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Table 3 - Discharge" sheetId="49" state="visible" r:id="rId1"/>
    <sheet name="Table 4 - PopulationMort" sheetId="57" state="visible" r:id="rId2"/>
    <sheet name="data" sheetId="50" state="visible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sharedStrings.xml><?xml version="1.0" encoding="utf-8"?>
<sst xmlns="http://schemas.openxmlformats.org/spreadsheetml/2006/main" count="141" uniqueCount="141">
  <si>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</si>
  <si>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</si>
  <si>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</si>
  <si>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</si>
  <si>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</si>
  <si>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</si>
  <si>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</si>
  <si>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</si>
  <si>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</si>
  <si>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</si>
  <si>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</si>
  <si>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</si>
  <si>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</si>
  <si>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</si>
  <si>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</si>
  <si>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</si>
  <si>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</si>
  <si>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</si>
  <si>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</si>
  <si>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</si>
  <si>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</si>
  <si>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</si>
  <si>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</si>
  <si>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</si>
  <si>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</si>
  <si>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</si>
  <si>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</si>
  <si>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</si>
  <si>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</si>
  <si>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</si>
  <si>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</si>
  <si>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</si>
  <si>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</si>
  <si>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</si>
  <si>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</si>
  <si>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</si>
  <si>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</si>
  <si>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Source: ISD Scotland (SMR01) linked dataset. Reflects the completeness of SMR01 submissions to ISD</t>
  </si>
  <si>
    <t>Crude Mortality</t>
  </si>
  <si>
    <t>Crude Population Mortality Rate (%)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</si>
  <si>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</si>
  <si>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</si>
  <si>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</si>
  <si>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</si>
  <si>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</si>
  <si>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</si>
  <si>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</si>
  <si>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 xml:space="preserve">hb</t>
  </si>
  <si>
    <t xml:space="preserve">location</t>
  </si>
  <si>
    <t xml:space="preserve">location_name</t>
  </si>
  <si>
    <t xml:space="preserve">agg_label</t>
  </si>
  <si>
    <t xml:space="preserve">quarter</t>
  </si>
  <si>
    <t xml:space="preserve">quarter_short</t>
  </si>
  <si>
    <t xml:space="preserve">quarter_full</t>
  </si>
  <si>
    <t xml:space="preserve">sub_grp</t>
  </si>
  <si>
    <t xml:space="preserve">label</t>
  </si>
  <si>
    <t xml:space="preserve">scot_deaths</t>
  </si>
  <si>
    <t xml:space="preserve">scot_pats</t>
  </si>
  <si>
    <t xml:space="preserve">completeness_date</t>
  </si>
  <si>
    <t xml:space="preserve">deaths</t>
  </si>
  <si>
    <t xml:space="preserve">pats</t>
  </si>
  <si>
    <t xml:space="preserve">crd_rate</t>
  </si>
  <si>
    <t xml:space="preserve">Scotland</t>
  </si>
  <si>
    <t xml:space="preserve">Scot</t>
  </si>
  <si>
    <t xml:space="preserve">Jul-Sep 2014</t>
  </si>
  <si>
    <t xml:space="preserve">July to September 2014</t>
  </si>
  <si>
    <t xml:space="preserve">Discharge</t>
  </si>
  <si>
    <t xml:space="preserve">Population</t>
  </si>
  <si>
    <t xml:space="preserve">S08000015</t>
  </si>
  <si>
    <t xml:space="preserve">NHS Ayrshire &amp; Arran</t>
  </si>
  <si>
    <t xml:space="preserve">Board</t>
  </si>
  <si>
    <t xml:space="preserve">S08000016</t>
  </si>
  <si>
    <t xml:space="preserve">NHS Borders</t>
  </si>
  <si>
    <t xml:space="preserve">S08000017</t>
  </si>
  <si>
    <t xml:space="preserve">NHS Dumfries &amp; Galloway</t>
  </si>
  <si>
    <t xml:space="preserve">S08000029</t>
  </si>
  <si>
    <t xml:space="preserve">NHS Fife</t>
  </si>
  <si>
    <t xml:space="preserve">S08000019</t>
  </si>
  <si>
    <t xml:space="preserve">NHS Forth Valley</t>
  </si>
  <si>
    <t xml:space="preserve">S08000020</t>
  </si>
  <si>
    <t xml:space="preserve">NHS Grampian</t>
  </si>
  <si>
    <t xml:space="preserve">S08000031</t>
  </si>
  <si>
    <t xml:space="preserve">NHS Greater Glasgow &amp; Clyde</t>
  </si>
  <si>
    <t xml:space="preserve">S08000022</t>
  </si>
  <si>
    <t xml:space="preserve">NHS Highland</t>
  </si>
  <si>
    <t xml:space="preserve">S08000032</t>
  </si>
  <si>
    <t xml:space="preserve">NHS Lanarkshire</t>
  </si>
  <si>
    <t xml:space="preserve">S08000024</t>
  </si>
  <si>
    <t xml:space="preserve">NHS Lothian</t>
  </si>
  <si>
    <t xml:space="preserve">S08000025</t>
  </si>
  <si>
    <t xml:space="preserve">NHS Orkney</t>
  </si>
  <si>
    <t xml:space="preserve">S08000026</t>
  </si>
  <si>
    <t xml:space="preserve">NHS Shetland</t>
  </si>
  <si>
    <t xml:space="preserve">S08000030</t>
  </si>
  <si>
    <t xml:space="preserve">NHS Tayside</t>
  </si>
  <si>
    <t xml:space="preserve">S08000028</t>
  </si>
  <si>
    <t xml:space="preserve">NHS Western Isles</t>
  </si>
  <si>
    <t xml:space="preserve">S08100001</t>
  </si>
  <si>
    <t xml:space="preserve">Golden Jubilee</t>
  </si>
  <si>
    <t xml:space="preserve">Oct-Dec 2014</t>
  </si>
  <si>
    <t xml:space="preserve">October to December 2014</t>
  </si>
  <si>
    <t xml:space="preserve">Jan-Mar 2015</t>
  </si>
  <si>
    <t xml:space="preserve">January to March 2015</t>
  </si>
  <si>
    <t xml:space="preserve">Apr-Jun 2015</t>
  </si>
  <si>
    <t xml:space="preserve">April to June 2015</t>
  </si>
  <si>
    <t xml:space="preserve">Jul-Sep 2015</t>
  </si>
  <si>
    <t xml:space="preserve">July to September 2015</t>
  </si>
  <si>
    <t xml:space="preserve">Oct-Dec 2015</t>
  </si>
  <si>
    <t xml:space="preserve">October to December 2015</t>
  </si>
  <si>
    <t xml:space="preserve">Jan-Mar 2016</t>
  </si>
  <si>
    <t xml:space="preserve">January to March 2016</t>
  </si>
  <si>
    <t xml:space="preserve">Apr-Jun 2016</t>
  </si>
  <si>
    <t xml:space="preserve">April to June 2016</t>
  </si>
  <si>
    <t xml:space="preserve">Jul-Sep 2016</t>
  </si>
  <si>
    <t xml:space="preserve">July to September 2016</t>
  </si>
  <si>
    <t xml:space="preserve">Oct-Dec 2016</t>
  </si>
  <si>
    <t xml:space="preserve">October to December 2016</t>
  </si>
  <si>
    <t xml:space="preserve">Jan-Mar 2017</t>
  </si>
  <si>
    <t xml:space="preserve">January to March 2017</t>
  </si>
  <si>
    <t xml:space="preserve">Apr-Jun 2017</t>
  </si>
  <si>
    <t xml:space="preserve">April to June 2017</t>
  </si>
  <si>
    <t xml:space="preserve">Jul-Sep 2017</t>
  </si>
  <si>
    <t xml:space="preserve">July to September 2017</t>
  </si>
  <si>
    <t xml:space="preserve">Oct-Dec 2017</t>
  </si>
  <si>
    <t xml:space="preserve">October to December 2017</t>
  </si>
  <si>
    <t xml:space="preserve">Jan-Mar 2018</t>
  </si>
  <si>
    <t xml:space="preserve">January to March 2018</t>
  </si>
  <si>
    <t xml:space="preserve">Apr-Jun 2018</t>
  </si>
  <si>
    <t xml:space="preserve">April to June 2018</t>
  </si>
  <si>
    <t xml:space="preserve">Jul-Sep 2018</t>
  </si>
  <si>
    <t xml:space="preserve">July to September 2018</t>
  </si>
  <si>
    <t xml:space="preserve">Oct-Dec 2018</t>
  </si>
  <si>
    <t xml:space="preserve">October to December 2018</t>
  </si>
  <si>
    <t xml:space="preserve">Jan-Mar 2019</t>
  </si>
  <si>
    <t xml:space="preserve">January to March 2019</t>
  </si>
  <si>
    <t xml:space="preserve">Apr-Jun 2019</t>
  </si>
  <si>
    <t xml:space="preserve">April to June 2019</t>
  </si>
  <si>
    <t xml:space="preserve">Jul-Sep 2019</t>
  </si>
  <si>
    <t xml:space="preserve">July to September 2019</t>
  </si>
  <si>
    <t xml:space="preserve">Oct-Dec 2019</t>
  </si>
  <si>
    <t xml:space="preserve">October to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</si>
</sst>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"/>
    <numFmt numFmtId="164" formatCode="#.00"/>
    <numFmt numFmtId="165" formatCode="0.0"/>
  </numFmts>
  <fonts count="21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rial"/>
      <family val="2"/>
      <b/>
    </font>
    <font>
      <sz val="11"/>
      <color theme="0"/>
      <name val="Calibri"/>
      <family val="2"/>
      <scheme val="minor"/>
      <b/>
    </font>
    <font>
      <sz val="8"/>
      <color theme="0"/>
      <name val="Arial"/>
      <family val="2"/>
    </font>
    <font>
      <sz val="10"/>
      <color theme="1"/>
      <name val="Arial"/>
      <family val="2"/>
      <b/>
    </font>
    <font>
      <sz val="8"/>
      <color indexed="8"/>
      <name val="Arial"/>
      <family val="2"/>
      <b/>
    </font>
    <font>
      <sz val="10"/>
      <color theme="1"/>
      <name val="Arial"/>
      <family val="2"/>
    </font>
    <font>
      <sz val="10"/>
      <color indexed="63"/>
      <name val="Arial"/>
      <family val="2"/>
      <b/>
    </font>
    <font>
      <sz val="10"/>
      <color theme="0"/>
      <name val="Arial"/>
      <family val="2"/>
      <b/>
    </font>
    <font>
      <sz val="11"/>
      <color indexed="23"/>
      <name val="Arial"/>
      <family val="2"/>
      <b/>
    </font>
    <font>
      <sz val="11"/>
      <color theme="1"/>
      <name val="Calibri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8"/>
      <color theme="0"/>
      <name val="Arial"/>
      <family val="2"/>
      <b/>
    </font>
    <font>
      <sz val="11"/>
      <color theme="1"/>
      <name val="Arial"/>
      <family val="2"/>
      <b/>
    </font>
    <font>
      <sz val="8"/>
      <color theme="1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left" wrapText="1"/>
    </xf>
    <xf numFmtId="0" fontId="6" fillId="3" borderId="0" xfId="0" applyFont="1" applyFill="1"/>
    <xf numFmtId="166" fontId="7" fillId="3" borderId="0" xfId="0" applyFont="1" applyNumberFormat="1" applyFill="1"/>
    <xf numFmtId="3" fontId="7" fillId="3" borderId="0" xfId="0" applyFont="1" applyNumberFormat="1" applyFill="1"/>
    <xf numFmtId="0" fontId="8" fillId="3" borderId="0" xfId="0" applyFont="1" applyFill="1" applyAlignment="1">
      <alignment horizontal="left"/>
    </xf>
    <xf numFmtId="0" fontId="9" fillId="2" borderId="0" xfId="0" applyFont="1" applyFill="1"/>
    <xf numFmtId="0" fontId="10" fillId="3" borderId="1" xfId="0" applyFont="1" applyFill="1" applyBorder="1"/>
    <xf numFmtId="164" fontId="11" fillId="2" borderId="1" xfId="0" applyFont="1" applyNumberFormat="1" applyFill="1" applyBorder="1" applyAlignment="1">
      <alignment horizontal="right" wrapText="1"/>
    </xf>
    <xf numFmtId="0" fontId="12" fillId="3" borderId="0" xfId="0" applyFont="1" applyFill="1"/>
    <xf numFmtId="0" fontId="13" fillId="3" borderId="0" xfId="0" applyFont="1" applyFill="1" applyAlignment="1">
      <alignment wrapText="1"/>
    </xf>
    <xf numFmtId="0" fontId="1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5" fillId="3" borderId="0" xfId="0" applyFont="1" applyFill="1" applyAlignment="1">
      <alignment horizontal="right"/>
    </xf>
    <xf numFmtId="3" fontId="12" fillId="3" borderId="0" xfId="0" applyFont="1" applyNumberFormat="1" applyFill="1" applyAlignment="1">
      <alignment horizontal="right"/>
    </xf>
    <xf numFmtId="0" fontId="16" fillId="3" borderId="0" xfId="0" applyFont="1" applyFill="1"/>
    <xf numFmtId="165" fontId="12" fillId="3" borderId="0" xfId="0" applyFont="1" applyNumberFormat="1" applyFill="1" applyAlignment="1">
      <alignment horizontal="right"/>
    </xf>
    <xf numFmtId="0" fontId="17" fillId="3" borderId="0" xfId="0" applyFont="1" applyFill="1" applyAlignment="1">
      <alignment horizontal="right"/>
    </xf>
    <xf numFmtId="3" fontId="10" fillId="3" borderId="0" xfId="0" applyFont="1" applyNumberFormat="1" applyFill="1" applyAlignment="1">
      <alignment horizontal="right"/>
    </xf>
    <xf numFmtId="0" fontId="15" fillId="3" borderId="0" xfId="0" applyFont="1" applyFill="1" applyAlignment="1">
      <alignment horizontal="center"/>
    </xf>
    <xf numFmtId="0" fontId="7" fillId="3" borderId="0" xfId="0" applyFont="1" applyFill="1"/>
    <xf numFmtId="0" fontId="18" fillId="3" borderId="0" xfId="0" applyFont="1" applyFill="1"/>
    <xf numFmtId="3" fontId="10" fillId="3" borderId="0" xfId="0" applyFont="1" applyNumberFormat="1" applyFill="1" applyAlignment="1">
      <alignment horizontal="left"/>
    </xf>
    <xf numFmtId="166" fontId="10" fillId="3" borderId="0" xfId="0" applyFont="1" applyNumberFormat="1" applyFill="1" applyAlignment="1">
      <alignment horizontal="right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19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13" fillId="3" borderId="0" xfId="0" applyFont="1" applyFill="1" applyAlignment="1">
      <alignment horizontal="left" wrapText="1"/>
    </xf>
    <xf numFmtId="14" fontId="14" fillId="0" borderId="0" xfId="0" applyFont="1" applyNumberFormat="1"/>
    <xf numFmtId="0" fontId="1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showGridLines="0" tabSelected="1" zoomScaleNormal="100" workbookViewId="0"/>
  </sheetViews>
  <sheetFormatPr defaultRowHeight="15.0"/>
  <cols>
    <col min="1" max="1" width="1.85546875" hidden="0" customWidth="1"/>
    <col min="2" max="2" width="13.2851562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  <col min="9" max="9" width="10.7109375" hidden="0" customWidth="1"/>
  </cols>
  <sheetData>
    <row r="1" ht="20.25" customHeight="1">
      <c r="A1" s="26"/>
      <c r="B1" s="33" t="s">
        <v>38</v>
      </c>
      <c r="C1" s="15"/>
      <c r="D1" s="15"/>
      <c r="E1" s="15"/>
      <c r="F1" s="15"/>
      <c r="G1" s="15"/>
      <c r="H1" s="15"/>
      <c r="I1" s="15"/>
      <c r="J1" s="14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ht="4.5" customHeight="1">
      <c r="A2" s="26"/>
      <c r="C2" s="15"/>
      <c r="D2" s="15"/>
      <c r="E2" s="15"/>
      <c r="F2" s="15"/>
      <c r="G2" s="15"/>
      <c r="H2" s="15"/>
      <c r="I2" s="15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5"/>
      <c r="W2" s="5"/>
      <c r="X2" s="21"/>
      <c r="Y2" s="21"/>
      <c r="Z2" s="21"/>
      <c r="AA2" s="21"/>
      <c r="AB2" s="21"/>
      <c r="AC2" s="21"/>
      <c r="AD2" s="21"/>
      <c r="AE2" s="21"/>
    </row>
    <row r="3" ht="6.75" customHeight="1">
      <c r="A3" s="26"/>
      <c r="B3" s="35"/>
      <c r="C3" s="15"/>
      <c r="D3" s="15"/>
      <c r="E3" s="15"/>
      <c r="F3" s="15"/>
      <c r="G3" s="15"/>
      <c r="H3" s="15"/>
      <c r="I3" s="15"/>
      <c r="J3" s="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6"/>
      <c r="B4" s="32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32"/>
      <c r="D4" s="32"/>
      <c r="E4" s="32"/>
      <c r="F4" s="32"/>
      <c r="G4" s="32"/>
      <c r="H4" s="32"/>
      <c r="I4" s="32"/>
      <c r="J4" s="5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ht="14.25" customHeight="1">
      <c r="A5" s="26" t="s">
        <v>2</v>
      </c>
      <c r="B5" s="32"/>
      <c r="C5" s="32"/>
      <c r="D5" s="32"/>
      <c r="E5" s="32"/>
      <c r="F5" s="32"/>
      <c r="G5" s="32"/>
      <c r="H5" s="32"/>
      <c r="I5" s="32"/>
    </row>
    <row r="6" ht="9" customHeight="1">
      <c r="A6" s="26" t="str">
        <f>INDEX(location_lookup!A:A,A7)</f>
        <v>S08000015</v>
      </c>
      <c r="C6" s="16"/>
      <c r="D6" s="16"/>
      <c r="E6" s="34"/>
      <c r="F6" s="16"/>
      <c r="G6" s="16"/>
      <c r="H6" s="16"/>
      <c r="I6" s="1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>
      <c r="A7" s="26" t="n">
        <v>1</v>
      </c>
      <c r="B7" s="34" t="s">
        <v>34</v>
      </c>
      <c r="G7" s="18"/>
    </row>
    <row r="8">
      <c r="A8" s="26" t="s">
        <v>36</v>
      </c>
    </row>
    <row r="9">
      <c r="A9" s="26"/>
    </row>
    <row r="10" ht="20.25" customHeight="1">
      <c r="B10" s="9"/>
      <c r="C10" s="30" t="str">
        <f>VLOOKUP(A6,location_lookup!$A:$B,2,FALSE)</f>
        <v>NHS Ayrshire &amp; Arran</v>
      </c>
      <c r="D10" s="30"/>
      <c r="E10" s="30"/>
      <c r="F10" s="25"/>
      <c r="G10" s="31" t="s">
        <v>0</v>
      </c>
      <c r="H10" s="31"/>
      <c r="I10" s="31"/>
    </row>
    <row r="11" ht="39" customHeight="1">
      <c r="B11" s="11"/>
      <c r="C11" s="12" t="s">
        <v>35</v>
      </c>
      <c r="D11" s="12" t="s">
        <v>32</v>
      </c>
      <c r="E11" s="12" t="s">
        <v>33</v>
      </c>
      <c r="F11" s="19"/>
      <c r="G11" s="12" t="s">
        <v>31</v>
      </c>
      <c r="H11" s="12" t="s">
        <v>32</v>
      </c>
      <c r="I11" s="12" t="s">
        <v>33</v>
      </c>
    </row>
    <row r="12" ht="5.25" customHeight="1">
      <c r="A12" s="26"/>
      <c r="B12" s="13" t="n">
        <v>7</v>
      </c>
      <c r="C12" s="20" t="n">
        <v>14</v>
      </c>
      <c r="D12" s="20" t="n">
        <v>15</v>
      </c>
      <c r="E12" s="22" t="n">
        <v>16</v>
      </c>
      <c r="F12" s="23"/>
      <c r="G12" s="20" t="n">
        <v>14</v>
      </c>
      <c r="H12" s="20" t="n">
        <v>15</v>
      </c>
      <c r="I12" s="22" t="n">
        <v>16</v>
      </c>
    </row>
    <row r="13">
      <c r="A13" s="26" t="n">
        <v>1</v>
      </c>
      <c r="B13" s="28" t="str">
        <f>IF(ISERROR(VLOOKUP($A$6&amp;$A13&amp;"Discharge",data!$A:$P,B$12,FALSE)),"-",VLOOKUP($A$6&amp;$A13&amp;"Discharge",data!$A:$P,B$12,FALSE))</f>
        <v>-</v>
      </c>
      <c r="C13" s="24" t="str">
        <f>IF(ISERROR(VLOOKUP($A$6&amp;$A13&amp;"Discharge",data!$A:$P,C$12,FALSE)),"-",VLOOKUP($A$6&amp;$A13&amp;"Discharge",data!$A:$P,C$12,FALSE))</f>
        <v>-</v>
      </c>
      <c r="D13" s="24" t="str">
        <f>IF(ISERROR(VLOOKUP($A$6&amp;$A13&amp;"Discharge",data!$A:$P,D$12,FALSE)),"-",VLOOKUP($A$6&amp;$A13&amp;"Discharge",data!$A:$P,D$12,FALSE))</f>
        <v>-</v>
      </c>
      <c r="E13" s="29" t="str">
        <f>IF(ISERROR(VLOOKUP($A$6&amp;$A13&amp;"Discharge",data!$A:$P,E$12,FALSE)),"-",VLOOKUP($A$6&amp;$A13&amp;"Discharge",data!$A:$P,E$12,FALSE))</f>
        <v>-</v>
      </c>
      <c r="F13" s="19"/>
      <c r="G13" s="24" t="str">
        <f>IF(ISERROR(VLOOKUP("Scot"&amp;$A13&amp;"Discharge",data!$A:$P,C$12,FALSE)),"-",VLOOKUP("Scot"&amp;$A13&amp;"Discharge",data!$A:$P,C$12,FALSE))</f>
        <v>-</v>
      </c>
      <c r="H13" s="24" t="str">
        <f>IF(ISERROR(VLOOKUP("Scot"&amp;$A13&amp;"Discharge",data!$A:$P,D$12,FALSE)),"-",VLOOKUP("Scot"&amp;$A13&amp;"Discharge",data!$A:$P,D$12,FALSE))</f>
        <v>-</v>
      </c>
      <c r="I13" s="29" t="str">
        <f>IF(ISERROR(VLOOKUP("Scot"&amp;$A13&amp;"Discharge",data!$A:$P,E$12,FALSE)),"-",VLOOKUP("Scot"&amp;$A13&amp;"Discharge",data!$A:$P,E$12,FALSE))</f>
        <v>-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26" t="n">
        <v>2</v>
      </c>
      <c r="B14" s="28" t="str">
        <f>IF(ISERROR(VLOOKUP($A$6&amp;$A14&amp;"Discharge",data!$A:$P,B$12,FALSE)),"-",VLOOKUP($A$6&amp;$A14&amp;"Discharge",data!$A:$P,B$12,FALSE))</f>
        <v>-</v>
      </c>
      <c r="C14" s="24" t="str">
        <f>IF(ISERROR(VLOOKUP($A$6&amp;$A14&amp;"Discharge",data!$A:$P,C$12,FALSE)),"-",VLOOKUP($A$6&amp;$A14&amp;"Discharge",data!$A:$P,C$12,FALSE))</f>
        <v>-</v>
      </c>
      <c r="D14" s="24" t="str">
        <f>IF(ISERROR(VLOOKUP($A$6&amp;$A14&amp;"Discharge",data!$A:$P,D$12,FALSE)),"-",VLOOKUP($A$6&amp;$A14&amp;"Discharge",data!$A:$P,D$12,FALSE))</f>
        <v>-</v>
      </c>
      <c r="E14" s="29" t="str">
        <f>IF(ISERROR(VLOOKUP($A$6&amp;$A14&amp;"Discharge",data!$A:$P,E$12,FALSE)),"-",VLOOKUP($A$6&amp;$A14&amp;"Discharge",data!$A:$P,E$12,FALSE))</f>
        <v>-</v>
      </c>
      <c r="F14" s="19"/>
      <c r="G14" s="24" t="str">
        <f>IF(ISERROR(VLOOKUP("Scot"&amp;$A14&amp;"Discharge",data!$A:$P,C$12,FALSE)),"-",VLOOKUP("Scot"&amp;$A14&amp;"Discharge",data!$A:$P,C$12,FALSE))</f>
        <v>-</v>
      </c>
      <c r="H14" s="24" t="str">
        <f>IF(ISERROR(VLOOKUP("Scot"&amp;$A14&amp;"Discharge",data!$A:$P,D$12,FALSE)),"-",VLOOKUP("Scot"&amp;$A14&amp;"Discharge",data!$A:$P,D$12,FALSE))</f>
        <v>-</v>
      </c>
      <c r="I14" s="29" t="str">
        <f>IF(ISERROR(VLOOKUP("Scot"&amp;$A14&amp;"Discharge",data!$A:$P,E$12,FALSE)),"-",VLOOKUP("Scot"&amp;$A14&amp;"Discharge",data!$A:$P,E$12,FALSE))</f>
        <v>-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26" t="n">
        <v>3</v>
      </c>
      <c r="B15" s="28" t="str">
        <f>IF(ISERROR(VLOOKUP($A$6&amp;$A15&amp;"Discharge",data!$A:$P,B$12,FALSE)),"-",VLOOKUP($A$6&amp;$A15&amp;"Discharge",data!$A:$P,B$12,FALSE))</f>
        <v>-</v>
      </c>
      <c r="C15" s="24" t="str">
        <f>IF(ISERROR(VLOOKUP($A$6&amp;$A15&amp;"Discharge",data!$A:$P,C$12,FALSE)),"-",VLOOKUP($A$6&amp;$A15&amp;"Discharge",data!$A:$P,C$12,FALSE))</f>
        <v>-</v>
      </c>
      <c r="D15" s="24" t="str">
        <f>IF(ISERROR(VLOOKUP($A$6&amp;$A15&amp;"Discharge",data!$A:$P,D$12,FALSE)),"-",VLOOKUP($A$6&amp;$A15&amp;"Discharge",data!$A:$P,D$12,FALSE))</f>
        <v>-</v>
      </c>
      <c r="E15" s="29" t="str">
        <f>IF(ISERROR(VLOOKUP($A$6&amp;$A15&amp;"Discharge",data!$A:$P,E$12,FALSE)),"-",VLOOKUP($A$6&amp;$A15&amp;"Discharge",data!$A:$P,E$12,FALSE))</f>
        <v>-</v>
      </c>
      <c r="F15" s="19"/>
      <c r="G15" s="24" t="str">
        <f>IF(ISERROR(VLOOKUP("Scot"&amp;$A15&amp;"Discharge",data!$A:$P,C$12,FALSE)),"-",VLOOKUP("Scot"&amp;$A15&amp;"Discharge",data!$A:$P,C$12,FALSE))</f>
        <v>-</v>
      </c>
      <c r="H15" s="24" t="str">
        <f>IF(ISERROR(VLOOKUP("Scot"&amp;$A15&amp;"Discharge",data!$A:$P,D$12,FALSE)),"-",VLOOKUP("Scot"&amp;$A15&amp;"Discharge",data!$A:$P,D$12,FALSE))</f>
        <v>-</v>
      </c>
      <c r="I15" s="29" t="str">
        <f>IF(ISERROR(VLOOKUP("Scot"&amp;$A15&amp;"Discharge",data!$A:$P,E$12,FALSE)),"-",VLOOKUP("Scot"&amp;$A15&amp;"Discharge",data!$A:$P,E$12,FALSE))</f>
        <v>-</v>
      </c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26" t="n">
        <v>4</v>
      </c>
      <c r="B16" s="28" t="str">
        <f>IF(ISERROR(VLOOKUP($A$6&amp;$A16&amp;"Discharge",data!$A:$P,B$12,FALSE)),"-",VLOOKUP($A$6&amp;$A16&amp;"Discharge",data!$A:$P,B$12,FALSE))</f>
        <v>-</v>
      </c>
      <c r="C16" s="24" t="str">
        <f>IF(ISERROR(VLOOKUP($A$6&amp;$A16&amp;"Discharge",data!$A:$P,C$12,FALSE)),"-",VLOOKUP($A$6&amp;$A16&amp;"Discharge",data!$A:$P,C$12,FALSE))</f>
        <v>-</v>
      </c>
      <c r="D16" s="24" t="str">
        <f>IF(ISERROR(VLOOKUP($A$6&amp;$A16&amp;"Discharge",data!$A:$P,D$12,FALSE)),"-",VLOOKUP($A$6&amp;$A16&amp;"Discharge",data!$A:$P,D$12,FALSE))</f>
        <v>-</v>
      </c>
      <c r="E16" s="29" t="str">
        <f>IF(ISERROR(VLOOKUP($A$6&amp;$A16&amp;"Discharge",data!$A:$P,E$12,FALSE)),"-",VLOOKUP($A$6&amp;$A16&amp;"Discharge",data!$A:$P,E$12,FALSE))</f>
        <v>-</v>
      </c>
      <c r="F16" s="19"/>
      <c r="G16" s="24" t="str">
        <f>IF(ISERROR(VLOOKUP("Scot"&amp;$A16&amp;"Discharge",data!$A:$P,C$12,FALSE)),"-",VLOOKUP("Scot"&amp;$A16&amp;"Discharge",data!$A:$P,C$12,FALSE))</f>
        <v>-</v>
      </c>
      <c r="H16" s="24" t="str">
        <f>IF(ISERROR(VLOOKUP("Scot"&amp;$A16&amp;"Discharge",data!$A:$P,D$12,FALSE)),"-",VLOOKUP("Scot"&amp;$A16&amp;"Discharge",data!$A:$P,D$12,FALSE))</f>
        <v>-</v>
      </c>
      <c r="I16" s="29" t="str">
        <f>IF(ISERROR(VLOOKUP("Scot"&amp;$A16&amp;"Discharge",data!$A:$P,E$12,FALSE)),"-",VLOOKUP("Scot"&amp;$A16&amp;"Discharge",data!$A:$P,E$12,FALSE))</f>
        <v>-</v>
      </c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26" t="n">
        <v>5</v>
      </c>
      <c r="B17" s="28" t="str">
        <f>IF(ISERROR(VLOOKUP($A$6&amp;$A17&amp;"Discharge",data!$A:$P,B$12,FALSE)),"-",VLOOKUP($A$6&amp;$A17&amp;"Discharge",data!$A:$P,B$12,FALSE))</f>
        <v>-</v>
      </c>
      <c r="C17" s="24" t="str">
        <f>IF(ISERROR(VLOOKUP($A$6&amp;$A17&amp;"Discharge",data!$A:$P,C$12,FALSE)),"-",VLOOKUP($A$6&amp;$A17&amp;"Discharge",data!$A:$P,C$12,FALSE))</f>
        <v>-</v>
      </c>
      <c r="D17" s="24" t="str">
        <f>IF(ISERROR(VLOOKUP($A$6&amp;$A17&amp;"Discharge",data!$A:$P,D$12,FALSE)),"-",VLOOKUP($A$6&amp;$A17&amp;"Discharge",data!$A:$P,D$12,FALSE))</f>
        <v>-</v>
      </c>
      <c r="E17" s="29" t="str">
        <f>IF(ISERROR(VLOOKUP($A$6&amp;$A17&amp;"Discharge",data!$A:$P,E$12,FALSE)),"-",VLOOKUP($A$6&amp;$A17&amp;"Discharge",data!$A:$P,E$12,FALSE))</f>
        <v>-</v>
      </c>
      <c r="F17" s="19"/>
      <c r="G17" s="24" t="str">
        <f>IF(ISERROR(VLOOKUP("Scot"&amp;$A17&amp;"Discharge",data!$A:$P,C$12,FALSE)),"-",VLOOKUP("Scot"&amp;$A17&amp;"Discharge",data!$A:$P,C$12,FALSE))</f>
        <v>-</v>
      </c>
      <c r="H17" s="24" t="str">
        <f>IF(ISERROR(VLOOKUP("Scot"&amp;$A17&amp;"Discharge",data!$A:$P,D$12,FALSE)),"-",VLOOKUP("Scot"&amp;$A17&amp;"Discharge",data!$A:$P,D$12,FALSE))</f>
        <v>-</v>
      </c>
      <c r="I17" s="29" t="str">
        <f>IF(ISERROR(VLOOKUP("Scot"&amp;$A17&amp;"Discharge",data!$A:$P,E$12,FALSE)),"-",VLOOKUP("Scot"&amp;$A17&amp;"Discharge",data!$A:$P,E$12,FALSE))</f>
        <v>-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26" t="n">
        <v>6</v>
      </c>
      <c r="B18" s="28" t="str">
        <f>IF(ISERROR(VLOOKUP($A$6&amp;$A18&amp;"Discharge",data!$A:$P,B$12,FALSE)),"-",VLOOKUP($A$6&amp;$A18&amp;"Discharge",data!$A:$P,B$12,FALSE))</f>
        <v>-</v>
      </c>
      <c r="C18" s="24" t="str">
        <f>IF(ISERROR(VLOOKUP($A$6&amp;$A18&amp;"Discharge",data!$A:$P,C$12,FALSE)),"-",VLOOKUP($A$6&amp;$A18&amp;"Discharge",data!$A:$P,C$12,FALSE))</f>
        <v>-</v>
      </c>
      <c r="D18" s="24" t="str">
        <f>IF(ISERROR(VLOOKUP($A$6&amp;$A18&amp;"Discharge",data!$A:$P,D$12,FALSE)),"-",VLOOKUP($A$6&amp;$A18&amp;"Discharge",data!$A:$P,D$12,FALSE))</f>
        <v>-</v>
      </c>
      <c r="E18" s="29" t="str">
        <f>IF(ISERROR(VLOOKUP($A$6&amp;$A18&amp;"Discharge",data!$A:$P,E$12,FALSE)),"-",VLOOKUP($A$6&amp;$A18&amp;"Discharge",data!$A:$P,E$12,FALSE))</f>
        <v>-</v>
      </c>
      <c r="F18" s="19"/>
      <c r="G18" s="24" t="str">
        <f>IF(ISERROR(VLOOKUP("Scot"&amp;$A18&amp;"Discharge",data!$A:$P,C$12,FALSE)),"-",VLOOKUP("Scot"&amp;$A18&amp;"Discharge",data!$A:$P,C$12,FALSE))</f>
        <v>-</v>
      </c>
      <c r="H18" s="24" t="str">
        <f>IF(ISERROR(VLOOKUP("Scot"&amp;$A18&amp;"Discharge",data!$A:$P,D$12,FALSE)),"-",VLOOKUP("Scot"&amp;$A18&amp;"Discharge",data!$A:$P,D$12,FALSE))</f>
        <v>-</v>
      </c>
      <c r="I18" s="29" t="str">
        <f>IF(ISERROR(VLOOKUP("Scot"&amp;$A18&amp;"Discharge",data!$A:$P,E$12,FALSE)),"-",VLOOKUP("Scot"&amp;$A18&amp;"Discharge",data!$A:$P,E$12,FALSE))</f>
        <v>-</v>
      </c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26" t="n">
        <v>7</v>
      </c>
      <c r="B19" s="28" t="str">
        <f>IF(ISERROR(VLOOKUP($A$6&amp;$A19&amp;"Discharge",data!$A:$P,B$12,FALSE)),"-",VLOOKUP($A$6&amp;$A19&amp;"Discharge",data!$A:$P,B$12,FALSE))</f>
        <v>-</v>
      </c>
      <c r="C19" s="24" t="str">
        <f>IF(ISERROR(VLOOKUP($A$6&amp;$A19&amp;"Discharge",data!$A:$P,C$12,FALSE)),"-",VLOOKUP($A$6&amp;$A19&amp;"Discharge",data!$A:$P,C$12,FALSE))</f>
        <v>-</v>
      </c>
      <c r="D19" s="24" t="str">
        <f>IF(ISERROR(VLOOKUP($A$6&amp;$A19&amp;"Discharge",data!$A:$P,D$12,FALSE)),"-",VLOOKUP($A$6&amp;$A19&amp;"Discharge",data!$A:$P,D$12,FALSE))</f>
        <v>-</v>
      </c>
      <c r="E19" s="29" t="str">
        <f>IF(ISERROR(VLOOKUP($A$6&amp;$A19&amp;"Discharge",data!$A:$P,E$12,FALSE)),"-",VLOOKUP($A$6&amp;$A19&amp;"Discharge",data!$A:$P,E$12,FALSE))</f>
        <v>-</v>
      </c>
      <c r="F19" s="19"/>
      <c r="G19" s="24" t="str">
        <f>IF(ISERROR(VLOOKUP("Scot"&amp;$A19&amp;"Discharge",data!$A:$P,C$12,FALSE)),"-",VLOOKUP("Scot"&amp;$A19&amp;"Discharge",data!$A:$P,C$12,FALSE))</f>
        <v>-</v>
      </c>
      <c r="H19" s="24" t="str">
        <f>IF(ISERROR(VLOOKUP("Scot"&amp;$A19&amp;"Discharge",data!$A:$P,D$12,FALSE)),"-",VLOOKUP("Scot"&amp;$A19&amp;"Discharge",data!$A:$P,D$12,FALSE))</f>
        <v>-</v>
      </c>
      <c r="I19" s="29" t="str">
        <f>IF(ISERROR(VLOOKUP("Scot"&amp;$A19&amp;"Discharge",data!$A:$P,E$12,FALSE)),"-",VLOOKUP("Scot"&amp;$A19&amp;"Discharge",data!$A:$P,E$12,FALSE))</f>
        <v>-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26" t="n">
        <v>8</v>
      </c>
      <c r="B20" s="28" t="str">
        <f>IF(ISERROR(VLOOKUP($A$6&amp;$A20&amp;"Discharge",data!$A:$P,B$12,FALSE)),"-",VLOOKUP($A$6&amp;$A20&amp;"Discharge",data!$A:$P,B$12,FALSE))</f>
        <v>-</v>
      </c>
      <c r="C20" s="24" t="str">
        <f>IF(ISERROR(VLOOKUP($A$6&amp;$A20&amp;"Discharge",data!$A:$P,C$12,FALSE)),"-",VLOOKUP($A$6&amp;$A20&amp;"Discharge",data!$A:$P,C$12,FALSE))</f>
        <v>-</v>
      </c>
      <c r="D20" s="24" t="str">
        <f>IF(ISERROR(VLOOKUP($A$6&amp;$A20&amp;"Discharge",data!$A:$P,D$12,FALSE)),"-",VLOOKUP($A$6&amp;$A20&amp;"Discharge",data!$A:$P,D$12,FALSE))</f>
        <v>-</v>
      </c>
      <c r="E20" s="29" t="str">
        <f>IF(ISERROR(VLOOKUP($A$6&amp;$A20&amp;"Discharge",data!$A:$P,E$12,FALSE)),"-",VLOOKUP($A$6&amp;$A20&amp;"Discharge",data!$A:$P,E$12,FALSE))</f>
        <v>-</v>
      </c>
      <c r="F20" s="19"/>
      <c r="G20" s="24" t="str">
        <f>IF(ISERROR(VLOOKUP("Scot"&amp;$A20&amp;"Discharge",data!$A:$P,C$12,FALSE)),"-",VLOOKUP("Scot"&amp;$A20&amp;"Discharge",data!$A:$P,C$12,FALSE))</f>
        <v>-</v>
      </c>
      <c r="H20" s="24" t="str">
        <f>IF(ISERROR(VLOOKUP("Scot"&amp;$A20&amp;"Discharge",data!$A:$P,D$12,FALSE)),"-",VLOOKUP("Scot"&amp;$A20&amp;"Discharge",data!$A:$P,D$12,FALSE))</f>
        <v>-</v>
      </c>
      <c r="I20" s="29" t="str">
        <f>IF(ISERROR(VLOOKUP("Scot"&amp;$A20&amp;"Discharge",data!$A:$P,E$12,FALSE)),"-",VLOOKUP("Scot"&amp;$A20&amp;"Discharge",data!$A:$P,E$12,FALSE))</f>
        <v>-</v>
      </c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26" t="n">
        <v>9</v>
      </c>
      <c r="B21" s="28" t="str">
        <f>IF(ISERROR(VLOOKUP($A$6&amp;$A21&amp;"Discharge",data!$A:$P,B$12,FALSE)),"-",VLOOKUP($A$6&amp;$A21&amp;"Discharge",data!$A:$P,B$12,FALSE))</f>
        <v>-</v>
      </c>
      <c r="C21" s="24" t="str">
        <f>IF(ISERROR(VLOOKUP($A$6&amp;$A21&amp;"Discharge",data!$A:$P,C$12,FALSE)),"-",VLOOKUP($A$6&amp;$A21&amp;"Discharge",data!$A:$P,C$12,FALSE))</f>
        <v>-</v>
      </c>
      <c r="D21" s="24" t="str">
        <f>IF(ISERROR(VLOOKUP($A$6&amp;$A21&amp;"Discharge",data!$A:$P,D$12,FALSE)),"-",VLOOKUP($A$6&amp;$A21&amp;"Discharge",data!$A:$P,D$12,FALSE))</f>
        <v>-</v>
      </c>
      <c r="E21" s="29" t="str">
        <f>IF(ISERROR(VLOOKUP($A$6&amp;$A21&amp;"Discharge",data!$A:$P,E$12,FALSE)),"-",VLOOKUP($A$6&amp;$A21&amp;"Discharge",data!$A:$P,E$12,FALSE))</f>
        <v>-</v>
      </c>
      <c r="F21" s="19"/>
      <c r="G21" s="24" t="str">
        <f>IF(ISERROR(VLOOKUP("Scot"&amp;$A21&amp;"Discharge",data!$A:$P,C$12,FALSE)),"-",VLOOKUP("Scot"&amp;$A21&amp;"Discharge",data!$A:$P,C$12,FALSE))</f>
        <v>-</v>
      </c>
      <c r="H21" s="24" t="str">
        <f>IF(ISERROR(VLOOKUP("Scot"&amp;$A21&amp;"Discharge",data!$A:$P,D$12,FALSE)),"-",VLOOKUP("Scot"&amp;$A21&amp;"Discharge",data!$A:$P,D$12,FALSE))</f>
        <v>-</v>
      </c>
      <c r="I21" s="29" t="str">
        <f>IF(ISERROR(VLOOKUP("Scot"&amp;$A21&amp;"Discharge",data!$A:$P,E$12,FALSE)),"-",VLOOKUP("Scot"&amp;$A21&amp;"Discharge",data!$A:$P,E$12,FALSE))</f>
        <v>-</v>
      </c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26" t="n">
        <v>10</v>
      </c>
      <c r="B22" s="28" t="str">
        <f>IF(ISERROR(VLOOKUP($A$6&amp;$A22&amp;"Discharge",data!$A:$P,B$12,FALSE)),"-",VLOOKUP($A$6&amp;$A22&amp;"Discharge",data!$A:$P,B$12,FALSE))</f>
        <v>-</v>
      </c>
      <c r="C22" s="24" t="str">
        <f>IF(ISERROR(VLOOKUP($A$6&amp;$A22&amp;"Discharge",data!$A:$P,C$12,FALSE)),"-",VLOOKUP($A$6&amp;$A22&amp;"Discharge",data!$A:$P,C$12,FALSE))</f>
        <v>-</v>
      </c>
      <c r="D22" s="24" t="str">
        <f>IF(ISERROR(VLOOKUP($A$6&amp;$A22&amp;"Discharge",data!$A:$P,D$12,FALSE)),"-",VLOOKUP($A$6&amp;$A22&amp;"Discharge",data!$A:$P,D$12,FALSE))</f>
        <v>-</v>
      </c>
      <c r="E22" s="29" t="str">
        <f>IF(ISERROR(VLOOKUP($A$6&amp;$A22&amp;"Discharge",data!$A:$P,E$12,FALSE)),"-",VLOOKUP($A$6&amp;$A22&amp;"Discharge",data!$A:$P,E$12,FALSE))</f>
        <v>-</v>
      </c>
      <c r="F22" s="19"/>
      <c r="G22" s="24" t="str">
        <f>IF(ISERROR(VLOOKUP("Scot"&amp;$A22&amp;"Discharge",data!$A:$P,C$12,FALSE)),"-",VLOOKUP("Scot"&amp;$A22&amp;"Discharge",data!$A:$P,C$12,FALSE))</f>
        <v>-</v>
      </c>
      <c r="H22" s="24" t="str">
        <f>IF(ISERROR(VLOOKUP("Scot"&amp;$A22&amp;"Discharge",data!$A:$P,D$12,FALSE)),"-",VLOOKUP("Scot"&amp;$A22&amp;"Discharge",data!$A:$P,D$12,FALSE))</f>
        <v>-</v>
      </c>
      <c r="I22" s="29" t="str">
        <f>IF(ISERROR(VLOOKUP("Scot"&amp;$A22&amp;"Discharge",data!$A:$P,E$12,FALSE)),"-",VLOOKUP("Scot"&amp;$A22&amp;"Discharge",data!$A:$P,E$12,FALSE))</f>
        <v>-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26" t="n">
        <v>11</v>
      </c>
      <c r="B23" s="28" t="str">
        <f>IF(ISERROR(VLOOKUP($A$6&amp;$A23&amp;"Discharge",data!$A:$P,B$12,FALSE)),"-",VLOOKUP($A$6&amp;$A23&amp;"Discharge",data!$A:$P,B$12,FALSE))</f>
        <v>-</v>
      </c>
      <c r="C23" s="24" t="str">
        <f>IF(ISERROR(VLOOKUP($A$6&amp;$A23&amp;"Discharge",data!$A:$P,C$12,FALSE)),"-",VLOOKUP($A$6&amp;$A23&amp;"Discharge",data!$A:$P,C$12,FALSE))</f>
        <v>-</v>
      </c>
      <c r="D23" s="24" t="str">
        <f>IF(ISERROR(VLOOKUP($A$6&amp;$A23&amp;"Discharge",data!$A:$P,D$12,FALSE)),"-",VLOOKUP($A$6&amp;$A23&amp;"Discharge",data!$A:$P,D$12,FALSE))</f>
        <v>-</v>
      </c>
      <c r="E23" s="29" t="str">
        <f>IF(ISERROR(VLOOKUP($A$6&amp;$A23&amp;"Discharge",data!$A:$P,E$12,FALSE)),"-",VLOOKUP($A$6&amp;$A23&amp;"Discharge",data!$A:$P,E$12,FALSE))</f>
        <v>-</v>
      </c>
      <c r="F23" s="19"/>
      <c r="G23" s="24" t="str">
        <f>IF(ISERROR(VLOOKUP("Scot"&amp;$A23&amp;"Discharge",data!$A:$P,C$12,FALSE)),"-",VLOOKUP("Scot"&amp;$A23&amp;"Discharge",data!$A:$P,C$12,FALSE))</f>
        <v>-</v>
      </c>
      <c r="H23" s="24" t="str">
        <f>IF(ISERROR(VLOOKUP("Scot"&amp;$A23&amp;"Discharge",data!$A:$P,D$12,FALSE)),"-",VLOOKUP("Scot"&amp;$A23&amp;"Discharge",data!$A:$P,D$12,FALSE))</f>
        <v>-</v>
      </c>
      <c r="I23" s="29" t="str">
        <f>IF(ISERROR(VLOOKUP("Scot"&amp;$A23&amp;"Discharge",data!$A:$P,E$12,FALSE)),"-",VLOOKUP("Scot"&amp;$A23&amp;"Discharge",data!$A:$P,E$12,FALSE))</f>
        <v>-</v>
      </c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26" t="n">
        <v>12</v>
      </c>
      <c r="B24" s="28" t="str">
        <f>IF(ISERROR(VLOOKUP($A$6&amp;$A24&amp;"Discharge",data!$A:$P,B$12,FALSE)),"-",VLOOKUP($A$6&amp;$A24&amp;"Discharge",data!$A:$P,B$12,FALSE))</f>
        <v>-</v>
      </c>
      <c r="C24" s="24" t="str">
        <f>IF(ISERROR(VLOOKUP($A$6&amp;$A24&amp;"Discharge",data!$A:$P,C$12,FALSE)),"-",VLOOKUP($A$6&amp;$A24&amp;"Discharge",data!$A:$P,C$12,FALSE))</f>
        <v>-</v>
      </c>
      <c r="D24" s="24" t="str">
        <f>IF(ISERROR(VLOOKUP($A$6&amp;$A24&amp;"Discharge",data!$A:$P,D$12,FALSE)),"-",VLOOKUP($A$6&amp;$A24&amp;"Discharge",data!$A:$P,D$12,FALSE))</f>
        <v>-</v>
      </c>
      <c r="E24" s="29" t="str">
        <f>IF(ISERROR(VLOOKUP($A$6&amp;$A24&amp;"Discharge",data!$A:$P,E$12,FALSE)),"-",VLOOKUP($A$6&amp;$A24&amp;"Discharge",data!$A:$P,E$12,FALSE))</f>
        <v>-</v>
      </c>
      <c r="F24" s="19"/>
      <c r="G24" s="24" t="str">
        <f>IF(ISERROR(VLOOKUP("Scot"&amp;$A24&amp;"Discharge",data!$A:$P,C$12,FALSE)),"-",VLOOKUP("Scot"&amp;$A24&amp;"Discharge",data!$A:$P,C$12,FALSE))</f>
        <v>-</v>
      </c>
      <c r="H24" s="24" t="str">
        <f>IF(ISERROR(VLOOKUP("Scot"&amp;$A24&amp;"Discharge",data!$A:$P,D$12,FALSE)),"-",VLOOKUP("Scot"&amp;$A24&amp;"Discharge",data!$A:$P,D$12,FALSE))</f>
        <v>-</v>
      </c>
      <c r="I24" s="29" t="str">
        <f>IF(ISERROR(VLOOKUP("Scot"&amp;$A24&amp;"Discharge",data!$A:$P,E$12,FALSE)),"-",VLOOKUP("Scot"&amp;$A24&amp;"Discharge",data!$A:$P,E$12,FALSE))</f>
        <v>-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26" t="n">
        <v>13</v>
      </c>
      <c r="B25" s="28" t="str">
        <f>IF(ISERROR(VLOOKUP($A$6&amp;$A25&amp;"Discharge",data!$A:$P,B$12,FALSE)),"-",VLOOKUP($A$6&amp;$A25&amp;"Discharge",data!$A:$P,B$12,FALSE))</f>
        <v>-</v>
      </c>
      <c r="C25" s="24" t="str">
        <f>IF(ISERROR(VLOOKUP($A$6&amp;$A25&amp;"Discharge",data!$A:$P,C$12,FALSE)),"-",VLOOKUP($A$6&amp;$A25&amp;"Discharge",data!$A:$P,C$12,FALSE))</f>
        <v>-</v>
      </c>
      <c r="D25" s="24" t="str">
        <f>IF(ISERROR(VLOOKUP($A$6&amp;$A25&amp;"Discharge",data!$A:$P,D$12,FALSE)),"-",VLOOKUP($A$6&amp;$A25&amp;"Discharge",data!$A:$P,D$12,FALSE))</f>
        <v>-</v>
      </c>
      <c r="E25" s="29" t="str">
        <f>IF(ISERROR(VLOOKUP($A$6&amp;$A25&amp;"Discharge",data!$A:$P,E$12,FALSE)),"-",VLOOKUP($A$6&amp;$A25&amp;"Discharge",data!$A:$P,E$12,FALSE))</f>
        <v>-</v>
      </c>
      <c r="F25" s="19"/>
      <c r="G25" s="24" t="str">
        <f>IF(ISERROR(VLOOKUP("Scot"&amp;$A25&amp;"Discharge",data!$A:$P,C$12,FALSE)),"-",VLOOKUP("Scot"&amp;$A25&amp;"Discharge",data!$A:$P,C$12,FALSE))</f>
        <v>-</v>
      </c>
      <c r="H25" s="24" t="str">
        <f>IF(ISERROR(VLOOKUP("Scot"&amp;$A25&amp;"Discharge",data!$A:$P,D$12,FALSE)),"-",VLOOKUP("Scot"&amp;$A25&amp;"Discharge",data!$A:$P,D$12,FALSE))</f>
        <v>-</v>
      </c>
      <c r="I25" s="29" t="str">
        <f>IF(ISERROR(VLOOKUP("Scot"&amp;$A25&amp;"Discharge",data!$A:$P,E$12,FALSE)),"-",VLOOKUP("Scot"&amp;$A25&amp;"Discharge",data!$A:$P,E$12,FALSE))</f>
        <v>-</v>
      </c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26" t="n">
        <v>14</v>
      </c>
      <c r="B26" s="28" t="str">
        <f>IF(ISERROR(VLOOKUP($A$6&amp;$A26&amp;"Discharge",data!$A:$P,B$12,FALSE)),"-",VLOOKUP($A$6&amp;$A26&amp;"Discharge",data!$A:$P,B$12,FALSE))</f>
        <v>-</v>
      </c>
      <c r="C26" s="24" t="str">
        <f>IF(ISERROR(VLOOKUP($A$6&amp;$A26&amp;"Discharge",data!$A:$P,C$12,FALSE)),"-",VLOOKUP($A$6&amp;$A26&amp;"Discharge",data!$A:$P,C$12,FALSE))</f>
        <v>-</v>
      </c>
      <c r="D26" s="24" t="str">
        <f>IF(ISERROR(VLOOKUP($A$6&amp;$A26&amp;"Discharge",data!$A:$P,D$12,FALSE)),"-",VLOOKUP($A$6&amp;$A26&amp;"Discharge",data!$A:$P,D$12,FALSE))</f>
        <v>-</v>
      </c>
      <c r="E26" s="29" t="str">
        <f>IF(ISERROR(VLOOKUP($A$6&amp;$A26&amp;"Discharge",data!$A:$P,E$12,FALSE)),"-",VLOOKUP($A$6&amp;$A26&amp;"Discharge",data!$A:$P,E$12,FALSE))</f>
        <v>-</v>
      </c>
      <c r="F26" s="19"/>
      <c r="G26" s="24" t="str">
        <f>IF(ISERROR(VLOOKUP("Scot"&amp;$A26&amp;"Discharge",data!$A:$P,C$12,FALSE)),"-",VLOOKUP("Scot"&amp;$A26&amp;"Discharge",data!$A:$P,C$12,FALSE))</f>
        <v>-</v>
      </c>
      <c r="H26" s="24" t="str">
        <f>IF(ISERROR(VLOOKUP("Scot"&amp;$A26&amp;"Discharge",data!$A:$P,D$12,FALSE)),"-",VLOOKUP("Scot"&amp;$A26&amp;"Discharge",data!$A:$P,D$12,FALSE))</f>
        <v>-</v>
      </c>
      <c r="I26" s="29" t="str">
        <f>IF(ISERROR(VLOOKUP("Scot"&amp;$A26&amp;"Discharge",data!$A:$P,E$12,FALSE)),"-",VLOOKUP("Scot"&amp;$A26&amp;"Discharge",data!$A:$P,E$12,FALSE))</f>
        <v>-</v>
      </c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26" t="n">
        <v>15</v>
      </c>
      <c r="B27" s="28" t="str">
        <f>IF(ISERROR(VLOOKUP($A$6&amp;$A27&amp;"Discharge",data!$A:$P,B$12,FALSE)),"-",VLOOKUP($A$6&amp;$A27&amp;"Discharge",data!$A:$P,B$12,FALSE))</f>
        <v>-</v>
      </c>
      <c r="C27" s="24" t="str">
        <f>IF(ISERROR(VLOOKUP($A$6&amp;$A27&amp;"Discharge",data!$A:$P,C$12,FALSE)),"-",VLOOKUP($A$6&amp;$A27&amp;"Discharge",data!$A:$P,C$12,FALSE))</f>
        <v>-</v>
      </c>
      <c r="D27" s="24" t="str">
        <f>IF(ISERROR(VLOOKUP($A$6&amp;$A27&amp;"Discharge",data!$A:$P,D$12,FALSE)),"-",VLOOKUP($A$6&amp;$A27&amp;"Discharge",data!$A:$P,D$12,FALSE))</f>
        <v>-</v>
      </c>
      <c r="E27" s="29" t="str">
        <f>IF(ISERROR(VLOOKUP($A$6&amp;$A27&amp;"Discharge",data!$A:$P,E$12,FALSE)),"-",VLOOKUP($A$6&amp;$A27&amp;"Discharge",data!$A:$P,E$12,FALSE))</f>
        <v>-</v>
      </c>
      <c r="F27" s="19"/>
      <c r="G27" s="24" t="str">
        <f>IF(ISERROR(VLOOKUP("Scot"&amp;$A27&amp;"Discharge",data!$A:$P,C$12,FALSE)),"-",VLOOKUP("Scot"&amp;$A27&amp;"Discharge",data!$A:$P,C$12,FALSE))</f>
        <v>-</v>
      </c>
      <c r="H27" s="24" t="str">
        <f>IF(ISERROR(VLOOKUP("Scot"&amp;$A27&amp;"Discharge",data!$A:$P,D$12,FALSE)),"-",VLOOKUP("Scot"&amp;$A27&amp;"Discharge",data!$A:$P,D$12,FALSE))</f>
        <v>-</v>
      </c>
      <c r="I27" s="29" t="str">
        <f>IF(ISERROR(VLOOKUP("Scot"&amp;$A27&amp;"Discharge",data!$A:$P,E$12,FALSE)),"-",VLOOKUP("Scot"&amp;$A27&amp;"Discharge",data!$A:$P,E$12,FALSE))</f>
        <v>-</v>
      </c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26" t="n">
        <v>16</v>
      </c>
      <c r="B28" s="28" t="str">
        <f>IF(ISERROR(VLOOKUP($A$6&amp;$A28&amp;"Discharge",data!$A:$P,B$12,FALSE)),"-",VLOOKUP($A$6&amp;$A28&amp;"Discharge",data!$A:$P,B$12,FALSE))</f>
        <v>-</v>
      </c>
      <c r="C28" s="24" t="str">
        <f>IF(ISERROR(VLOOKUP($A$6&amp;$A28&amp;"Discharge",data!$A:$P,C$12,FALSE)),"-",VLOOKUP($A$6&amp;$A28&amp;"Discharge",data!$A:$P,C$12,FALSE))</f>
        <v>-</v>
      </c>
      <c r="D28" s="24" t="str">
        <f>IF(ISERROR(VLOOKUP($A$6&amp;$A28&amp;"Discharge",data!$A:$P,D$12,FALSE)),"-",VLOOKUP($A$6&amp;$A28&amp;"Discharge",data!$A:$P,D$12,FALSE))</f>
        <v>-</v>
      </c>
      <c r="E28" s="29" t="str">
        <f>IF(ISERROR(VLOOKUP($A$6&amp;$A28&amp;"Discharge",data!$A:$P,E$12,FALSE)),"-",VLOOKUP($A$6&amp;$A28&amp;"Discharge",data!$A:$P,E$12,FALSE))</f>
        <v>-</v>
      </c>
      <c r="F28" s="19"/>
      <c r="G28" s="24" t="str">
        <f>IF(ISERROR(VLOOKUP("Scot"&amp;$A28&amp;"Discharge",data!$A:$P,C$12,FALSE)),"-",VLOOKUP("Scot"&amp;$A28&amp;"Discharge",data!$A:$P,C$12,FALSE))</f>
        <v>-</v>
      </c>
      <c r="H28" s="24" t="str">
        <f>IF(ISERROR(VLOOKUP("Scot"&amp;$A28&amp;"Discharge",data!$A:$P,D$12,FALSE)),"-",VLOOKUP("Scot"&amp;$A28&amp;"Discharge",data!$A:$P,D$12,FALSE))</f>
        <v>-</v>
      </c>
      <c r="I28" s="29" t="str">
        <f>IF(ISERROR(VLOOKUP("Scot"&amp;$A28&amp;"Discharge",data!$A:$P,E$12,FALSE)),"-",VLOOKUP("Scot"&amp;$A28&amp;"Discharge",data!$A:$P,E$12,FALSE))</f>
        <v>-</v>
      </c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26" t="n">
        <v>17</v>
      </c>
      <c r="B29" s="28" t="str">
        <f>IF(ISERROR(VLOOKUP($A$6&amp;$A29&amp;"Discharge",data!$A:$P,B$12,FALSE)),"-",VLOOKUP($A$6&amp;$A29&amp;"Discharge",data!$A:$P,B$12,FALSE))</f>
        <v>-</v>
      </c>
      <c r="C29" s="24" t="str">
        <f>IF(ISERROR(VLOOKUP($A$6&amp;$A29&amp;"Discharge",data!$A:$P,C$12,FALSE)),"-",VLOOKUP($A$6&amp;$A29&amp;"Discharge",data!$A:$P,C$12,FALSE))</f>
        <v>-</v>
      </c>
      <c r="D29" s="24" t="str">
        <f>IF(ISERROR(VLOOKUP($A$6&amp;$A29&amp;"Discharge",data!$A:$P,D$12,FALSE)),"-",VLOOKUP($A$6&amp;$A29&amp;"Discharge",data!$A:$P,D$12,FALSE))</f>
        <v>-</v>
      </c>
      <c r="E29" s="29" t="str">
        <f>IF(ISERROR(VLOOKUP($A$6&amp;$A29&amp;"Discharge",data!$A:$P,E$12,FALSE)),"-",VLOOKUP($A$6&amp;$A29&amp;"Discharge",data!$A:$P,E$12,FALSE))</f>
        <v>-</v>
      </c>
      <c r="F29" s="19"/>
      <c r="G29" s="24" t="str">
        <f>IF(ISERROR(VLOOKUP("Scot"&amp;$A29&amp;"Discharge",data!$A:$P,C$12,FALSE)),"-",VLOOKUP("Scot"&amp;$A29&amp;"Discharge",data!$A:$P,C$12,FALSE))</f>
        <v>-</v>
      </c>
      <c r="H29" s="24" t="str">
        <f>IF(ISERROR(VLOOKUP("Scot"&amp;$A29&amp;"Discharge",data!$A:$P,D$12,FALSE)),"-",VLOOKUP("Scot"&amp;$A29&amp;"Discharge",data!$A:$P,D$12,FALSE))</f>
        <v>-</v>
      </c>
      <c r="I29" s="29" t="str">
        <f>IF(ISERROR(VLOOKUP("Scot"&amp;$A29&amp;"Discharge",data!$A:$P,E$12,FALSE)),"-",VLOOKUP("Scot"&amp;$A29&amp;"Discharge",data!$A:$P,E$12,FALSE))</f>
        <v>-</v>
      </c>
      <c r="J29" s="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26" t="n">
        <v>18</v>
      </c>
      <c r="B30" s="28" t="str">
        <f>IF(ISERROR(VLOOKUP($A$6&amp;$A30&amp;"Discharge",data!$A:$P,B$12,FALSE)),"-",VLOOKUP($A$6&amp;$A30&amp;"Discharge",data!$A:$P,B$12,FALSE))</f>
        <v>-</v>
      </c>
      <c r="C30" s="24" t="str">
        <f>IF(ISERROR(VLOOKUP($A$6&amp;$A30&amp;"Discharge",data!$A:$P,C$12,FALSE)),"-",VLOOKUP($A$6&amp;$A30&amp;"Discharge",data!$A:$P,C$12,FALSE))</f>
        <v>-</v>
      </c>
      <c r="D30" s="24" t="str">
        <f>IF(ISERROR(VLOOKUP($A$6&amp;$A30&amp;"Discharge",data!$A:$P,D$12,FALSE)),"-",VLOOKUP($A$6&amp;$A30&amp;"Discharge",data!$A:$P,D$12,FALSE))</f>
        <v>-</v>
      </c>
      <c r="E30" s="29" t="str">
        <f>IF(ISERROR(VLOOKUP($A$6&amp;$A30&amp;"Discharge",data!$A:$P,E$12,FALSE)),"-",VLOOKUP($A$6&amp;$A30&amp;"Discharge",data!$A:$P,E$12,FALSE))</f>
        <v>-</v>
      </c>
      <c r="F30" s="19"/>
      <c r="G30" s="24" t="str">
        <f>IF(ISERROR(VLOOKUP("Scot"&amp;$A30&amp;"Discharge",data!$A:$P,C$12,FALSE)),"-",VLOOKUP("Scot"&amp;$A30&amp;"Discharge",data!$A:$P,C$12,FALSE))</f>
        <v>-</v>
      </c>
      <c r="H30" s="24" t="str">
        <f>IF(ISERROR(VLOOKUP("Scot"&amp;$A30&amp;"Discharge",data!$A:$P,D$12,FALSE)),"-",VLOOKUP("Scot"&amp;$A30&amp;"Discharge",data!$A:$P,D$12,FALSE))</f>
        <v>-</v>
      </c>
      <c r="I30" s="29" t="str">
        <f>IF(ISERROR(VLOOKUP("Scot"&amp;$A30&amp;"Discharge",data!$A:$P,E$12,FALSE)),"-",VLOOKUP("Scot"&amp;$A30&amp;"Discharge",data!$A:$P,E$12,FALSE))</f>
        <v>-</v>
      </c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26" t="n">
        <v>19</v>
      </c>
      <c r="B31" s="28" t="str">
        <f>IF(ISERROR(VLOOKUP($A$6&amp;$A31&amp;"Discharge",data!$A:$P,B$12,FALSE)),"-",VLOOKUP($A$6&amp;$A31&amp;"Discharge",data!$A:$P,B$12,FALSE))</f>
        <v>-</v>
      </c>
      <c r="C31" s="24" t="str">
        <f>IF(ISERROR(VLOOKUP($A$6&amp;$A31&amp;"Discharge",data!$A:$P,C$12,FALSE)),"-",VLOOKUP($A$6&amp;$A31&amp;"Discharge",data!$A:$P,C$12,FALSE))</f>
        <v>-</v>
      </c>
      <c r="D31" s="24" t="str">
        <f>IF(ISERROR(VLOOKUP($A$6&amp;$A31&amp;"Discharge",data!$A:$P,D$12,FALSE)),"-",VLOOKUP($A$6&amp;$A31&amp;"Discharge",data!$A:$P,D$12,FALSE))</f>
        <v>-</v>
      </c>
      <c r="E31" s="29" t="str">
        <f>IF(ISERROR(VLOOKUP($A$6&amp;$A31&amp;"Discharge",data!$A:$P,E$12,FALSE)),"-",VLOOKUP($A$6&amp;$A31&amp;"Discharge",data!$A:$P,E$12,FALSE))</f>
        <v>-</v>
      </c>
      <c r="F31" s="19"/>
      <c r="G31" s="24" t="str">
        <f>IF(ISERROR(VLOOKUP("Scot"&amp;$A31&amp;"Discharge",data!$A:$P,C$12,FALSE)),"-",VLOOKUP("Scot"&amp;$A31&amp;"Discharge",data!$A:$P,C$12,FALSE))</f>
        <v>-</v>
      </c>
      <c r="H31" s="24" t="str">
        <f>IF(ISERROR(VLOOKUP("Scot"&amp;$A31&amp;"Discharge",data!$A:$P,D$12,FALSE)),"-",VLOOKUP("Scot"&amp;$A31&amp;"Discharge",data!$A:$P,D$12,FALSE))</f>
        <v>-</v>
      </c>
      <c r="I31" s="29" t="str">
        <f>IF(ISERROR(VLOOKUP("Scot"&amp;$A31&amp;"Discharge",data!$A:$P,E$12,FALSE)),"-",VLOOKUP("Scot"&amp;$A31&amp;"Discharge",data!$A:$P,E$12,FALSE))</f>
        <v>-</v>
      </c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26" t="n">
        <v>20</v>
      </c>
      <c r="B32" s="28" t="str">
        <f>IF(ISERROR(VLOOKUP($A$6&amp;$A32&amp;"Discharge",data!$A:$P,B$12,FALSE)),"-",VLOOKUP($A$6&amp;$A32&amp;"Discharge",data!$A:$P,B$12,FALSE))&amp;"p"</f>
        <v>-p</v>
      </c>
      <c r="C32" s="24" t="str">
        <f>IF(ISERROR(VLOOKUP($A$6&amp;$A32&amp;"Discharge",data!$A:$P,C$12,FALSE)),"-",VLOOKUP($A$6&amp;$A32&amp;"Discharge",data!$A:$P,C$12,FALSE))</f>
        <v>-</v>
      </c>
      <c r="D32" s="24" t="str">
        <f>IF(ISERROR(VLOOKUP($A$6&amp;$A32&amp;"Discharge",data!$A:$P,D$12,FALSE)),"-",VLOOKUP($A$6&amp;$A32&amp;"Discharge",data!$A:$P,D$12,FALSE))</f>
        <v>-</v>
      </c>
      <c r="E32" s="29" t="str">
        <f>IF(ISERROR(VLOOKUP($A$6&amp;$A32&amp;"Discharge",data!$A:$P,E$12,FALSE)),"-",VLOOKUP($A$6&amp;$A32&amp;"Discharge",data!$A:$P,E$12,FALSE))</f>
        <v>-</v>
      </c>
      <c r="F32" s="19"/>
      <c r="G32" s="24" t="str">
        <f>IF(ISERROR(VLOOKUP("Scot"&amp;$A32&amp;"Discharge",data!$A:$P,C$12,FALSE)),"-",VLOOKUP("Scot"&amp;$A32&amp;"Discharge",data!$A:$P,C$12,FALSE))</f>
        <v>-</v>
      </c>
      <c r="H32" s="24" t="str">
        <f>IF(ISERROR(VLOOKUP("Scot"&amp;$A32&amp;"Discharge",data!$A:$P,D$12,FALSE)),"-",VLOOKUP("Scot"&amp;$A32&amp;"Discharge",data!$A:$P,D$12,FALSE))</f>
        <v>-</v>
      </c>
      <c r="I32" s="29" t="str">
        <f>IF(ISERROR(VLOOKUP("Scot"&amp;$A32&amp;"Discharge",data!$A:$P,E$12,FALSE)),"-",VLOOKUP("Scot"&amp;$A32&amp;"Discharge",data!$A:$P,E$12,FALSE))</f>
        <v>-</v>
      </c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4">
      <c r="A34" s="27"/>
      <c r="B34" s="1" t="s">
        <v>37</v>
      </c>
    </row>
    <row r="35">
      <c r="A35" s="27"/>
      <c r="B35" s="1" t="str">
        <f>"for individual hospitals as of " &amp; TEXT(data!$M$2,"DD MMM YYYY")</f>
        <v>for individual hospitals as of 00 Jan 1900</v>
      </c>
    </row>
    <row r="36">
      <c r="A36" s="27"/>
      <c r="B36" s="10" t="s">
        <v>1</v>
      </c>
    </row>
    <row r="37">
      <c r="A37" s="27"/>
      <c r="B37" s="3" t="s">
        <v>44</v>
      </c>
    </row>
    <row r="38">
      <c r="A38" s="26"/>
      <c r="B38" s="3" t="s">
        <v>45</v>
      </c>
      <c r="C38" s="17"/>
      <c r="D38" s="17"/>
      <c r="E38" s="17"/>
      <c r="F38" s="17"/>
      <c r="G38" s="17"/>
      <c r="H38" s="17"/>
      <c r="I38" s="17"/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B39" s="3"/>
    </row>
    <row r="43">
      <c r="A43" s="27"/>
      <c r="B43" s="2"/>
      <c r="C43" s="17"/>
      <c r="D43" s="17"/>
      <c r="E43" s="17"/>
      <c r="F43" s="17"/>
      <c r="G43" s="17"/>
      <c r="H43" s="17"/>
      <c r="I43" s="17"/>
      <c r="J43" s="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7">
      <c r="A47" s="27"/>
      <c r="B47" s="2"/>
      <c r="C47" s="17"/>
      <c r="D47" s="17"/>
      <c r="E47" s="17"/>
      <c r="F47" s="17"/>
      <c r="G47" s="17"/>
      <c r="H47" s="17"/>
      <c r="I47" s="17"/>
      <c r="J47" s="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51">
      <c r="A51" s="27"/>
      <c r="B51" s="2"/>
      <c r="C51" s="17"/>
      <c r="D51" s="17"/>
      <c r="E51" s="17"/>
      <c r="F51" s="17"/>
      <c r="G51" s="17"/>
      <c r="H51" s="17"/>
      <c r="I51" s="17"/>
      <c r="J51" s="4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3">
      <c r="A53" s="26"/>
      <c r="B53" s="2"/>
      <c r="C53" s="17"/>
      <c r="D53" s="17"/>
      <c r="E53" s="17"/>
      <c r="F53" s="17"/>
      <c r="G53" s="17"/>
      <c r="H53" s="17"/>
      <c r="I53" s="17"/>
      <c r="J53" s="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5">
      <c r="A55" s="26"/>
      <c r="B55" s="2"/>
      <c r="C55" s="17"/>
      <c r="D55" s="17"/>
      <c r="E55" s="17"/>
      <c r="F55" s="17"/>
      <c r="G55" s="17"/>
      <c r="H55" s="17"/>
      <c r="I55" s="17"/>
      <c r="J55" s="4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9">
      <c r="A59" s="26"/>
      <c r="B59" s="2"/>
      <c r="C59" s="17"/>
      <c r="D59" s="17"/>
      <c r="E59" s="17"/>
      <c r="F59" s="17"/>
      <c r="G59" s="17"/>
      <c r="H59" s="17"/>
      <c r="I59" s="17"/>
      <c r="J59" s="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3"/>
  </sheetPr>
  <dimension ref="A1"/>
  <sheetViews>
    <sheetView showGridLines="0" zoomScaleNormal="100" workbookViewId="0"/>
  </sheetViews>
  <sheetFormatPr defaultRowHeight="15.0"/>
  <cols>
    <col min="1" max="1" width="1.85546875" hidden="0" customWidth="1"/>
    <col min="2" max="2" width="13.28515625" hidden="0" customWidth="1"/>
    <col min="3" max="3" width="10.7109375" hidden="0" customWidth="1"/>
    <col min="4" max="4" width="18.28515625" hidden="0" customWidth="1"/>
    <col min="5" max="5" width="1.85546875" hidden="0" customWidth="1"/>
    <col min="6" max="6" width="10.7109375" hidden="0" customWidth="1"/>
    <col min="7" max="7" width="18.28515625" hidden="0" customWidth="1"/>
  </cols>
  <sheetData>
    <row r="1" ht="20.25" customHeight="1">
      <c r="A1" s="26"/>
      <c r="B1" s="33" t="s">
        <v>38</v>
      </c>
      <c r="C1" s="15"/>
      <c r="D1" s="15"/>
      <c r="E1" s="15"/>
      <c r="F1" s="15"/>
      <c r="G1" s="15"/>
      <c r="H1" s="14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ht="4.5" customHeight="1">
      <c r="A2" s="26"/>
      <c r="C2" s="15"/>
      <c r="D2" s="15"/>
      <c r="E2" s="15"/>
      <c r="F2" s="15"/>
      <c r="G2" s="15"/>
      <c r="H2" s="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5"/>
      <c r="U2" s="5"/>
      <c r="V2" s="21"/>
      <c r="W2" s="21"/>
      <c r="X2" s="21"/>
      <c r="Y2" s="21"/>
      <c r="Z2" s="21"/>
      <c r="AA2" s="21"/>
      <c r="AB2" s="21"/>
      <c r="AC2" s="21"/>
    </row>
    <row r="3" ht="6.75" customHeight="1">
      <c r="A3" s="26"/>
      <c r="B3" s="35"/>
      <c r="C3" s="15"/>
      <c r="D3" s="15"/>
      <c r="E3" s="15"/>
      <c r="F3" s="15"/>
      <c r="G3" s="15"/>
      <c r="H3" s="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26"/>
      <c r="B4" s="32" t="str">
        <f>"Crude Mortality Rates per 1,000 Population by NHS Board of Residence (All Cause): "&amp;C10</f>
        <v>Crude Mortality Rates per 1,000 Population by NHS Board of Residence (All Cause): NHS Ayrshire &amp; Arran</v>
      </c>
      <c r="C4" s="32"/>
      <c r="D4" s="32"/>
      <c r="E4" s="32"/>
      <c r="F4" s="32"/>
      <c r="G4" s="32"/>
      <c r="H4" s="5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ht="14.25" customHeight="1">
      <c r="A5" s="26" t="s">
        <v>41</v>
      </c>
      <c r="B5" s="32"/>
      <c r="C5" s="32"/>
      <c r="D5" s="32"/>
      <c r="E5" s="32"/>
      <c r="F5" s="32"/>
      <c r="G5" s="32"/>
    </row>
    <row r="6" ht="6.75" customHeight="1">
      <c r="A6" s="26" t="str">
        <f>INDEX(location_lookup!A:A,A7)</f>
        <v>S08000015</v>
      </c>
      <c r="C6" s="16"/>
      <c r="D6" s="34"/>
      <c r="E6" s="16"/>
      <c r="F6" s="16"/>
      <c r="G6" s="1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>
      <c r="A7" s="26" t="n">
        <v>1</v>
      </c>
      <c r="B7" s="34" t="s">
        <v>34</v>
      </c>
      <c r="F7" s="18"/>
    </row>
    <row r="8">
      <c r="A8" s="26" t="s">
        <v>36</v>
      </c>
    </row>
    <row r="9">
      <c r="A9" s="26"/>
    </row>
    <row r="10" ht="19.5" customHeight="1">
      <c r="B10" s="9"/>
      <c r="C10" s="30" t="str">
        <f>VLOOKUP(A6,location_lookup!$A:$B,2,FALSE)</f>
        <v>NHS Ayrshire &amp; Arran</v>
      </c>
      <c r="D10" s="30"/>
      <c r="E10" s="25"/>
      <c r="F10" s="31" t="s">
        <v>0</v>
      </c>
      <c r="G10" s="31"/>
    </row>
    <row r="11" ht="28.5" customHeight="1">
      <c r="B11" s="11"/>
      <c r="C11" s="12" t="s">
        <v>40</v>
      </c>
      <c r="D11" s="12" t="s">
        <v>39</v>
      </c>
      <c r="E11" s="19"/>
      <c r="F11" s="12" t="s">
        <v>40</v>
      </c>
      <c r="G11" s="12" t="s">
        <v>39</v>
      </c>
    </row>
    <row r="12" ht="5.25" customHeight="1">
      <c r="A12" s="26"/>
      <c r="B12" s="13" t="n">
        <v>7</v>
      </c>
      <c r="C12" s="20" t="n">
        <v>14</v>
      </c>
      <c r="D12" s="20" t="n">
        <v>16</v>
      </c>
      <c r="E12" s="22"/>
      <c r="F12" s="23" t="n">
        <v>14</v>
      </c>
      <c r="G12" s="20" t="n">
        <v>16</v>
      </c>
      <c r="H12" s="20" t="n">
        <v>14</v>
      </c>
      <c r="I12" s="22" t="n">
        <v>13</v>
      </c>
    </row>
    <row r="13">
      <c r="A13" s="26" t="n">
        <v>1</v>
      </c>
      <c r="B13" s="28" t="str">
        <f>IF(ISERROR(VLOOKUP($A$6&amp;$A13&amp;"Population",data!$A:$P,B$12,FALSE)),"-",VLOOKUP($A$6&amp;$A13&amp;"Population",data!$A:$P,B$12,FALSE))</f>
        <v>-</v>
      </c>
      <c r="C13" s="24" t="str">
        <f>IF(ISERROR(VLOOKUP($A$6&amp;$A13&amp;"Population",data!$A:$P,C$12,FALSE)),"-",VLOOKUP($A$6&amp;$A13&amp;"Population",data!$A:$P,C$12,FALSE))</f>
        <v>-</v>
      </c>
      <c r="D13" s="29" t="str">
        <f>IF(ISERROR(VLOOKUP($A$6&amp;$A13&amp;"Population",data!$A:$P,D$12,FALSE)),"-",VLOOKUP($A$6&amp;$A13&amp;"Population",data!$A:$P,D$12,FALSE))</f>
        <v>-</v>
      </c>
      <c r="E13" s="19"/>
      <c r="F13" s="24" t="str">
        <f>IF(ISERROR(VLOOKUP("Scot"&amp;$A13&amp;"Population",data!$A:$P,C$12,FALSE)),"-",VLOOKUP("Scot"&amp;$A13&amp;"Population",data!$A:$P,C$12,FALSE))</f>
        <v>-</v>
      </c>
      <c r="G13" s="29" t="str">
        <f>IF(ISERROR(VLOOKUP("Scot"&amp;$A13&amp;"Population",data!$A:$P,D$12,FALSE)),"-",VLOOKUP("Scot"&amp;$A13&amp;"Population",data!$A:$P,D$12,FALSE))</f>
        <v>-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8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26" t="n">
        <v>2</v>
      </c>
      <c r="B14" s="28" t="str">
        <f>IF(ISERROR(VLOOKUP($A$6&amp;$A14&amp;"Population",data!$A:$P,B$12,FALSE)),"-",VLOOKUP($A$6&amp;$A14&amp;"Population",data!$A:$P,B$12,FALSE))</f>
        <v>-</v>
      </c>
      <c r="C14" s="24" t="str">
        <f>IF(ISERROR(VLOOKUP($A$6&amp;$A14&amp;"Population",data!$A:$P,C$12,FALSE)),"-",VLOOKUP($A$6&amp;$A14&amp;"Population",data!$A:$P,C$12,FALSE))</f>
        <v>-</v>
      </c>
      <c r="D14" s="29" t="str">
        <f>IF(ISERROR(VLOOKUP($A$6&amp;$A14&amp;"Population",data!$A:$P,D$12,FALSE)),"-",VLOOKUP($A$6&amp;$A14&amp;"Population",data!$A:$P,D$12,FALSE))</f>
        <v>-</v>
      </c>
      <c r="E14" s="19"/>
      <c r="F14" s="24" t="str">
        <f>IF(ISERROR(VLOOKUP("Scot"&amp;$A14&amp;"Population",data!$A:$P,C$12,FALSE)),"-",VLOOKUP("Scot"&amp;$A14&amp;"Population",data!$A:$P,C$12,FALSE))</f>
        <v>-</v>
      </c>
      <c r="G14" s="29" t="str">
        <f>IF(ISERROR(VLOOKUP("Scot"&amp;$A14&amp;"Population",data!$A:$P,D$12,FALSE)),"-",VLOOKUP("Scot"&amp;$A14&amp;"Population",data!$A:$P,D$12,FALSE))</f>
        <v>-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26" t="n">
        <v>3</v>
      </c>
      <c r="B15" s="28" t="str">
        <f>IF(ISERROR(VLOOKUP($A$6&amp;$A15&amp;"Population",data!$A:$P,B$12,FALSE)),"-",VLOOKUP($A$6&amp;$A15&amp;"Population",data!$A:$P,B$12,FALSE))</f>
        <v>-</v>
      </c>
      <c r="C15" s="24" t="str">
        <f>IF(ISERROR(VLOOKUP($A$6&amp;$A15&amp;"Population",data!$A:$P,C$12,FALSE)),"-",VLOOKUP($A$6&amp;$A15&amp;"Population",data!$A:$P,C$12,FALSE))</f>
        <v>-</v>
      </c>
      <c r="D15" s="29" t="str">
        <f>IF(ISERROR(VLOOKUP($A$6&amp;$A15&amp;"Population",data!$A:$P,D$12,FALSE)),"-",VLOOKUP($A$6&amp;$A15&amp;"Population",data!$A:$P,D$12,FALSE))</f>
        <v>-</v>
      </c>
      <c r="E15" s="19"/>
      <c r="F15" s="24" t="str">
        <f>IF(ISERROR(VLOOKUP("Scot"&amp;$A15&amp;"Population",data!$A:$P,C$12,FALSE)),"-",VLOOKUP("Scot"&amp;$A15&amp;"Population",data!$A:$P,C$12,FALSE))</f>
        <v>-</v>
      </c>
      <c r="G15" s="29" t="str">
        <f>IF(ISERROR(VLOOKUP("Scot"&amp;$A15&amp;"Population",data!$A:$P,D$12,FALSE)),"-",VLOOKUP("Scot"&amp;$A15&amp;"Population",data!$A:$P,D$12,FALSE))</f>
        <v>-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26" t="n">
        <v>4</v>
      </c>
      <c r="B16" s="28" t="str">
        <f>IF(ISERROR(VLOOKUP($A$6&amp;$A16&amp;"Population",data!$A:$P,B$12,FALSE)),"-",VLOOKUP($A$6&amp;$A16&amp;"Population",data!$A:$P,B$12,FALSE))</f>
        <v>-</v>
      </c>
      <c r="C16" s="24" t="str">
        <f>IF(ISERROR(VLOOKUP($A$6&amp;$A16&amp;"Population",data!$A:$P,C$12,FALSE)),"-",VLOOKUP($A$6&amp;$A16&amp;"Population",data!$A:$P,C$12,FALSE))</f>
        <v>-</v>
      </c>
      <c r="D16" s="29" t="str">
        <f>IF(ISERROR(VLOOKUP($A$6&amp;$A16&amp;"Population",data!$A:$P,D$12,FALSE)),"-",VLOOKUP($A$6&amp;$A16&amp;"Population",data!$A:$P,D$12,FALSE))</f>
        <v>-</v>
      </c>
      <c r="E16" s="19"/>
      <c r="F16" s="24" t="str">
        <f>IF(ISERROR(VLOOKUP("Scot"&amp;$A16&amp;"Population",data!$A:$P,C$12,FALSE)),"-",VLOOKUP("Scot"&amp;$A16&amp;"Population",data!$A:$P,C$12,FALSE))</f>
        <v>-</v>
      </c>
      <c r="G16" s="29" t="str">
        <f>IF(ISERROR(VLOOKUP("Scot"&amp;$A16&amp;"Population",data!$A:$P,D$12,FALSE)),"-",VLOOKUP("Scot"&amp;$A16&amp;"Population",data!$A:$P,D$12,FALSE))</f>
        <v>-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26" t="n">
        <v>5</v>
      </c>
      <c r="B17" s="28" t="str">
        <f>IF(ISERROR(VLOOKUP($A$6&amp;$A17&amp;"Population",data!$A:$P,B$12,FALSE)),"-",VLOOKUP($A$6&amp;$A17&amp;"Population",data!$A:$P,B$12,FALSE))</f>
        <v>-</v>
      </c>
      <c r="C17" s="24" t="str">
        <f>IF(ISERROR(VLOOKUP($A$6&amp;$A17&amp;"Population",data!$A:$P,C$12,FALSE)),"-",VLOOKUP($A$6&amp;$A17&amp;"Population",data!$A:$P,C$12,FALSE))</f>
        <v>-</v>
      </c>
      <c r="D17" s="29" t="str">
        <f>IF(ISERROR(VLOOKUP($A$6&amp;$A17&amp;"Population",data!$A:$P,D$12,FALSE)),"-",VLOOKUP($A$6&amp;$A17&amp;"Population",data!$A:$P,D$12,FALSE))</f>
        <v>-</v>
      </c>
      <c r="E17" s="19"/>
      <c r="F17" s="24" t="str">
        <f>IF(ISERROR(VLOOKUP("Scot"&amp;$A17&amp;"Population",data!$A:$P,C$12,FALSE)),"-",VLOOKUP("Scot"&amp;$A17&amp;"Population",data!$A:$P,C$12,FALSE))</f>
        <v>-</v>
      </c>
      <c r="G17" s="29" t="str">
        <f>IF(ISERROR(VLOOKUP("Scot"&amp;$A17&amp;"Population",data!$A:$P,D$12,FALSE)),"-",VLOOKUP("Scot"&amp;$A17&amp;"Population",data!$A:$P,D$12,FALSE))</f>
        <v>-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26" t="n">
        <v>6</v>
      </c>
      <c r="B18" s="28" t="str">
        <f>IF(ISERROR(VLOOKUP($A$6&amp;$A18&amp;"Population",data!$A:$P,B$12,FALSE)),"-",VLOOKUP($A$6&amp;$A18&amp;"Population",data!$A:$P,B$12,FALSE))</f>
        <v>-</v>
      </c>
      <c r="C18" s="24" t="str">
        <f>IF(ISERROR(VLOOKUP($A$6&amp;$A18&amp;"Population",data!$A:$P,C$12,FALSE)),"-",VLOOKUP($A$6&amp;$A18&amp;"Population",data!$A:$P,C$12,FALSE))</f>
        <v>-</v>
      </c>
      <c r="D18" s="29" t="str">
        <f>IF(ISERROR(VLOOKUP($A$6&amp;$A18&amp;"Population",data!$A:$P,D$12,FALSE)),"-",VLOOKUP($A$6&amp;$A18&amp;"Population",data!$A:$P,D$12,FALSE))</f>
        <v>-</v>
      </c>
      <c r="E18" s="19"/>
      <c r="F18" s="24" t="str">
        <f>IF(ISERROR(VLOOKUP("Scot"&amp;$A18&amp;"Population",data!$A:$P,C$12,FALSE)),"-",VLOOKUP("Scot"&amp;$A18&amp;"Population",data!$A:$P,C$12,FALSE))</f>
        <v>-</v>
      </c>
      <c r="G18" s="29" t="str">
        <f>IF(ISERROR(VLOOKUP("Scot"&amp;$A18&amp;"Population",data!$A:$P,D$12,FALSE)),"-",VLOOKUP("Scot"&amp;$A18&amp;"Population",data!$A:$P,D$12,FALSE))</f>
        <v>-</v>
      </c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26" t="n">
        <v>7</v>
      </c>
      <c r="B19" s="28" t="str">
        <f>IF(ISERROR(VLOOKUP($A$6&amp;$A19&amp;"Population",data!$A:$P,B$12,FALSE)),"-",VLOOKUP($A$6&amp;$A19&amp;"Population",data!$A:$P,B$12,FALSE))</f>
        <v>-</v>
      </c>
      <c r="C19" s="24" t="str">
        <f>IF(ISERROR(VLOOKUP($A$6&amp;$A19&amp;"Population",data!$A:$P,C$12,FALSE)),"-",VLOOKUP($A$6&amp;$A19&amp;"Population",data!$A:$P,C$12,FALSE))</f>
        <v>-</v>
      </c>
      <c r="D19" s="29" t="str">
        <f>IF(ISERROR(VLOOKUP($A$6&amp;$A19&amp;"Population",data!$A:$P,D$12,FALSE)),"-",VLOOKUP($A$6&amp;$A19&amp;"Population",data!$A:$P,D$12,FALSE))</f>
        <v>-</v>
      </c>
      <c r="E19" s="19"/>
      <c r="F19" s="24" t="str">
        <f>IF(ISERROR(VLOOKUP("Scot"&amp;$A19&amp;"Population",data!$A:$P,C$12,FALSE)),"-",VLOOKUP("Scot"&amp;$A19&amp;"Population",data!$A:$P,C$12,FALSE))</f>
        <v>-</v>
      </c>
      <c r="G19" s="29" t="str">
        <f>IF(ISERROR(VLOOKUP("Scot"&amp;$A19&amp;"Population",data!$A:$P,D$12,FALSE)),"-",VLOOKUP("Scot"&amp;$A19&amp;"Population",data!$A:$P,D$12,FALSE))</f>
        <v>-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26" t="n">
        <v>8</v>
      </c>
      <c r="B20" s="28" t="str">
        <f>IF(ISERROR(VLOOKUP($A$6&amp;$A20&amp;"Population",data!$A:$P,B$12,FALSE)),"-",VLOOKUP($A$6&amp;$A20&amp;"Population",data!$A:$P,B$12,FALSE))</f>
        <v>-</v>
      </c>
      <c r="C20" s="24" t="str">
        <f>IF(ISERROR(VLOOKUP($A$6&amp;$A20&amp;"Population",data!$A:$P,C$12,FALSE)),"-",VLOOKUP($A$6&amp;$A20&amp;"Population",data!$A:$P,C$12,FALSE))</f>
        <v>-</v>
      </c>
      <c r="D20" s="29" t="str">
        <f>IF(ISERROR(VLOOKUP($A$6&amp;$A20&amp;"Population",data!$A:$P,D$12,FALSE)),"-",VLOOKUP($A$6&amp;$A20&amp;"Population",data!$A:$P,D$12,FALSE))</f>
        <v>-</v>
      </c>
      <c r="E20" s="19"/>
      <c r="F20" s="24" t="str">
        <f>IF(ISERROR(VLOOKUP("Scot"&amp;$A20&amp;"Population",data!$A:$P,C$12,FALSE)),"-",VLOOKUP("Scot"&amp;$A20&amp;"Population",data!$A:$P,C$12,FALSE))</f>
        <v>-</v>
      </c>
      <c r="G20" s="29" t="str">
        <f>IF(ISERROR(VLOOKUP("Scot"&amp;$A20&amp;"Population",data!$A:$P,D$12,FALSE)),"-",VLOOKUP("Scot"&amp;$A20&amp;"Population",data!$A:$P,D$12,FALSE))</f>
        <v>-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26" t="n">
        <v>9</v>
      </c>
      <c r="B21" s="28" t="str">
        <f>IF(ISERROR(VLOOKUP($A$6&amp;$A21&amp;"Population",data!$A:$P,B$12,FALSE)),"-",VLOOKUP($A$6&amp;$A21&amp;"Population",data!$A:$P,B$12,FALSE))</f>
        <v>-</v>
      </c>
      <c r="C21" s="24" t="str">
        <f>IF(ISERROR(VLOOKUP($A$6&amp;$A21&amp;"Population",data!$A:$P,C$12,FALSE)),"-",VLOOKUP($A$6&amp;$A21&amp;"Population",data!$A:$P,C$12,FALSE))</f>
        <v>-</v>
      </c>
      <c r="D21" s="29" t="str">
        <f>IF(ISERROR(VLOOKUP($A$6&amp;$A21&amp;"Population",data!$A:$P,D$12,FALSE)),"-",VLOOKUP($A$6&amp;$A21&amp;"Population",data!$A:$P,D$12,FALSE))</f>
        <v>-</v>
      </c>
      <c r="E21" s="19"/>
      <c r="F21" s="24" t="str">
        <f>IF(ISERROR(VLOOKUP("Scot"&amp;$A21&amp;"Population",data!$A:$P,C$12,FALSE)),"-",VLOOKUP("Scot"&amp;$A21&amp;"Population",data!$A:$P,C$12,FALSE))</f>
        <v>-</v>
      </c>
      <c r="G21" s="29" t="str">
        <f>IF(ISERROR(VLOOKUP("Scot"&amp;$A21&amp;"Population",data!$A:$P,D$12,FALSE)),"-",VLOOKUP("Scot"&amp;$A21&amp;"Population",data!$A:$P,D$12,FALSE))</f>
        <v>-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26" t="n">
        <v>10</v>
      </c>
      <c r="B22" s="28" t="str">
        <f>IF(ISERROR(VLOOKUP($A$6&amp;$A22&amp;"Population",data!$A:$P,B$12,FALSE)),"-",VLOOKUP($A$6&amp;$A22&amp;"Population",data!$A:$P,B$12,FALSE))</f>
        <v>-</v>
      </c>
      <c r="C22" s="24" t="str">
        <f>IF(ISERROR(VLOOKUP($A$6&amp;$A22&amp;"Population",data!$A:$P,C$12,FALSE)),"-",VLOOKUP($A$6&amp;$A22&amp;"Population",data!$A:$P,C$12,FALSE))</f>
        <v>-</v>
      </c>
      <c r="D22" s="29" t="str">
        <f>IF(ISERROR(VLOOKUP($A$6&amp;$A22&amp;"Population",data!$A:$P,D$12,FALSE)),"-",VLOOKUP($A$6&amp;$A22&amp;"Population",data!$A:$P,D$12,FALSE))</f>
        <v>-</v>
      </c>
      <c r="E22" s="19"/>
      <c r="F22" s="24" t="str">
        <f>IF(ISERROR(VLOOKUP("Scot"&amp;$A22&amp;"Population",data!$A:$P,C$12,FALSE)),"-",VLOOKUP("Scot"&amp;$A22&amp;"Population",data!$A:$P,C$12,FALSE))</f>
        <v>-</v>
      </c>
      <c r="G22" s="29" t="str">
        <f>IF(ISERROR(VLOOKUP("Scot"&amp;$A22&amp;"Population",data!$A:$P,D$12,FALSE)),"-",VLOOKUP("Scot"&amp;$A22&amp;"Population",data!$A:$P,D$12,FALSE))</f>
        <v>-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26" t="n">
        <v>11</v>
      </c>
      <c r="B23" s="28" t="str">
        <f>IF(ISERROR(VLOOKUP($A$6&amp;$A23&amp;"Population",data!$A:$P,B$12,FALSE)),"-",VLOOKUP($A$6&amp;$A23&amp;"Population",data!$A:$P,B$12,FALSE))</f>
        <v>-</v>
      </c>
      <c r="C23" s="24" t="str">
        <f>IF(ISERROR(VLOOKUP($A$6&amp;$A23&amp;"Population",data!$A:$P,C$12,FALSE)),"-",VLOOKUP($A$6&amp;$A23&amp;"Population",data!$A:$P,C$12,FALSE))</f>
        <v>-</v>
      </c>
      <c r="D23" s="29" t="str">
        <f>IF(ISERROR(VLOOKUP($A$6&amp;$A23&amp;"Population",data!$A:$P,D$12,FALSE)),"-",VLOOKUP($A$6&amp;$A23&amp;"Population",data!$A:$P,D$12,FALSE))</f>
        <v>-</v>
      </c>
      <c r="E23" s="19"/>
      <c r="F23" s="24" t="str">
        <f>IF(ISERROR(VLOOKUP("Scot"&amp;$A23&amp;"Population",data!$A:$P,C$12,FALSE)),"-",VLOOKUP("Scot"&amp;$A23&amp;"Population",data!$A:$P,C$12,FALSE))</f>
        <v>-</v>
      </c>
      <c r="G23" s="29" t="str">
        <f>IF(ISERROR(VLOOKUP("Scot"&amp;$A23&amp;"Population",data!$A:$P,D$12,FALSE)),"-",VLOOKUP("Scot"&amp;$A23&amp;"Population",data!$A:$P,D$12,FALSE))</f>
        <v>-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26" t="n">
        <v>12</v>
      </c>
      <c r="B24" s="28" t="str">
        <f>IF(ISERROR(VLOOKUP($A$6&amp;$A24&amp;"Population",data!$A:$P,B$12,FALSE)),"-",VLOOKUP($A$6&amp;$A24&amp;"Population",data!$A:$P,B$12,FALSE))</f>
        <v>-</v>
      </c>
      <c r="C24" s="24" t="str">
        <f>IF(ISERROR(VLOOKUP($A$6&amp;$A24&amp;"Population",data!$A:$P,C$12,FALSE)),"-",VLOOKUP($A$6&amp;$A24&amp;"Population",data!$A:$P,C$12,FALSE))</f>
        <v>-</v>
      </c>
      <c r="D24" s="29" t="str">
        <f>IF(ISERROR(VLOOKUP($A$6&amp;$A24&amp;"Population",data!$A:$P,D$12,FALSE)),"-",VLOOKUP($A$6&amp;$A24&amp;"Population",data!$A:$P,D$12,FALSE))</f>
        <v>-</v>
      </c>
      <c r="E24" s="19"/>
      <c r="F24" s="24" t="str">
        <f>IF(ISERROR(VLOOKUP("Scot"&amp;$A24&amp;"Population",data!$A:$P,C$12,FALSE)),"-",VLOOKUP("Scot"&amp;$A24&amp;"Population",data!$A:$P,C$12,FALSE))</f>
        <v>-</v>
      </c>
      <c r="G24" s="29" t="str">
        <f>IF(ISERROR(VLOOKUP("Scot"&amp;$A24&amp;"Population",data!$A:$P,D$12,FALSE)),"-",VLOOKUP("Scot"&amp;$A24&amp;"Population",data!$A:$P,D$12,FALSE))</f>
        <v>-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26" t="n">
        <v>13</v>
      </c>
      <c r="B25" s="28" t="str">
        <f>IF(ISERROR(VLOOKUP($A$6&amp;$A25&amp;"Population",data!$A:$P,B$12,FALSE)),"-",VLOOKUP($A$6&amp;$A25&amp;"Population",data!$A:$P,B$12,FALSE))</f>
        <v>-</v>
      </c>
      <c r="C25" s="24" t="str">
        <f>IF(ISERROR(VLOOKUP($A$6&amp;$A25&amp;"Population",data!$A:$P,C$12,FALSE)),"-",VLOOKUP($A$6&amp;$A25&amp;"Population",data!$A:$P,C$12,FALSE))</f>
        <v>-</v>
      </c>
      <c r="D25" s="29" t="str">
        <f>IF(ISERROR(VLOOKUP($A$6&amp;$A25&amp;"Population",data!$A:$P,D$12,FALSE)),"-",VLOOKUP($A$6&amp;$A25&amp;"Population",data!$A:$P,D$12,FALSE))</f>
        <v>-</v>
      </c>
      <c r="E25" s="19"/>
      <c r="F25" s="24" t="str">
        <f>IF(ISERROR(VLOOKUP("Scot"&amp;$A25&amp;"Population",data!$A:$P,C$12,FALSE)),"-",VLOOKUP("Scot"&amp;$A25&amp;"Population",data!$A:$P,C$12,FALSE))</f>
        <v>-</v>
      </c>
      <c r="G25" s="29" t="str">
        <f>IF(ISERROR(VLOOKUP("Scot"&amp;$A25&amp;"Population",data!$A:$P,D$12,FALSE)),"-",VLOOKUP("Scot"&amp;$A25&amp;"Population",data!$A:$P,D$12,FALSE))</f>
        <v>-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26" t="n">
        <v>14</v>
      </c>
      <c r="B26" s="28" t="str">
        <f>IF(ISERROR(VLOOKUP($A$6&amp;$A26&amp;"Population",data!$A:$P,B$12,FALSE)),"-",VLOOKUP($A$6&amp;$A26&amp;"Population",data!$A:$P,B$12,FALSE))</f>
        <v>-</v>
      </c>
      <c r="C26" s="24" t="str">
        <f>IF(ISERROR(VLOOKUP($A$6&amp;$A26&amp;"Population",data!$A:$P,C$12,FALSE)),"-",VLOOKUP($A$6&amp;$A26&amp;"Population",data!$A:$P,C$12,FALSE))</f>
        <v>-</v>
      </c>
      <c r="D26" s="29" t="str">
        <f>IF(ISERROR(VLOOKUP($A$6&amp;$A26&amp;"Population",data!$A:$P,D$12,FALSE)),"-",VLOOKUP($A$6&amp;$A26&amp;"Population",data!$A:$P,D$12,FALSE))</f>
        <v>-</v>
      </c>
      <c r="E26" s="19"/>
      <c r="F26" s="24" t="str">
        <f>IF(ISERROR(VLOOKUP("Scot"&amp;$A26&amp;"Population",data!$A:$P,C$12,FALSE)),"-",VLOOKUP("Scot"&amp;$A26&amp;"Population",data!$A:$P,C$12,FALSE))</f>
        <v>-</v>
      </c>
      <c r="G26" s="29" t="str">
        <f>IF(ISERROR(VLOOKUP("Scot"&amp;$A26&amp;"Population",data!$A:$P,D$12,FALSE)),"-",VLOOKUP("Scot"&amp;$A26&amp;"Population",data!$A:$P,D$12,FALSE))</f>
        <v>-</v>
      </c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26" t="n">
        <v>15</v>
      </c>
      <c r="B27" s="28" t="str">
        <f>IF(ISERROR(VLOOKUP($A$6&amp;$A27&amp;"Population",data!$A:$P,B$12,FALSE)),"-",VLOOKUP($A$6&amp;$A27&amp;"Population",data!$A:$P,B$12,FALSE))</f>
        <v>-</v>
      </c>
      <c r="C27" s="24" t="str">
        <f>IF(ISERROR(VLOOKUP($A$6&amp;$A27&amp;"Population",data!$A:$P,C$12,FALSE)),"-",VLOOKUP($A$6&amp;$A27&amp;"Population",data!$A:$P,C$12,FALSE))</f>
        <v>-</v>
      </c>
      <c r="D27" s="29" t="str">
        <f>IF(ISERROR(VLOOKUP($A$6&amp;$A27&amp;"Population",data!$A:$P,D$12,FALSE)),"-",VLOOKUP($A$6&amp;$A27&amp;"Population",data!$A:$P,D$12,FALSE))</f>
        <v>-</v>
      </c>
      <c r="E27" s="19"/>
      <c r="F27" s="24" t="str">
        <f>IF(ISERROR(VLOOKUP("Scot"&amp;$A27&amp;"Population",data!$A:$P,C$12,FALSE)),"-",VLOOKUP("Scot"&amp;$A27&amp;"Population",data!$A:$P,C$12,FALSE))</f>
        <v>-</v>
      </c>
      <c r="G27" s="29" t="str">
        <f>IF(ISERROR(VLOOKUP("Scot"&amp;$A27&amp;"Population",data!$A:$P,D$12,FALSE)),"-",VLOOKUP("Scot"&amp;$A27&amp;"Population",data!$A:$P,D$12,FALSE))</f>
        <v>-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26" t="n">
        <v>16</v>
      </c>
      <c r="B28" s="28" t="str">
        <f>IF(ISERROR(VLOOKUP($A$6&amp;$A28&amp;"Population",data!$A:$P,B$12,FALSE)),"-",VLOOKUP($A$6&amp;$A28&amp;"Population",data!$A:$P,B$12,FALSE))</f>
        <v>-</v>
      </c>
      <c r="C28" s="24" t="str">
        <f>IF(ISERROR(VLOOKUP($A$6&amp;$A28&amp;"Population",data!$A:$P,C$12,FALSE)),"-",VLOOKUP($A$6&amp;$A28&amp;"Population",data!$A:$P,C$12,FALSE))</f>
        <v>-</v>
      </c>
      <c r="D28" s="29" t="str">
        <f>IF(ISERROR(VLOOKUP($A$6&amp;$A28&amp;"Population",data!$A:$P,D$12,FALSE)),"-",VLOOKUP($A$6&amp;$A28&amp;"Population",data!$A:$P,D$12,FALSE))</f>
        <v>-</v>
      </c>
      <c r="E28" s="19"/>
      <c r="F28" s="24" t="str">
        <f>IF(ISERROR(VLOOKUP("Scot"&amp;$A28&amp;"Population",data!$A:$P,C$12,FALSE)),"-",VLOOKUP("Scot"&amp;$A28&amp;"Population",data!$A:$P,C$12,FALSE))</f>
        <v>-</v>
      </c>
      <c r="G28" s="29" t="str">
        <f>IF(ISERROR(VLOOKUP("Scot"&amp;$A28&amp;"Population",data!$A:$P,D$12,FALSE)),"-",VLOOKUP("Scot"&amp;$A28&amp;"Population",data!$A:$P,D$12,FALSE))</f>
        <v>-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26" t="n">
        <v>17</v>
      </c>
      <c r="B29" s="28" t="str">
        <f>IF(ISERROR(VLOOKUP($A$6&amp;$A29&amp;"Population",data!$A:$P,B$12,FALSE)),"-",VLOOKUP($A$6&amp;$A29&amp;"Population",data!$A:$P,B$12,FALSE))</f>
        <v>-</v>
      </c>
      <c r="C29" s="24" t="str">
        <f>IF(ISERROR(VLOOKUP($A$6&amp;$A29&amp;"Population",data!$A:$P,C$12,FALSE)),"-",VLOOKUP($A$6&amp;$A29&amp;"Population",data!$A:$P,C$12,FALSE))</f>
        <v>-</v>
      </c>
      <c r="D29" s="29" t="str">
        <f>IF(ISERROR(VLOOKUP($A$6&amp;$A29&amp;"Population",data!$A:$P,D$12,FALSE)),"-",VLOOKUP($A$6&amp;$A29&amp;"Population",data!$A:$P,D$12,FALSE))</f>
        <v>-</v>
      </c>
      <c r="E29" s="19"/>
      <c r="F29" s="24" t="str">
        <f>IF(ISERROR(VLOOKUP("Scot"&amp;$A29&amp;"Population",data!$A:$P,C$12,FALSE)),"-",VLOOKUP("Scot"&amp;$A29&amp;"Population",data!$A:$P,C$12,FALSE))</f>
        <v>-</v>
      </c>
      <c r="G29" s="29" t="str">
        <f>IF(ISERROR(VLOOKUP("Scot"&amp;$A29&amp;"Population",data!$A:$P,D$12,FALSE)),"-",VLOOKUP("Scot"&amp;$A29&amp;"Population",data!$A:$P,D$12,FALSE))</f>
        <v>-</v>
      </c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26" t="n">
        <v>18</v>
      </c>
      <c r="B30" s="28" t="str">
        <f>IF(ISERROR(VLOOKUP($A$6&amp;$A30&amp;"Population",data!$A:$P,B$12,FALSE)),"-",VLOOKUP($A$6&amp;$A30&amp;"Population",data!$A:$P,B$12,FALSE))</f>
        <v>-</v>
      </c>
      <c r="C30" s="24" t="str">
        <f>IF(ISERROR(VLOOKUP($A$6&amp;$A30&amp;"Population",data!$A:$P,C$12,FALSE)),"-",VLOOKUP($A$6&amp;$A30&amp;"Population",data!$A:$P,C$12,FALSE))</f>
        <v>-</v>
      </c>
      <c r="D30" s="29" t="str">
        <f>IF(ISERROR(VLOOKUP($A$6&amp;$A30&amp;"Population",data!$A:$P,D$12,FALSE)),"-",VLOOKUP($A$6&amp;$A30&amp;"Population",data!$A:$P,D$12,FALSE))</f>
        <v>-</v>
      </c>
      <c r="E30" s="19"/>
      <c r="F30" s="24" t="str">
        <f>IF(ISERROR(VLOOKUP("Scot"&amp;$A30&amp;"Population",data!$A:$P,C$12,FALSE)),"-",VLOOKUP("Scot"&amp;$A30&amp;"Population",data!$A:$P,C$12,FALSE))</f>
        <v>-</v>
      </c>
      <c r="G30" s="29" t="str">
        <f>IF(ISERROR(VLOOKUP("Scot"&amp;$A30&amp;"Population",data!$A:$P,D$12,FALSE)),"-",VLOOKUP("Scot"&amp;$A30&amp;"Population",data!$A:$P,D$12,FALSE))</f>
        <v>-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26" t="n">
        <v>19</v>
      </c>
      <c r="B31" s="28" t="str">
        <f>IF(ISERROR(VLOOKUP($A$6&amp;$A31&amp;"Population",data!$A:$P,B$12,FALSE)),"-",VLOOKUP($A$6&amp;$A31&amp;"Population",data!$A:$P,B$12,FALSE))</f>
        <v>-</v>
      </c>
      <c r="C31" s="24" t="str">
        <f>IF(ISERROR(VLOOKUP($A$6&amp;$A31&amp;"Population",data!$A:$P,C$12,FALSE)),"-",VLOOKUP($A$6&amp;$A31&amp;"Population",data!$A:$P,C$12,FALSE))</f>
        <v>-</v>
      </c>
      <c r="D31" s="29" t="str">
        <f>IF(ISERROR(VLOOKUP($A$6&amp;$A31&amp;"Population",data!$A:$P,D$12,FALSE)),"-",VLOOKUP($A$6&amp;$A31&amp;"Population",data!$A:$P,D$12,FALSE))</f>
        <v>-</v>
      </c>
      <c r="E31" s="19"/>
      <c r="F31" s="24" t="str">
        <f>IF(ISERROR(VLOOKUP("Scot"&amp;$A31&amp;"Population",data!$A:$P,C$12,FALSE)),"-",VLOOKUP("Scot"&amp;$A31&amp;"Population",data!$A:$P,C$12,FALSE))</f>
        <v>-</v>
      </c>
      <c r="G31" s="29" t="str">
        <f>IF(ISERROR(VLOOKUP("Scot"&amp;$A31&amp;"Population",data!$A:$P,D$12,FALSE)),"-",VLOOKUP("Scot"&amp;$A31&amp;"Population",data!$A:$P,D$12,FALSE))</f>
        <v>-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26" t="n">
        <v>20</v>
      </c>
      <c r="B32" s="28" t="str">
        <f>IF(ISERROR(VLOOKUP($A$6&amp;$A32&amp;"Population",data!$A:$P,B$12,FALSE)),"-",VLOOKUP($A$6&amp;$A32&amp;"Population",data!$A:$P,B$12,FALSE))&amp;"p"</f>
        <v>-p</v>
      </c>
      <c r="C32" s="24" t="str">
        <f>IF(ISERROR(VLOOKUP($A$6&amp;$A32&amp;"Population",data!$A:$P,C$12,FALSE)),"-",VLOOKUP($A$6&amp;$A32&amp;"Population",data!$A:$P,C$12,FALSE))</f>
        <v>-</v>
      </c>
      <c r="D32" s="29" t="str">
        <f>IF(ISERROR(VLOOKUP($A$6&amp;$A32&amp;"Population",data!$A:$P,D$12,FALSE)),"-",VLOOKUP($A$6&amp;$A32&amp;"Population",data!$A:$P,D$12,FALSE))</f>
        <v>-</v>
      </c>
      <c r="E32" s="19"/>
      <c r="F32" s="24" t="str">
        <f>IF(ISERROR(VLOOKUP("Scot"&amp;$A32&amp;"Population",data!$A:$P,C$12,FALSE)),"-",VLOOKUP("Scot"&amp;$A32&amp;"Population",data!$A:$P,C$12,FALSE))</f>
        <v>-</v>
      </c>
      <c r="G32" s="29" t="str">
        <f>IF(ISERROR(VLOOKUP("Scot"&amp;$A32&amp;"Population",data!$A:$P,D$12,FALSE)),"-",VLOOKUP("Scot"&amp;$A32&amp;"Population",data!$A:$P,D$12,FALSE))</f>
        <v>-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4">
      <c r="A34" s="27"/>
      <c r="B34" s="1" t="s">
        <v>37</v>
      </c>
    </row>
    <row r="35">
      <c r="A35" s="27"/>
      <c r="B35" s="1" t="str">
        <f>"for individual hospitals as of " &amp; TEXT(data!$M$2,"DD MMM YYYY")</f>
        <v>for individual hospitals as of 00 Jan 1900</v>
      </c>
    </row>
    <row r="36">
      <c r="A36" s="27"/>
      <c r="B36" s="10" t="s">
        <v>1</v>
      </c>
    </row>
    <row r="37">
      <c r="A37" s="27"/>
      <c r="B37" s="3" t="s">
        <v>44</v>
      </c>
    </row>
    <row r="38">
      <c r="A38" s="26"/>
      <c r="B38" s="3" t="s">
        <v>45</v>
      </c>
      <c r="C38" s="17"/>
      <c r="D38" s="17"/>
      <c r="E38" s="17"/>
      <c r="F38" s="17"/>
      <c r="G38" s="17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B39" s="3"/>
    </row>
    <row r="43">
      <c r="A43" s="27"/>
      <c r="B43" s="2"/>
      <c r="C43" s="17"/>
      <c r="D43" s="17"/>
      <c r="E43" s="17"/>
      <c r="F43" s="17"/>
      <c r="G43" s="17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7">
      <c r="A47" s="27"/>
      <c r="B47" s="2"/>
      <c r="C47" s="17"/>
      <c r="D47" s="17"/>
      <c r="E47" s="17"/>
      <c r="F47" s="17"/>
      <c r="G47" s="17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51">
      <c r="A51" s="27"/>
      <c r="B51" s="2"/>
      <c r="C51" s="17"/>
      <c r="D51" s="17"/>
      <c r="E51" s="17"/>
      <c r="F51" s="17"/>
      <c r="G51" s="17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3">
      <c r="A53" s="26"/>
      <c r="B53" s="2"/>
      <c r="C53" s="17"/>
      <c r="D53" s="17"/>
      <c r="E53" s="17"/>
      <c r="F53" s="17"/>
      <c r="G53" s="17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5">
      <c r="A55" s="26"/>
      <c r="B55" s="2"/>
      <c r="C55" s="17"/>
      <c r="D55" s="17"/>
      <c r="E55" s="17"/>
      <c r="F55" s="17"/>
      <c r="G55" s="17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9">
      <c r="A59" s="26"/>
      <c r="B59" s="2"/>
      <c r="C59" s="17"/>
      <c r="D59" s="17"/>
      <c r="E59" s="17"/>
      <c r="F59" s="17"/>
      <c r="G59" s="17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2"/>
  </sheetPr>
  <dimension ref="A1"/>
  <sheetViews>
    <sheetView workbookViewId="0">
      <selection activeCell="A2" sqref="A2:A1000"/>
    </sheetView>
  </sheetViews>
  <sheetFormatPr defaultRowHeight="15.0"/>
  <cols>
    <col min="1" max="1" width="23" hidden="0" customWidth="1"/>
  </cols>
  <sheetData>
    <row r="1">
      <c r="A1" t="s">
        <v>42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tr">
        <f>C2&amp;F2&amp;J2</f>
      </c>
      <c r="B2" t="s">
        <v>62</v>
      </c>
      <c r="C2" t="s">
        <v>63</v>
      </c>
      <c r="D2" t="s">
        <v>62</v>
      </c>
      <c r="E2" t="s">
        <v>62</v>
      </c>
      <c r="F2" t="n">
        <v>1</v>
      </c>
      <c r="G2" t="s">
        <v>64</v>
      </c>
      <c r="H2" t="s">
        <v>65</v>
      </c>
      <c r="I2" t="s">
        <v>66</v>
      </c>
      <c r="J2" t="s">
        <v>66</v>
      </c>
      <c r="K2" t="n">
        <v>8601</v>
      </c>
      <c r="L2" t="n">
        <v>234923</v>
      </c>
      <c r="M2" s="36" t="n">
        <v>43750</v>
      </c>
      <c r="N2" t="n">
        <v>8601</v>
      </c>
      <c r="O2" s="36" t="n">
        <v>234923</v>
      </c>
      <c r="P2" t="n">
        <v>3.66119962711186</v>
      </c>
    </row>
    <row r="3">
      <c r="A3" t="str">
        <f t="shared" ref="A3:A66" si="0">C3&amp;F3&amp;J3</f>
      </c>
      <c r="B3" t="s">
        <v>62</v>
      </c>
      <c r="C3" t="s">
        <v>63</v>
      </c>
      <c r="D3" t="s">
        <v>62</v>
      </c>
      <c r="E3" t="s">
        <v>62</v>
      </c>
      <c r="F3" t="n">
        <v>1</v>
      </c>
      <c r="G3" t="s">
        <v>64</v>
      </c>
      <c r="H3" t="s">
        <v>65</v>
      </c>
      <c r="I3" t="s">
        <v>67</v>
      </c>
      <c r="J3" t="s">
        <v>67</v>
      </c>
      <c r="K3" t="n">
        <v>12955</v>
      </c>
      <c r="L3" t="n">
        <v>5347600</v>
      </c>
      <c r="M3" s="36" t="n">
        <v>43750</v>
      </c>
      <c r="N3" t="n">
        <v>12955</v>
      </c>
      <c r="O3" s="36" t="n">
        <v>5347600</v>
      </c>
      <c r="P3" t="n">
        <v>2.42258209290149</v>
      </c>
    </row>
    <row r="4">
      <c r="A4" t="str">
        <f t="shared" si="0"/>
      </c>
      <c r="B4" t="s">
        <v>68</v>
      </c>
      <c r="C4" t="s">
        <v>68</v>
      </c>
      <c r="D4" t="s">
        <v>69</v>
      </c>
      <c r="E4" t="s">
        <v>70</v>
      </c>
      <c r="F4" t="n">
        <v>1</v>
      </c>
      <c r="G4" t="s">
        <v>64</v>
      </c>
      <c r="H4" t="s">
        <v>65</v>
      </c>
      <c r="I4" t="s">
        <v>66</v>
      </c>
      <c r="J4" t="s">
        <v>66</v>
      </c>
      <c r="K4" t="n">
        <v>8601</v>
      </c>
      <c r="L4" t="n">
        <v>234923</v>
      </c>
      <c r="M4" s="36" t="n">
        <v>43750</v>
      </c>
      <c r="N4" t="n">
        <v>639</v>
      </c>
      <c r="O4" s="36" t="n">
        <v>17076</v>
      </c>
      <c r="P4" t="n">
        <v>3.74209416725228</v>
      </c>
    </row>
    <row r="5">
      <c r="A5" t="str">
        <f t="shared" si="0"/>
      </c>
      <c r="B5" t="s">
        <v>68</v>
      </c>
      <c r="C5" t="s">
        <v>68</v>
      </c>
      <c r="D5" t="s">
        <v>69</v>
      </c>
      <c r="E5" t="s">
        <v>70</v>
      </c>
      <c r="F5" t="n">
        <v>1</v>
      </c>
      <c r="G5" t="s">
        <v>64</v>
      </c>
      <c r="H5" t="s">
        <v>65</v>
      </c>
      <c r="I5" t="s">
        <v>67</v>
      </c>
      <c r="J5" t="s">
        <v>67</v>
      </c>
      <c r="K5" t="n">
        <v>12955</v>
      </c>
      <c r="L5" t="n">
        <v>5347600</v>
      </c>
      <c r="M5" s="36" t="n">
        <v>43750</v>
      </c>
      <c r="N5" t="n">
        <v>1018</v>
      </c>
      <c r="O5" s="36" t="n">
        <v>371140</v>
      </c>
      <c r="P5" t="n">
        <v>2.7429002532737</v>
      </c>
    </row>
    <row r="6">
      <c r="A6" t="str">
        <f t="shared" si="0"/>
      </c>
      <c r="B6" t="s">
        <v>71</v>
      </c>
      <c r="C6" t="s">
        <v>71</v>
      </c>
      <c r="D6" t="s">
        <v>72</v>
      </c>
      <c r="E6" t="s">
        <v>70</v>
      </c>
      <c r="F6" t="n">
        <v>1</v>
      </c>
      <c r="G6" t="s">
        <v>64</v>
      </c>
      <c r="H6" t="s">
        <v>65</v>
      </c>
      <c r="I6" t="s">
        <v>66</v>
      </c>
      <c r="J6" t="s">
        <v>66</v>
      </c>
      <c r="K6" t="n">
        <v>8601</v>
      </c>
      <c r="L6" t="n">
        <v>234923</v>
      </c>
      <c r="M6" s="36" t="n">
        <v>43750</v>
      </c>
      <c r="N6" t="n">
        <v>207</v>
      </c>
      <c r="O6" s="36" t="n">
        <v>4549</v>
      </c>
      <c r="P6" t="n">
        <v>4.55045064849418</v>
      </c>
    </row>
    <row r="7">
      <c r="A7" t="str">
        <f t="shared" si="0"/>
      </c>
      <c r="B7" t="s">
        <v>71</v>
      </c>
      <c r="C7" t="s">
        <v>71</v>
      </c>
      <c r="D7" t="s">
        <v>72</v>
      </c>
      <c r="E7" t="s">
        <v>70</v>
      </c>
      <c r="F7" t="n">
        <v>1</v>
      </c>
      <c r="G7" t="s">
        <v>64</v>
      </c>
      <c r="H7" t="s">
        <v>65</v>
      </c>
      <c r="I7" t="s">
        <v>67</v>
      </c>
      <c r="J7" t="s">
        <v>67</v>
      </c>
      <c r="K7" t="n">
        <v>12955</v>
      </c>
      <c r="L7" t="n">
        <v>5347600</v>
      </c>
      <c r="M7" s="36" t="n">
        <v>43750</v>
      </c>
      <c r="N7" t="n">
        <v>312</v>
      </c>
      <c r="O7" s="36" t="n">
        <v>114040</v>
      </c>
      <c r="P7" t="n">
        <v>2.73588214661522</v>
      </c>
    </row>
    <row r="8">
      <c r="A8" t="str">
        <f t="shared" si="0"/>
      </c>
      <c r="B8" t="s">
        <v>73</v>
      </c>
      <c r="C8" t="s">
        <v>73</v>
      </c>
      <c r="D8" t="s">
        <v>74</v>
      </c>
      <c r="E8" t="s">
        <v>70</v>
      </c>
      <c r="F8" t="n">
        <v>1</v>
      </c>
      <c r="G8" t="s">
        <v>64</v>
      </c>
      <c r="H8" t="s">
        <v>65</v>
      </c>
      <c r="I8" t="s">
        <v>66</v>
      </c>
      <c r="J8" t="s">
        <v>66</v>
      </c>
      <c r="K8" t="n">
        <v>8601</v>
      </c>
      <c r="L8" t="n">
        <v>234923</v>
      </c>
      <c r="M8" s="36" t="n">
        <v>43750</v>
      </c>
      <c r="N8" t="n">
        <v>276</v>
      </c>
      <c r="O8" s="36" t="n">
        <v>7165</v>
      </c>
      <c r="P8" t="n">
        <v>3.85205861828332</v>
      </c>
    </row>
    <row r="9">
      <c r="A9" t="str">
        <f t="shared" si="0"/>
      </c>
      <c r="B9" t="s">
        <v>73</v>
      </c>
      <c r="C9" t="s">
        <v>73</v>
      </c>
      <c r="D9" t="s">
        <v>74</v>
      </c>
      <c r="E9" t="s">
        <v>70</v>
      </c>
      <c r="F9" t="n">
        <v>1</v>
      </c>
      <c r="G9" t="s">
        <v>64</v>
      </c>
      <c r="H9" t="s">
        <v>65</v>
      </c>
      <c r="I9" t="s">
        <v>67</v>
      </c>
      <c r="J9" t="s">
        <v>67</v>
      </c>
      <c r="K9" t="n">
        <v>12955</v>
      </c>
      <c r="L9" t="n">
        <v>5347600</v>
      </c>
      <c r="M9" s="36" t="n">
        <v>43750</v>
      </c>
      <c r="N9" t="n">
        <v>400</v>
      </c>
      <c r="O9" s="36" t="n">
        <v>149960</v>
      </c>
      <c r="P9" t="n">
        <v>2.66737796745799</v>
      </c>
    </row>
    <row r="10">
      <c r="A10" t="str">
        <f t="shared" si="0"/>
      </c>
      <c r="B10" t="s">
        <v>75</v>
      </c>
      <c r="C10" t="s">
        <v>75</v>
      </c>
      <c r="D10" t="s">
        <v>76</v>
      </c>
      <c r="E10" t="s">
        <v>70</v>
      </c>
      <c r="F10" t="n">
        <v>1</v>
      </c>
      <c r="G10" t="s">
        <v>64</v>
      </c>
      <c r="H10" t="s">
        <v>65</v>
      </c>
      <c r="I10" t="s">
        <v>66</v>
      </c>
      <c r="J10" t="s">
        <v>66</v>
      </c>
      <c r="K10" t="n">
        <v>8601</v>
      </c>
      <c r="L10" t="n">
        <v>234923</v>
      </c>
      <c r="M10" s="36" t="n">
        <v>43750</v>
      </c>
      <c r="N10" t="n">
        <v>526</v>
      </c>
      <c r="O10" s="36" t="n">
        <v>10944</v>
      </c>
      <c r="P10" t="n">
        <v>4.8062865497076</v>
      </c>
    </row>
    <row r="11">
      <c r="A11" t="str">
        <f t="shared" si="0"/>
      </c>
      <c r="B11" t="s">
        <v>75</v>
      </c>
      <c r="C11" t="s">
        <v>75</v>
      </c>
      <c r="D11" t="s">
        <v>76</v>
      </c>
      <c r="E11" t="s">
        <v>70</v>
      </c>
      <c r="F11" t="n">
        <v>1</v>
      </c>
      <c r="G11" t="s">
        <v>64</v>
      </c>
      <c r="H11" t="s">
        <v>65</v>
      </c>
      <c r="I11" t="s">
        <v>67</v>
      </c>
      <c r="J11" t="s">
        <v>67</v>
      </c>
      <c r="K11" t="n">
        <v>12955</v>
      </c>
      <c r="L11" t="n">
        <v>5347600</v>
      </c>
      <c r="M11" s="36" t="n">
        <v>43750</v>
      </c>
      <c r="N11" t="n">
        <v>887</v>
      </c>
      <c r="O11" s="36" t="n">
        <v>367250</v>
      </c>
      <c r="P11" t="n">
        <v>2.41524846834581</v>
      </c>
    </row>
    <row r="12">
      <c r="A12" t="str">
        <f t="shared" si="0"/>
      </c>
      <c r="B12" t="s">
        <v>77</v>
      </c>
      <c r="C12" t="s">
        <v>77</v>
      </c>
      <c r="D12" t="s">
        <v>78</v>
      </c>
      <c r="E12" t="s">
        <v>70</v>
      </c>
      <c r="F12" t="n">
        <v>1</v>
      </c>
      <c r="G12" t="s">
        <v>64</v>
      </c>
      <c r="H12" t="s">
        <v>65</v>
      </c>
      <c r="I12" t="s">
        <v>66</v>
      </c>
      <c r="J12" t="s">
        <v>66</v>
      </c>
      <c r="K12" t="n">
        <v>8601</v>
      </c>
      <c r="L12" t="n">
        <v>234923</v>
      </c>
      <c r="M12" s="36" t="n">
        <v>43750</v>
      </c>
      <c r="N12" t="n">
        <v>384</v>
      </c>
      <c r="O12" s="36" t="n">
        <v>9001</v>
      </c>
      <c r="P12" t="n">
        <v>4.26619264526164</v>
      </c>
    </row>
    <row r="13">
      <c r="A13" t="str">
        <f t="shared" si="0"/>
      </c>
      <c r="B13" t="s">
        <v>77</v>
      </c>
      <c r="C13" t="s">
        <v>77</v>
      </c>
      <c r="D13" t="s">
        <v>78</v>
      </c>
      <c r="E13" t="s">
        <v>70</v>
      </c>
      <c r="F13" t="n">
        <v>1</v>
      </c>
      <c r="G13" t="s">
        <v>64</v>
      </c>
      <c r="H13" t="s">
        <v>65</v>
      </c>
      <c r="I13" t="s">
        <v>67</v>
      </c>
      <c r="J13" t="s">
        <v>67</v>
      </c>
      <c r="K13" t="n">
        <v>12955</v>
      </c>
      <c r="L13" t="n">
        <v>5347600</v>
      </c>
      <c r="M13" s="36" t="n">
        <v>43750</v>
      </c>
      <c r="N13" t="n">
        <v>699</v>
      </c>
      <c r="O13" s="36" t="n">
        <v>300400</v>
      </c>
      <c r="P13" t="n">
        <v>2.32689747003995</v>
      </c>
    </row>
    <row r="14">
      <c r="A14" t="str">
        <f t="shared" si="0"/>
      </c>
      <c r="B14" t="s">
        <v>79</v>
      </c>
      <c r="C14" t="s">
        <v>79</v>
      </c>
      <c r="D14" t="s">
        <v>80</v>
      </c>
      <c r="E14" t="s">
        <v>70</v>
      </c>
      <c r="F14" t="n">
        <v>1</v>
      </c>
      <c r="G14" t="s">
        <v>64</v>
      </c>
      <c r="H14" t="s">
        <v>65</v>
      </c>
      <c r="I14" t="s">
        <v>66</v>
      </c>
      <c r="J14" t="s">
        <v>66</v>
      </c>
      <c r="K14" t="n">
        <v>8601</v>
      </c>
      <c r="L14" t="n">
        <v>234923</v>
      </c>
      <c r="M14" s="36" t="n">
        <v>43750</v>
      </c>
      <c r="N14" t="n">
        <v>833</v>
      </c>
      <c r="O14" s="36" t="n">
        <v>22205</v>
      </c>
      <c r="P14" t="n">
        <v>3.75140734068903</v>
      </c>
    </row>
    <row r="15">
      <c r="A15" t="str">
        <f t="shared" si="0"/>
      </c>
      <c r="B15" t="s">
        <v>79</v>
      </c>
      <c r="C15" t="s">
        <v>79</v>
      </c>
      <c r="D15" t="s">
        <v>80</v>
      </c>
      <c r="E15" t="s">
        <v>70</v>
      </c>
      <c r="F15" t="n">
        <v>1</v>
      </c>
      <c r="G15" t="s">
        <v>64</v>
      </c>
      <c r="H15" t="s">
        <v>65</v>
      </c>
      <c r="I15" t="s">
        <v>67</v>
      </c>
      <c r="J15" t="s">
        <v>67</v>
      </c>
      <c r="K15" t="n">
        <v>12955</v>
      </c>
      <c r="L15" t="n">
        <v>5347600</v>
      </c>
      <c r="M15" s="36" t="n">
        <v>43750</v>
      </c>
      <c r="N15" t="n">
        <v>1262</v>
      </c>
      <c r="O15" s="36" t="n">
        <v>584220</v>
      </c>
      <c r="P15" t="n">
        <v>2.16014515079936</v>
      </c>
    </row>
    <row r="16">
      <c r="A16" t="str">
        <f t="shared" si="0"/>
      </c>
      <c r="B16" t="s">
        <v>81</v>
      </c>
      <c r="C16" t="s">
        <v>81</v>
      </c>
      <c r="D16" t="s">
        <v>82</v>
      </c>
      <c r="E16" t="s">
        <v>70</v>
      </c>
      <c r="F16" t="n">
        <v>1</v>
      </c>
      <c r="G16" t="s">
        <v>64</v>
      </c>
      <c r="H16" t="s">
        <v>65</v>
      </c>
      <c r="I16" t="s">
        <v>66</v>
      </c>
      <c r="J16" t="s">
        <v>66</v>
      </c>
      <c r="K16" t="n">
        <v>8601</v>
      </c>
      <c r="L16" t="n">
        <v>234923</v>
      </c>
      <c r="M16" s="36" t="n">
        <v>43750</v>
      </c>
      <c r="N16" t="n">
        <v>2028</v>
      </c>
      <c r="O16" s="36" t="n">
        <v>70892</v>
      </c>
      <c r="P16" t="n">
        <v>2.8606894995204</v>
      </c>
    </row>
    <row r="17">
      <c r="A17" t="str">
        <f t="shared" si="0"/>
      </c>
      <c r="B17" t="s">
        <v>81</v>
      </c>
      <c r="C17" t="s">
        <v>81</v>
      </c>
      <c r="D17" t="s">
        <v>82</v>
      </c>
      <c r="E17" t="s">
        <v>70</v>
      </c>
      <c r="F17" t="n">
        <v>1</v>
      </c>
      <c r="G17" t="s">
        <v>64</v>
      </c>
      <c r="H17" t="s">
        <v>65</v>
      </c>
      <c r="I17" t="s">
        <v>67</v>
      </c>
      <c r="J17" t="s">
        <v>67</v>
      </c>
      <c r="K17" t="n">
        <v>12955</v>
      </c>
      <c r="L17" t="n">
        <v>5347600</v>
      </c>
      <c r="M17" s="36" t="n">
        <v>43750</v>
      </c>
      <c r="N17" t="n">
        <v>2863</v>
      </c>
      <c r="O17" s="36" t="n">
        <v>1142590</v>
      </c>
      <c r="P17" t="n">
        <v>2.50571070987843</v>
      </c>
    </row>
    <row r="18">
      <c r="A18" t="str">
        <f t="shared" si="0"/>
      </c>
      <c r="B18" t="s">
        <v>83</v>
      </c>
      <c r="C18" t="s">
        <v>83</v>
      </c>
      <c r="D18" t="s">
        <v>84</v>
      </c>
      <c r="E18" t="s">
        <v>70</v>
      </c>
      <c r="F18" t="n">
        <v>1</v>
      </c>
      <c r="G18" t="s">
        <v>64</v>
      </c>
      <c r="H18" t="s">
        <v>65</v>
      </c>
      <c r="I18" t="s">
        <v>66</v>
      </c>
      <c r="J18" t="s">
        <v>66</v>
      </c>
      <c r="K18" t="n">
        <v>8601</v>
      </c>
      <c r="L18" t="n">
        <v>234923</v>
      </c>
      <c r="M18" s="36" t="n">
        <v>43750</v>
      </c>
      <c r="N18" t="n">
        <v>486</v>
      </c>
      <c r="O18" s="36" t="n">
        <v>10848</v>
      </c>
      <c r="P18" t="n">
        <v>4.48008849557522</v>
      </c>
    </row>
    <row r="19">
      <c r="A19" t="str">
        <f t="shared" si="0"/>
      </c>
      <c r="B19" t="s">
        <v>83</v>
      </c>
      <c r="C19" t="s">
        <v>83</v>
      </c>
      <c r="D19" t="s">
        <v>84</v>
      </c>
      <c r="E19" t="s">
        <v>70</v>
      </c>
      <c r="F19" t="n">
        <v>1</v>
      </c>
      <c r="G19" t="s">
        <v>64</v>
      </c>
      <c r="H19" t="s">
        <v>65</v>
      </c>
      <c r="I19" t="s">
        <v>67</v>
      </c>
      <c r="J19" t="s">
        <v>67</v>
      </c>
      <c r="K19" t="n">
        <v>12955</v>
      </c>
      <c r="L19" t="n">
        <v>5347600</v>
      </c>
      <c r="M19" s="36" t="n">
        <v>43750</v>
      </c>
      <c r="N19" t="n">
        <v>831</v>
      </c>
      <c r="O19" s="36" t="n">
        <v>320730</v>
      </c>
      <c r="P19" t="n">
        <v>2.59096436254794</v>
      </c>
    </row>
    <row r="20">
      <c r="A20" t="str">
        <f t="shared" si="0"/>
      </c>
      <c r="B20" t="s">
        <v>85</v>
      </c>
      <c r="C20" t="s">
        <v>85</v>
      </c>
      <c r="D20" t="s">
        <v>86</v>
      </c>
      <c r="E20" t="s">
        <v>70</v>
      </c>
      <c r="F20" t="n">
        <v>1</v>
      </c>
      <c r="G20" t="s">
        <v>64</v>
      </c>
      <c r="H20" t="s">
        <v>65</v>
      </c>
      <c r="I20" t="s">
        <v>66</v>
      </c>
      <c r="J20" t="s">
        <v>66</v>
      </c>
      <c r="K20" t="n">
        <v>8601</v>
      </c>
      <c r="L20" t="n">
        <v>234923</v>
      </c>
      <c r="M20" s="36" t="n">
        <v>43750</v>
      </c>
      <c r="N20" t="n">
        <v>891</v>
      </c>
      <c r="O20" s="36" t="n">
        <v>24735</v>
      </c>
      <c r="P20" t="n">
        <v>3.60218314129776</v>
      </c>
    </row>
    <row r="21">
      <c r="A21" t="str">
        <f t="shared" si="0"/>
      </c>
      <c r="B21" t="s">
        <v>85</v>
      </c>
      <c r="C21" t="s">
        <v>85</v>
      </c>
      <c r="D21" t="s">
        <v>86</v>
      </c>
      <c r="E21" t="s">
        <v>70</v>
      </c>
      <c r="F21" t="n">
        <v>1</v>
      </c>
      <c r="G21" t="s">
        <v>64</v>
      </c>
      <c r="H21" t="s">
        <v>65</v>
      </c>
      <c r="I21" t="s">
        <v>67</v>
      </c>
      <c r="J21" t="s">
        <v>67</v>
      </c>
      <c r="K21" t="n">
        <v>12955</v>
      </c>
      <c r="L21" t="n">
        <v>5347600</v>
      </c>
      <c r="M21" s="36" t="n">
        <v>43750</v>
      </c>
      <c r="N21" t="n">
        <v>1583</v>
      </c>
      <c r="O21" s="36" t="n">
        <v>653300</v>
      </c>
      <c r="P21" t="n">
        <v>2.42308281034747</v>
      </c>
    </row>
    <row r="22">
      <c r="A22" t="str">
        <f t="shared" si="0"/>
      </c>
      <c r="B22" t="s">
        <v>87</v>
      </c>
      <c r="C22" t="s">
        <v>87</v>
      </c>
      <c r="D22" t="s">
        <v>88</v>
      </c>
      <c r="E22" t="s">
        <v>70</v>
      </c>
      <c r="F22" t="n">
        <v>1</v>
      </c>
      <c r="G22" t="s">
        <v>64</v>
      </c>
      <c r="H22" t="s">
        <v>65</v>
      </c>
      <c r="I22" t="s">
        <v>66</v>
      </c>
      <c r="J22" t="s">
        <v>66</v>
      </c>
      <c r="K22" t="n">
        <v>8601</v>
      </c>
      <c r="L22" t="n">
        <v>234923</v>
      </c>
      <c r="M22" s="36" t="n">
        <v>43750</v>
      </c>
      <c r="N22" t="n">
        <v>1184</v>
      </c>
      <c r="O22" s="36" t="n">
        <v>31501</v>
      </c>
      <c r="P22" t="n">
        <v>3.75861083775118</v>
      </c>
    </row>
    <row r="23">
      <c r="A23" t="str">
        <f t="shared" si="0"/>
      </c>
      <c r="B23" t="s">
        <v>87</v>
      </c>
      <c r="C23" t="s">
        <v>87</v>
      </c>
      <c r="D23" t="s">
        <v>88</v>
      </c>
      <c r="E23" t="s">
        <v>70</v>
      </c>
      <c r="F23" t="n">
        <v>1</v>
      </c>
      <c r="G23" t="s">
        <v>64</v>
      </c>
      <c r="H23" t="s">
        <v>65</v>
      </c>
      <c r="I23" t="s">
        <v>67</v>
      </c>
      <c r="J23" t="s">
        <v>67</v>
      </c>
      <c r="K23" t="n">
        <v>12955</v>
      </c>
      <c r="L23" t="n">
        <v>5347600</v>
      </c>
      <c r="M23" s="36" t="n">
        <v>43750</v>
      </c>
      <c r="N23" t="n">
        <v>1762</v>
      </c>
      <c r="O23" s="36" t="n">
        <v>858120</v>
      </c>
      <c r="P23" t="n">
        <v>2.05332587516897</v>
      </c>
    </row>
    <row r="24">
      <c r="A24" t="str">
        <f t="shared" si="0"/>
      </c>
      <c r="B24" t="s">
        <v>89</v>
      </c>
      <c r="C24" t="s">
        <v>89</v>
      </c>
      <c r="D24" t="s">
        <v>90</v>
      </c>
      <c r="E24" t="s">
        <v>70</v>
      </c>
      <c r="F24" t="n">
        <v>1</v>
      </c>
      <c r="G24" t="s">
        <v>64</v>
      </c>
      <c r="H24" t="s">
        <v>65</v>
      </c>
      <c r="I24" t="s">
        <v>66</v>
      </c>
      <c r="J24" t="s">
        <v>66</v>
      </c>
      <c r="K24" t="n">
        <v>8601</v>
      </c>
      <c r="L24" t="n">
        <v>234923</v>
      </c>
      <c r="M24" s="36" t="n">
        <v>43750</v>
      </c>
      <c r="N24" t="n">
        <v>28</v>
      </c>
      <c r="O24" s="36" t="n">
        <v>821</v>
      </c>
      <c r="P24" t="n">
        <v>3.41047503045067</v>
      </c>
    </row>
    <row r="25">
      <c r="A25" t="str">
        <f t="shared" si="0"/>
      </c>
      <c r="B25" t="s">
        <v>89</v>
      </c>
      <c r="C25" t="s">
        <v>89</v>
      </c>
      <c r="D25" t="s">
        <v>90</v>
      </c>
      <c r="E25" t="s">
        <v>70</v>
      </c>
      <c r="F25" t="n">
        <v>1</v>
      </c>
      <c r="G25" t="s">
        <v>64</v>
      </c>
      <c r="H25" t="s">
        <v>65</v>
      </c>
      <c r="I25" t="s">
        <v>67</v>
      </c>
      <c r="J25" t="s">
        <v>67</v>
      </c>
      <c r="K25" t="n">
        <v>12955</v>
      </c>
      <c r="L25" t="n">
        <v>5347600</v>
      </c>
      <c r="M25" s="36" t="n">
        <v>43750</v>
      </c>
      <c r="N25" t="n">
        <v>47</v>
      </c>
      <c r="O25" s="36" t="n">
        <v>21580</v>
      </c>
      <c r="P25" t="n">
        <v>2.17794253938832</v>
      </c>
    </row>
    <row r="26">
      <c r="A26" t="str">
        <f t="shared" si="0"/>
      </c>
      <c r="B26" t="s">
        <v>91</v>
      </c>
      <c r="C26" t="s">
        <v>91</v>
      </c>
      <c r="D26" t="s">
        <v>92</v>
      </c>
      <c r="E26" t="s">
        <v>70</v>
      </c>
      <c r="F26" t="n">
        <v>1</v>
      </c>
      <c r="G26" t="s">
        <v>64</v>
      </c>
      <c r="H26" t="s">
        <v>65</v>
      </c>
      <c r="I26" t="s">
        <v>66</v>
      </c>
      <c r="J26" t="s">
        <v>66</v>
      </c>
      <c r="K26" t="n">
        <v>8601</v>
      </c>
      <c r="L26" t="n">
        <v>234923</v>
      </c>
      <c r="M26" s="36" t="n">
        <v>43750</v>
      </c>
      <c r="N26" t="n">
        <v>27</v>
      </c>
      <c r="O26" s="36" t="n">
        <v>933</v>
      </c>
      <c r="P26" t="n">
        <v>2.89389067524116</v>
      </c>
    </row>
    <row r="27">
      <c r="A27" t="str">
        <f t="shared" si="0"/>
      </c>
      <c r="B27" t="s">
        <v>91</v>
      </c>
      <c r="C27" t="s">
        <v>91</v>
      </c>
      <c r="D27" t="s">
        <v>92</v>
      </c>
      <c r="E27" t="s">
        <v>70</v>
      </c>
      <c r="F27" t="n">
        <v>1</v>
      </c>
      <c r="G27" t="s">
        <v>64</v>
      </c>
      <c r="H27" t="s">
        <v>65</v>
      </c>
      <c r="I27" t="s">
        <v>67</v>
      </c>
      <c r="J27" t="s">
        <v>67</v>
      </c>
      <c r="K27" t="n">
        <v>12955</v>
      </c>
      <c r="L27" t="n">
        <v>5347600</v>
      </c>
      <c r="M27" s="36" t="n">
        <v>43750</v>
      </c>
      <c r="N27" t="n">
        <v>47</v>
      </c>
      <c r="O27" s="36" t="n">
        <v>23220</v>
      </c>
      <c r="P27" t="n">
        <v>2.02411714039621</v>
      </c>
    </row>
    <row r="28">
      <c r="A28" t="str">
        <f t="shared" si="0"/>
      </c>
      <c r="B28" t="s">
        <v>93</v>
      </c>
      <c r="C28" t="s">
        <v>93</v>
      </c>
      <c r="D28" t="s">
        <v>94</v>
      </c>
      <c r="E28" t="s">
        <v>70</v>
      </c>
      <c r="F28" t="n">
        <v>1</v>
      </c>
      <c r="G28" t="s">
        <v>64</v>
      </c>
      <c r="H28" t="s">
        <v>65</v>
      </c>
      <c r="I28" t="s">
        <v>66</v>
      </c>
      <c r="J28" t="s">
        <v>66</v>
      </c>
      <c r="K28" t="n">
        <v>8601</v>
      </c>
      <c r="L28" t="n">
        <v>234923</v>
      </c>
      <c r="M28" s="36" t="n">
        <v>43750</v>
      </c>
      <c r="N28" t="n">
        <v>770</v>
      </c>
      <c r="O28" s="36" t="n">
        <v>16526</v>
      </c>
      <c r="P28" t="n">
        <v>4.65932470047198</v>
      </c>
    </row>
    <row r="29">
      <c r="A29" t="str">
        <f t="shared" si="0"/>
      </c>
      <c r="B29" t="s">
        <v>93</v>
      </c>
      <c r="C29" t="s">
        <v>93</v>
      </c>
      <c r="D29" t="s">
        <v>94</v>
      </c>
      <c r="E29" t="s">
        <v>70</v>
      </c>
      <c r="F29" t="n">
        <v>1</v>
      </c>
      <c r="G29" t="s">
        <v>64</v>
      </c>
      <c r="H29" t="s">
        <v>65</v>
      </c>
      <c r="I29" t="s">
        <v>67</v>
      </c>
      <c r="J29" t="s">
        <v>67</v>
      </c>
      <c r="K29" t="n">
        <v>12955</v>
      </c>
      <c r="L29" t="n">
        <v>5347600</v>
      </c>
      <c r="M29" s="36" t="n">
        <v>43750</v>
      </c>
      <c r="N29" t="n">
        <v>1044</v>
      </c>
      <c r="O29" s="36" t="n">
        <v>413800</v>
      </c>
      <c r="P29" t="n">
        <v>2.52295795070082</v>
      </c>
    </row>
    <row r="30">
      <c r="A30" t="str">
        <f t="shared" si="0"/>
      </c>
      <c r="B30" t="s">
        <v>95</v>
      </c>
      <c r="C30" t="s">
        <v>95</v>
      </c>
      <c r="D30" t="s">
        <v>96</v>
      </c>
      <c r="E30" t="s">
        <v>70</v>
      </c>
      <c r="F30" t="n">
        <v>1</v>
      </c>
      <c r="G30" t="s">
        <v>64</v>
      </c>
      <c r="H30" t="s">
        <v>65</v>
      </c>
      <c r="I30" t="s">
        <v>66</v>
      </c>
      <c r="J30" t="s">
        <v>66</v>
      </c>
      <c r="K30" t="n">
        <v>8601</v>
      </c>
      <c r="L30" t="n">
        <v>234923</v>
      </c>
      <c r="M30" s="36" t="n">
        <v>43750</v>
      </c>
      <c r="N30" t="n">
        <v>48</v>
      </c>
      <c r="O30" s="36" t="n">
        <v>1216</v>
      </c>
      <c r="P30" t="n">
        <v>3.94736842105263</v>
      </c>
    </row>
    <row r="31">
      <c r="A31" t="str">
        <f t="shared" si="0"/>
      </c>
      <c r="B31" t="s">
        <v>95</v>
      </c>
      <c r="C31" t="s">
        <v>95</v>
      </c>
      <c r="D31" t="s">
        <v>96</v>
      </c>
      <c r="E31" t="s">
        <v>70</v>
      </c>
      <c r="F31" t="n">
        <v>1</v>
      </c>
      <c r="G31" t="s">
        <v>64</v>
      </c>
      <c r="H31" t="s">
        <v>65</v>
      </c>
      <c r="I31" t="s">
        <v>67</v>
      </c>
      <c r="J31" t="s">
        <v>67</v>
      </c>
      <c r="K31" t="n">
        <v>12955</v>
      </c>
      <c r="L31" t="n">
        <v>5347600</v>
      </c>
      <c r="M31" s="36" t="n">
        <v>43750</v>
      </c>
      <c r="N31" t="n">
        <v>93</v>
      </c>
      <c r="O31" s="36" t="n">
        <v>27250</v>
      </c>
      <c r="P31" t="n">
        <v>3.41284403669725</v>
      </c>
    </row>
    <row r="32">
      <c r="A32" t="str">
        <f t="shared" si="0"/>
      </c>
      <c r="B32" t="s">
        <v>97</v>
      </c>
      <c r="C32" t="s">
        <v>97</v>
      </c>
      <c r="D32" t="s">
        <v>98</v>
      </c>
      <c r="E32" t="s">
        <v>70</v>
      </c>
      <c r="F32" t="n">
        <v>1</v>
      </c>
      <c r="G32" t="s">
        <v>64</v>
      </c>
      <c r="H32" t="s">
        <v>65</v>
      </c>
      <c r="I32" t="s">
        <v>66</v>
      </c>
      <c r="J32" t="s">
        <v>66</v>
      </c>
      <c r="K32" t="n">
        <v>8601</v>
      </c>
      <c r="L32" t="n">
        <v>234923</v>
      </c>
      <c r="M32" s="36" t="n">
        <v>43750</v>
      </c>
      <c r="N32" t="n">
        <v>42</v>
      </c>
      <c r="O32" s="36" t="n">
        <v>4264</v>
      </c>
      <c r="P32" t="n">
        <v>0.984990619136961</v>
      </c>
    </row>
    <row r="33">
      <c r="A33" t="str">
        <f t="shared" si="0"/>
      </c>
      <c r="B33" t="s">
        <v>62</v>
      </c>
      <c r="C33" t="s">
        <v>63</v>
      </c>
      <c r="D33" t="s">
        <v>62</v>
      </c>
      <c r="E33" t="s">
        <v>62</v>
      </c>
      <c r="F33" t="n">
        <v>2</v>
      </c>
      <c r="G33" t="s">
        <v>99</v>
      </c>
      <c r="H33" t="s">
        <v>100</v>
      </c>
      <c r="I33" t="s">
        <v>66</v>
      </c>
      <c r="J33" t="s">
        <v>66</v>
      </c>
      <c r="K33" t="n">
        <v>8808</v>
      </c>
      <c r="L33" t="n">
        <v>235489</v>
      </c>
      <c r="M33" s="36" t="n">
        <v>43750</v>
      </c>
      <c r="N33" t="n">
        <v>8808</v>
      </c>
      <c r="O33" s="36" t="n">
        <v>235489</v>
      </c>
      <c r="P33" t="n">
        <v>3.74030209478999</v>
      </c>
    </row>
    <row r="34">
      <c r="A34" t="str">
        <f t="shared" si="0"/>
      </c>
      <c r="B34" t="s">
        <v>62</v>
      </c>
      <c r="C34" t="s">
        <v>63</v>
      </c>
      <c r="D34" t="s">
        <v>62</v>
      </c>
      <c r="E34" t="s">
        <v>62</v>
      </c>
      <c r="F34" t="n">
        <v>2</v>
      </c>
      <c r="G34" t="s">
        <v>99</v>
      </c>
      <c r="H34" t="s">
        <v>100</v>
      </c>
      <c r="I34" t="s">
        <v>67</v>
      </c>
      <c r="J34" t="s">
        <v>67</v>
      </c>
      <c r="K34" t="n">
        <v>14640</v>
      </c>
      <c r="L34" t="n">
        <v>5347600</v>
      </c>
      <c r="M34" s="36" t="n">
        <v>43750</v>
      </c>
      <c r="N34" t="n">
        <v>14640</v>
      </c>
      <c r="O34" s="36" t="n">
        <v>5347600</v>
      </c>
      <c r="P34" t="n">
        <v>2.73767671478794</v>
      </c>
    </row>
    <row r="35">
      <c r="A35" t="str">
        <f t="shared" si="0"/>
      </c>
      <c r="B35" t="s">
        <v>68</v>
      </c>
      <c r="C35" t="s">
        <v>68</v>
      </c>
      <c r="D35" t="s">
        <v>69</v>
      </c>
      <c r="E35" t="s">
        <v>70</v>
      </c>
      <c r="F35" t="n">
        <v>2</v>
      </c>
      <c r="G35" t="s">
        <v>99</v>
      </c>
      <c r="H35" t="s">
        <v>100</v>
      </c>
      <c r="I35" t="s">
        <v>66</v>
      </c>
      <c r="J35" t="s">
        <v>66</v>
      </c>
      <c r="K35" t="n">
        <v>8808</v>
      </c>
      <c r="L35" t="n">
        <v>235489</v>
      </c>
      <c r="M35" s="36" t="n">
        <v>43750</v>
      </c>
      <c r="N35" t="n">
        <v>642</v>
      </c>
      <c r="O35" s="36" t="n">
        <v>16966</v>
      </c>
      <c r="P35" t="n">
        <v>3.78403866556643</v>
      </c>
    </row>
    <row r="36">
      <c r="A36" t="str">
        <f t="shared" si="0"/>
      </c>
      <c r="B36" t="s">
        <v>68</v>
      </c>
      <c r="C36" t="s">
        <v>68</v>
      </c>
      <c r="D36" t="s">
        <v>69</v>
      </c>
      <c r="E36" t="s">
        <v>70</v>
      </c>
      <c r="F36" t="n">
        <v>2</v>
      </c>
      <c r="G36" t="s">
        <v>99</v>
      </c>
      <c r="H36" t="s">
        <v>100</v>
      </c>
      <c r="I36" t="s">
        <v>67</v>
      </c>
      <c r="J36" t="s">
        <v>67</v>
      </c>
      <c r="K36" t="n">
        <v>14640</v>
      </c>
      <c r="L36" t="n">
        <v>5347600</v>
      </c>
      <c r="M36" s="36" t="n">
        <v>43750</v>
      </c>
      <c r="N36" t="n">
        <v>1145</v>
      </c>
      <c r="O36" s="36" t="n">
        <v>371140</v>
      </c>
      <c r="P36" t="n">
        <v>3.08508918467425</v>
      </c>
    </row>
    <row r="37">
      <c r="A37" t="str">
        <f t="shared" si="0"/>
      </c>
      <c r="B37" t="s">
        <v>71</v>
      </c>
      <c r="C37" t="s">
        <v>71</v>
      </c>
      <c r="D37" t="s">
        <v>72</v>
      </c>
      <c r="E37" t="s">
        <v>70</v>
      </c>
      <c r="F37" t="n">
        <v>2</v>
      </c>
      <c r="G37" t="s">
        <v>99</v>
      </c>
      <c r="H37" t="s">
        <v>100</v>
      </c>
      <c r="I37" t="s">
        <v>66</v>
      </c>
      <c r="J37" t="s">
        <v>66</v>
      </c>
      <c r="K37" t="n">
        <v>8808</v>
      </c>
      <c r="L37" t="n">
        <v>235489</v>
      </c>
      <c r="M37" s="36" t="n">
        <v>43750</v>
      </c>
      <c r="N37" t="n">
        <v>211</v>
      </c>
      <c r="O37" s="36" t="n">
        <v>4641</v>
      </c>
      <c r="P37" t="n">
        <v>4.54643395819866</v>
      </c>
    </row>
    <row r="38">
      <c r="A38" t="str">
        <f t="shared" si="0"/>
      </c>
      <c r="B38" t="s">
        <v>71</v>
      </c>
      <c r="C38" t="s">
        <v>71</v>
      </c>
      <c r="D38" t="s">
        <v>72</v>
      </c>
      <c r="E38" t="s">
        <v>70</v>
      </c>
      <c r="F38" t="n">
        <v>2</v>
      </c>
      <c r="G38" t="s">
        <v>99</v>
      </c>
      <c r="H38" t="s">
        <v>100</v>
      </c>
      <c r="I38" t="s">
        <v>67</v>
      </c>
      <c r="J38" t="s">
        <v>67</v>
      </c>
      <c r="K38" t="n">
        <v>14640</v>
      </c>
      <c r="L38" t="n">
        <v>5347600</v>
      </c>
      <c r="M38" s="36" t="n">
        <v>43750</v>
      </c>
      <c r="N38" t="n">
        <v>367</v>
      </c>
      <c r="O38" s="36" t="n">
        <v>114040</v>
      </c>
      <c r="P38" t="n">
        <v>3.2181690634865</v>
      </c>
    </row>
    <row r="39">
      <c r="A39" t="str">
        <f t="shared" si="0"/>
      </c>
      <c r="B39" t="s">
        <v>73</v>
      </c>
      <c r="C39" t="s">
        <v>73</v>
      </c>
      <c r="D39" t="s">
        <v>74</v>
      </c>
      <c r="E39" t="s">
        <v>70</v>
      </c>
      <c r="F39" t="n">
        <v>2</v>
      </c>
      <c r="G39" t="s">
        <v>99</v>
      </c>
      <c r="H39" t="s">
        <v>100</v>
      </c>
      <c r="I39" t="s">
        <v>66</v>
      </c>
      <c r="J39" t="s">
        <v>66</v>
      </c>
      <c r="K39" t="n">
        <v>8808</v>
      </c>
      <c r="L39" t="n">
        <v>235489</v>
      </c>
      <c r="M39" s="36" t="n">
        <v>43750</v>
      </c>
      <c r="N39" t="n">
        <v>316</v>
      </c>
      <c r="O39" s="36" t="n">
        <v>7073</v>
      </c>
      <c r="P39" t="n">
        <v>4.46769404778736</v>
      </c>
    </row>
    <row r="40">
      <c r="A40" t="str">
        <f t="shared" si="0"/>
      </c>
      <c r="B40" t="s">
        <v>73</v>
      </c>
      <c r="C40" t="s">
        <v>73</v>
      </c>
      <c r="D40" t="s">
        <v>74</v>
      </c>
      <c r="E40" t="s">
        <v>70</v>
      </c>
      <c r="F40" t="n">
        <v>2</v>
      </c>
      <c r="G40" t="s">
        <v>99</v>
      </c>
      <c r="H40" t="s">
        <v>100</v>
      </c>
      <c r="I40" t="s">
        <v>67</v>
      </c>
      <c r="J40" t="s">
        <v>67</v>
      </c>
      <c r="K40" t="n">
        <v>14640</v>
      </c>
      <c r="L40" t="n">
        <v>5347600</v>
      </c>
      <c r="M40" s="36" t="n">
        <v>43750</v>
      </c>
      <c r="N40" t="n">
        <v>480</v>
      </c>
      <c r="O40" s="36" t="n">
        <v>149960</v>
      </c>
      <c r="P40" t="n">
        <v>3.20085356094959</v>
      </c>
    </row>
    <row r="41">
      <c r="A41" t="str">
        <f t="shared" si="0"/>
      </c>
      <c r="B41" t="s">
        <v>75</v>
      </c>
      <c r="C41" t="s">
        <v>75</v>
      </c>
      <c r="D41" t="s">
        <v>76</v>
      </c>
      <c r="E41" t="s">
        <v>70</v>
      </c>
      <c r="F41" t="n">
        <v>2</v>
      </c>
      <c r="G41" t="s">
        <v>99</v>
      </c>
      <c r="H41" t="s">
        <v>100</v>
      </c>
      <c r="I41" t="s">
        <v>66</v>
      </c>
      <c r="J41" t="s">
        <v>66</v>
      </c>
      <c r="K41" t="n">
        <v>8808</v>
      </c>
      <c r="L41" t="n">
        <v>235489</v>
      </c>
      <c r="M41" s="36" t="n">
        <v>43750</v>
      </c>
      <c r="N41" t="n">
        <v>549</v>
      </c>
      <c r="O41" s="36" t="n">
        <v>10767</v>
      </c>
      <c r="P41" t="n">
        <v>5.09891334633603</v>
      </c>
    </row>
    <row r="42">
      <c r="A42" t="str">
        <f t="shared" si="0"/>
      </c>
      <c r="B42" t="s">
        <v>75</v>
      </c>
      <c r="C42" t="s">
        <v>75</v>
      </c>
      <c r="D42" t="s">
        <v>76</v>
      </c>
      <c r="E42" t="s">
        <v>70</v>
      </c>
      <c r="F42" t="n">
        <v>2</v>
      </c>
      <c r="G42" t="s">
        <v>99</v>
      </c>
      <c r="H42" t="s">
        <v>100</v>
      </c>
      <c r="I42" t="s">
        <v>67</v>
      </c>
      <c r="J42" t="s">
        <v>67</v>
      </c>
      <c r="K42" t="n">
        <v>14640</v>
      </c>
      <c r="L42" t="n">
        <v>5347600</v>
      </c>
      <c r="M42" s="36" t="n">
        <v>43750</v>
      </c>
      <c r="N42" t="n">
        <v>978</v>
      </c>
      <c r="O42" s="36" t="n">
        <v>367250</v>
      </c>
      <c r="P42" t="n">
        <v>2.66303607896528</v>
      </c>
    </row>
    <row r="43">
      <c r="A43" t="str">
        <f t="shared" si="0"/>
      </c>
      <c r="B43" t="s">
        <v>77</v>
      </c>
      <c r="C43" t="s">
        <v>77</v>
      </c>
      <c r="D43" t="s">
        <v>78</v>
      </c>
      <c r="E43" t="s">
        <v>70</v>
      </c>
      <c r="F43" t="n">
        <v>2</v>
      </c>
      <c r="G43" t="s">
        <v>99</v>
      </c>
      <c r="H43" t="s">
        <v>100</v>
      </c>
      <c r="I43" t="s">
        <v>66</v>
      </c>
      <c r="J43" t="s">
        <v>66</v>
      </c>
      <c r="K43" t="n">
        <v>8808</v>
      </c>
      <c r="L43" t="n">
        <v>235489</v>
      </c>
      <c r="M43" s="36" t="n">
        <v>43750</v>
      </c>
      <c r="N43" t="n">
        <v>424</v>
      </c>
      <c r="O43" s="36" t="n">
        <v>8845</v>
      </c>
      <c r="P43" t="n">
        <v>4.79366873940079</v>
      </c>
    </row>
    <row r="44">
      <c r="A44" t="str">
        <f t="shared" si="0"/>
      </c>
      <c r="B44" t="s">
        <v>77</v>
      </c>
      <c r="C44" t="s">
        <v>77</v>
      </c>
      <c r="D44" t="s">
        <v>78</v>
      </c>
      <c r="E44" t="s">
        <v>70</v>
      </c>
      <c r="F44" t="n">
        <v>2</v>
      </c>
      <c r="G44" t="s">
        <v>99</v>
      </c>
      <c r="H44" t="s">
        <v>100</v>
      </c>
      <c r="I44" t="s">
        <v>67</v>
      </c>
      <c r="J44" t="s">
        <v>67</v>
      </c>
      <c r="K44" t="n">
        <v>14640</v>
      </c>
      <c r="L44" t="n">
        <v>5347600</v>
      </c>
      <c r="M44" s="36" t="n">
        <v>43750</v>
      </c>
      <c r="N44" t="n">
        <v>766</v>
      </c>
      <c r="O44" s="36" t="n">
        <v>300400</v>
      </c>
      <c r="P44" t="n">
        <v>2.54993342210386</v>
      </c>
    </row>
    <row r="45">
      <c r="A45" t="str">
        <f t="shared" si="0"/>
      </c>
      <c r="B45" t="s">
        <v>79</v>
      </c>
      <c r="C45" t="s">
        <v>79</v>
      </c>
      <c r="D45" t="s">
        <v>80</v>
      </c>
      <c r="E45" t="s">
        <v>70</v>
      </c>
      <c r="F45" t="n">
        <v>2</v>
      </c>
      <c r="G45" t="s">
        <v>99</v>
      </c>
      <c r="H45" t="s">
        <v>100</v>
      </c>
      <c r="I45" t="s">
        <v>66</v>
      </c>
      <c r="J45" t="s">
        <v>66</v>
      </c>
      <c r="K45" t="n">
        <v>8808</v>
      </c>
      <c r="L45" t="n">
        <v>235489</v>
      </c>
      <c r="M45" s="36" t="n">
        <v>43750</v>
      </c>
      <c r="N45" t="n">
        <v>834</v>
      </c>
      <c r="O45" s="36" t="n">
        <v>21993</v>
      </c>
      <c r="P45" t="n">
        <v>3.79211567316874</v>
      </c>
    </row>
    <row r="46">
      <c r="A46" t="str">
        <f t="shared" si="0"/>
      </c>
      <c r="B46" t="s">
        <v>79</v>
      </c>
      <c r="C46" t="s">
        <v>79</v>
      </c>
      <c r="D46" t="s">
        <v>80</v>
      </c>
      <c r="E46" t="s">
        <v>70</v>
      </c>
      <c r="F46" t="n">
        <v>2</v>
      </c>
      <c r="G46" t="s">
        <v>99</v>
      </c>
      <c r="H46" t="s">
        <v>100</v>
      </c>
      <c r="I46" t="s">
        <v>67</v>
      </c>
      <c r="J46" t="s">
        <v>67</v>
      </c>
      <c r="K46" t="n">
        <v>14640</v>
      </c>
      <c r="L46" t="n">
        <v>5347600</v>
      </c>
      <c r="M46" s="36" t="n">
        <v>43750</v>
      </c>
      <c r="N46" t="n">
        <v>1460</v>
      </c>
      <c r="O46" s="36" t="n">
        <v>584220</v>
      </c>
      <c r="P46" t="n">
        <v>2.49905857382493</v>
      </c>
    </row>
    <row r="47">
      <c r="A47" t="str">
        <f t="shared" si="0"/>
      </c>
      <c r="B47" t="s">
        <v>81</v>
      </c>
      <c r="C47" t="s">
        <v>81</v>
      </c>
      <c r="D47" t="s">
        <v>82</v>
      </c>
      <c r="E47" t="s">
        <v>70</v>
      </c>
      <c r="F47" t="n">
        <v>2</v>
      </c>
      <c r="G47" t="s">
        <v>99</v>
      </c>
      <c r="H47" t="s">
        <v>100</v>
      </c>
      <c r="I47" t="s">
        <v>66</v>
      </c>
      <c r="J47" t="s">
        <v>66</v>
      </c>
      <c r="K47" t="n">
        <v>8808</v>
      </c>
      <c r="L47" t="n">
        <v>235489</v>
      </c>
      <c r="M47" s="36" t="n">
        <v>43750</v>
      </c>
      <c r="N47" t="n">
        <v>2098</v>
      </c>
      <c r="O47" s="36" t="n">
        <v>72149</v>
      </c>
      <c r="P47" t="n">
        <v>2.9078712109662</v>
      </c>
    </row>
    <row r="48">
      <c r="A48" t="str">
        <f t="shared" si="0"/>
      </c>
      <c r="B48" t="s">
        <v>81</v>
      </c>
      <c r="C48" t="s">
        <v>81</v>
      </c>
      <c r="D48" t="s">
        <v>82</v>
      </c>
      <c r="E48" t="s">
        <v>70</v>
      </c>
      <c r="F48" t="n">
        <v>2</v>
      </c>
      <c r="G48" t="s">
        <v>99</v>
      </c>
      <c r="H48" t="s">
        <v>100</v>
      </c>
      <c r="I48" t="s">
        <v>67</v>
      </c>
      <c r="J48" t="s">
        <v>67</v>
      </c>
      <c r="K48" t="n">
        <v>14640</v>
      </c>
      <c r="L48" t="n">
        <v>5347600</v>
      </c>
      <c r="M48" s="36" t="n">
        <v>43750</v>
      </c>
      <c r="N48" t="n">
        <v>3149</v>
      </c>
      <c r="O48" s="36" t="n">
        <v>1142590</v>
      </c>
      <c r="P48" t="n">
        <v>2.75601921949256</v>
      </c>
    </row>
    <row r="49">
      <c r="A49" t="str">
        <f t="shared" si="0"/>
      </c>
      <c r="B49" t="s">
        <v>83</v>
      </c>
      <c r="C49" t="s">
        <v>83</v>
      </c>
      <c r="D49" t="s">
        <v>84</v>
      </c>
      <c r="E49" t="s">
        <v>70</v>
      </c>
      <c r="F49" t="n">
        <v>2</v>
      </c>
      <c r="G49" t="s">
        <v>99</v>
      </c>
      <c r="H49" t="s">
        <v>100</v>
      </c>
      <c r="I49" t="s">
        <v>66</v>
      </c>
      <c r="J49" t="s">
        <v>66</v>
      </c>
      <c r="K49" t="n">
        <v>8808</v>
      </c>
      <c r="L49" t="n">
        <v>235489</v>
      </c>
      <c r="M49" s="36" t="n">
        <v>43750</v>
      </c>
      <c r="N49" t="n">
        <v>438</v>
      </c>
      <c r="O49" s="36" t="n">
        <v>10219</v>
      </c>
      <c r="P49" t="n">
        <v>4.2861336725707</v>
      </c>
    </row>
    <row r="50">
      <c r="A50" t="str">
        <f t="shared" si="0"/>
      </c>
      <c r="B50" t="s">
        <v>83</v>
      </c>
      <c r="C50" t="s">
        <v>83</v>
      </c>
      <c r="D50" t="s">
        <v>84</v>
      </c>
      <c r="E50" t="s">
        <v>70</v>
      </c>
      <c r="F50" t="n">
        <v>2</v>
      </c>
      <c r="G50" t="s">
        <v>99</v>
      </c>
      <c r="H50" t="s">
        <v>100</v>
      </c>
      <c r="I50" t="s">
        <v>67</v>
      </c>
      <c r="J50" t="s">
        <v>67</v>
      </c>
      <c r="K50" t="n">
        <v>14640</v>
      </c>
      <c r="L50" t="n">
        <v>5347600</v>
      </c>
      <c r="M50" s="36" t="n">
        <v>43750</v>
      </c>
      <c r="N50" t="n">
        <v>889</v>
      </c>
      <c r="O50" s="36" t="n">
        <v>320730</v>
      </c>
      <c r="P50" t="n">
        <v>2.77180182708197</v>
      </c>
    </row>
    <row r="51">
      <c r="A51" t="str">
        <f t="shared" si="0"/>
      </c>
      <c r="B51" t="s">
        <v>85</v>
      </c>
      <c r="C51" t="s">
        <v>85</v>
      </c>
      <c r="D51" t="s">
        <v>86</v>
      </c>
      <c r="E51" t="s">
        <v>70</v>
      </c>
      <c r="F51" t="n">
        <v>2</v>
      </c>
      <c r="G51" t="s">
        <v>99</v>
      </c>
      <c r="H51" t="s">
        <v>100</v>
      </c>
      <c r="I51" t="s">
        <v>66</v>
      </c>
      <c r="J51" t="s">
        <v>66</v>
      </c>
      <c r="K51" t="n">
        <v>8808</v>
      </c>
      <c r="L51" t="n">
        <v>235489</v>
      </c>
      <c r="M51" s="36" t="n">
        <v>43750</v>
      </c>
      <c r="N51" t="n">
        <v>966</v>
      </c>
      <c r="O51" s="36" t="n">
        <v>24621</v>
      </c>
      <c r="P51" t="n">
        <v>3.92347995613501</v>
      </c>
    </row>
    <row r="52">
      <c r="A52" t="str">
        <f t="shared" si="0"/>
      </c>
      <c r="B52" t="s">
        <v>85</v>
      </c>
      <c r="C52" t="s">
        <v>85</v>
      </c>
      <c r="D52" t="s">
        <v>86</v>
      </c>
      <c r="E52" t="s">
        <v>70</v>
      </c>
      <c r="F52" t="n">
        <v>2</v>
      </c>
      <c r="G52" t="s">
        <v>99</v>
      </c>
      <c r="H52" t="s">
        <v>100</v>
      </c>
      <c r="I52" t="s">
        <v>67</v>
      </c>
      <c r="J52" t="s">
        <v>67</v>
      </c>
      <c r="K52" t="n">
        <v>14640</v>
      </c>
      <c r="L52" t="n">
        <v>5347600</v>
      </c>
      <c r="M52" s="36" t="n">
        <v>43750</v>
      </c>
      <c r="N52" t="n">
        <v>1846</v>
      </c>
      <c r="O52" s="36" t="n">
        <v>653300</v>
      </c>
      <c r="P52" t="n">
        <v>2.82565437012093</v>
      </c>
    </row>
    <row r="53">
      <c r="A53" t="str">
        <f t="shared" si="0"/>
      </c>
      <c r="B53" t="s">
        <v>87</v>
      </c>
      <c r="C53" t="s">
        <v>87</v>
      </c>
      <c r="D53" t="s">
        <v>88</v>
      </c>
      <c r="E53" t="s">
        <v>70</v>
      </c>
      <c r="F53" t="n">
        <v>2</v>
      </c>
      <c r="G53" t="s">
        <v>99</v>
      </c>
      <c r="H53" t="s">
        <v>100</v>
      </c>
      <c r="I53" t="s">
        <v>66</v>
      </c>
      <c r="J53" t="s">
        <v>66</v>
      </c>
      <c r="K53" t="n">
        <v>8808</v>
      </c>
      <c r="L53" t="n">
        <v>235489</v>
      </c>
      <c r="M53" s="36" t="n">
        <v>43750</v>
      </c>
      <c r="N53" t="n">
        <v>1155</v>
      </c>
      <c r="O53" s="36" t="n">
        <v>32221</v>
      </c>
      <c r="P53" t="n">
        <v>3.58461872691723</v>
      </c>
    </row>
    <row r="54">
      <c r="A54" t="str">
        <f t="shared" si="0"/>
      </c>
      <c r="B54" t="s">
        <v>87</v>
      </c>
      <c r="C54" t="s">
        <v>87</v>
      </c>
      <c r="D54" t="s">
        <v>88</v>
      </c>
      <c r="E54" t="s">
        <v>70</v>
      </c>
      <c r="F54" t="n">
        <v>2</v>
      </c>
      <c r="G54" t="s">
        <v>99</v>
      </c>
      <c r="H54" t="s">
        <v>100</v>
      </c>
      <c r="I54" t="s">
        <v>67</v>
      </c>
      <c r="J54" t="s">
        <v>67</v>
      </c>
      <c r="K54" t="n">
        <v>14640</v>
      </c>
      <c r="L54" t="n">
        <v>5347600</v>
      </c>
      <c r="M54" s="36" t="n">
        <v>43750</v>
      </c>
      <c r="N54" t="n">
        <v>2026</v>
      </c>
      <c r="O54" s="36" t="n">
        <v>858120</v>
      </c>
      <c r="P54" t="n">
        <v>2.36097515498998</v>
      </c>
    </row>
    <row r="55">
      <c r="A55" t="str">
        <f t="shared" si="0"/>
      </c>
      <c r="B55" t="s">
        <v>89</v>
      </c>
      <c r="C55" t="s">
        <v>89</v>
      </c>
      <c r="D55" t="s">
        <v>90</v>
      </c>
      <c r="E55" t="s">
        <v>70</v>
      </c>
      <c r="F55" t="n">
        <v>2</v>
      </c>
      <c r="G55" t="s">
        <v>99</v>
      </c>
      <c r="H55" t="s">
        <v>100</v>
      </c>
      <c r="I55" t="s">
        <v>66</v>
      </c>
      <c r="J55" t="s">
        <v>66</v>
      </c>
      <c r="K55" t="n">
        <v>8808</v>
      </c>
      <c r="L55" t="n">
        <v>235489</v>
      </c>
      <c r="M55" s="36" t="n">
        <v>43750</v>
      </c>
      <c r="N55" t="n">
        <v>23</v>
      </c>
      <c r="O55" s="36" t="n">
        <v>778</v>
      </c>
      <c r="P55" t="n">
        <v>2.95629820051414</v>
      </c>
    </row>
    <row r="56">
      <c r="A56" t="str">
        <f t="shared" si="0"/>
      </c>
      <c r="B56" t="s">
        <v>89</v>
      </c>
      <c r="C56" t="s">
        <v>89</v>
      </c>
      <c r="D56" t="s">
        <v>90</v>
      </c>
      <c r="E56" t="s">
        <v>70</v>
      </c>
      <c r="F56" t="n">
        <v>2</v>
      </c>
      <c r="G56" t="s">
        <v>99</v>
      </c>
      <c r="H56" t="s">
        <v>100</v>
      </c>
      <c r="I56" t="s">
        <v>67</v>
      </c>
      <c r="J56" t="s">
        <v>67</v>
      </c>
      <c r="K56" t="n">
        <v>14640</v>
      </c>
      <c r="L56" t="n">
        <v>5347600</v>
      </c>
      <c r="M56" s="36" t="n">
        <v>43750</v>
      </c>
      <c r="N56" t="n">
        <v>46</v>
      </c>
      <c r="O56" s="36" t="n">
        <v>21580</v>
      </c>
      <c r="P56" t="n">
        <v>2.13160333642261</v>
      </c>
    </row>
    <row r="57">
      <c r="A57" t="str">
        <f t="shared" si="0"/>
      </c>
      <c r="B57" t="s">
        <v>91</v>
      </c>
      <c r="C57" t="s">
        <v>91</v>
      </c>
      <c r="D57" t="s">
        <v>92</v>
      </c>
      <c r="E57" t="s">
        <v>70</v>
      </c>
      <c r="F57" t="n">
        <v>2</v>
      </c>
      <c r="G57" t="s">
        <v>99</v>
      </c>
      <c r="H57" t="s">
        <v>100</v>
      </c>
      <c r="I57" t="s">
        <v>66</v>
      </c>
      <c r="J57" t="s">
        <v>66</v>
      </c>
      <c r="K57" t="n">
        <v>8808</v>
      </c>
      <c r="L57" t="n">
        <v>235489</v>
      </c>
      <c r="M57" s="36" t="n">
        <v>43750</v>
      </c>
      <c r="N57" t="n">
        <v>36</v>
      </c>
      <c r="O57" s="36" t="n">
        <v>945</v>
      </c>
      <c r="P57" t="n">
        <v>3.80952380952381</v>
      </c>
    </row>
    <row r="58">
      <c r="A58" t="str">
        <f t="shared" si="0"/>
      </c>
      <c r="B58" t="s">
        <v>91</v>
      </c>
      <c r="C58" t="s">
        <v>91</v>
      </c>
      <c r="D58" t="s">
        <v>92</v>
      </c>
      <c r="E58" t="s">
        <v>70</v>
      </c>
      <c r="F58" t="n">
        <v>2</v>
      </c>
      <c r="G58" t="s">
        <v>99</v>
      </c>
      <c r="H58" t="s">
        <v>100</v>
      </c>
      <c r="I58" t="s">
        <v>67</v>
      </c>
      <c r="J58" t="s">
        <v>67</v>
      </c>
      <c r="K58" t="n">
        <v>14640</v>
      </c>
      <c r="L58" t="n">
        <v>5347600</v>
      </c>
      <c r="M58" s="36" t="n">
        <v>43750</v>
      </c>
      <c r="N58" t="n">
        <v>70</v>
      </c>
      <c r="O58" s="36" t="n">
        <v>23220</v>
      </c>
      <c r="P58" t="n">
        <v>3.01464254952627</v>
      </c>
    </row>
    <row r="59">
      <c r="A59" t="str">
        <f t="shared" si="0"/>
      </c>
      <c r="B59" t="s">
        <v>93</v>
      </c>
      <c r="C59" t="s">
        <v>93</v>
      </c>
      <c r="D59" t="s">
        <v>94</v>
      </c>
      <c r="E59" t="s">
        <v>70</v>
      </c>
      <c r="F59" t="n">
        <v>2</v>
      </c>
      <c r="G59" t="s">
        <v>99</v>
      </c>
      <c r="H59" t="s">
        <v>100</v>
      </c>
      <c r="I59" t="s">
        <v>66</v>
      </c>
      <c r="J59" t="s">
        <v>66</v>
      </c>
      <c r="K59" t="n">
        <v>8808</v>
      </c>
      <c r="L59" t="n">
        <v>235489</v>
      </c>
      <c r="M59" s="36" t="n">
        <v>43750</v>
      </c>
      <c r="N59" t="n">
        <v>836</v>
      </c>
      <c r="O59" s="36" t="n">
        <v>16713</v>
      </c>
      <c r="P59" t="n">
        <v>5.00209417818465</v>
      </c>
    </row>
    <row r="60">
      <c r="A60" t="str">
        <f t="shared" si="0"/>
      </c>
      <c r="B60" t="s">
        <v>93</v>
      </c>
      <c r="C60" t="s">
        <v>93</v>
      </c>
      <c r="D60" t="s">
        <v>94</v>
      </c>
      <c r="E60" t="s">
        <v>70</v>
      </c>
      <c r="F60" t="n">
        <v>2</v>
      </c>
      <c r="G60" t="s">
        <v>99</v>
      </c>
      <c r="H60" t="s">
        <v>100</v>
      </c>
      <c r="I60" t="s">
        <v>67</v>
      </c>
      <c r="J60" t="s">
        <v>67</v>
      </c>
      <c r="K60" t="n">
        <v>14640</v>
      </c>
      <c r="L60" t="n">
        <v>5347600</v>
      </c>
      <c r="M60" s="36" t="n">
        <v>43750</v>
      </c>
      <c r="N60" t="n">
        <v>1245</v>
      </c>
      <c r="O60" s="36" t="n">
        <v>413800</v>
      </c>
      <c r="P60" t="n">
        <v>3.00869985500242</v>
      </c>
    </row>
    <row r="61">
      <c r="A61" t="str">
        <f t="shared" si="0"/>
      </c>
      <c r="B61" t="s">
        <v>95</v>
      </c>
      <c r="C61" t="s">
        <v>95</v>
      </c>
      <c r="D61" t="s">
        <v>96</v>
      </c>
      <c r="E61" t="s">
        <v>70</v>
      </c>
      <c r="F61" t="n">
        <v>2</v>
      </c>
      <c r="G61" t="s">
        <v>99</v>
      </c>
      <c r="H61" t="s">
        <v>100</v>
      </c>
      <c r="I61" t="s">
        <v>66</v>
      </c>
      <c r="J61" t="s">
        <v>66</v>
      </c>
      <c r="K61" t="n">
        <v>8808</v>
      </c>
      <c r="L61" t="n">
        <v>235489</v>
      </c>
      <c r="M61" s="36" t="n">
        <v>43750</v>
      </c>
      <c r="N61" t="n">
        <v>38</v>
      </c>
      <c r="O61" s="36" t="n">
        <v>1150</v>
      </c>
      <c r="P61" t="n">
        <v>3.30434782608696</v>
      </c>
    </row>
    <row r="62">
      <c r="A62" t="str">
        <f t="shared" si="0"/>
      </c>
      <c r="B62" t="s">
        <v>95</v>
      </c>
      <c r="C62" t="s">
        <v>95</v>
      </c>
      <c r="D62" t="s">
        <v>96</v>
      </c>
      <c r="E62" t="s">
        <v>70</v>
      </c>
      <c r="F62" t="n">
        <v>2</v>
      </c>
      <c r="G62" t="s">
        <v>99</v>
      </c>
      <c r="H62" t="s">
        <v>100</v>
      </c>
      <c r="I62" t="s">
        <v>67</v>
      </c>
      <c r="J62" t="s">
        <v>67</v>
      </c>
      <c r="K62" t="n">
        <v>14640</v>
      </c>
      <c r="L62" t="n">
        <v>5347600</v>
      </c>
      <c r="M62" s="36" t="n">
        <v>43750</v>
      </c>
      <c r="N62" t="n">
        <v>97</v>
      </c>
      <c r="O62" s="36" t="n">
        <v>27250</v>
      </c>
      <c r="P62" t="n">
        <v>3.55963302752294</v>
      </c>
    </row>
    <row r="63">
      <c r="A63" t="str">
        <f t="shared" si="0"/>
      </c>
      <c r="B63" t="s">
        <v>97</v>
      </c>
      <c r="C63" t="s">
        <v>97</v>
      </c>
      <c r="D63" t="s">
        <v>98</v>
      </c>
      <c r="E63" t="s">
        <v>70</v>
      </c>
      <c r="F63" t="n">
        <v>2</v>
      </c>
      <c r="G63" t="s">
        <v>99</v>
      </c>
      <c r="H63" t="s">
        <v>100</v>
      </c>
      <c r="I63" t="s">
        <v>66</v>
      </c>
      <c r="J63" t="s">
        <v>66</v>
      </c>
      <c r="K63" t="n">
        <v>8808</v>
      </c>
      <c r="L63" t="n">
        <v>235489</v>
      </c>
      <c r="M63" s="36" t="n">
        <v>43750</v>
      </c>
      <c r="N63" t="n">
        <v>30</v>
      </c>
      <c r="O63" s="36" t="n">
        <v>4364</v>
      </c>
      <c r="P63" t="n">
        <v>0.687442713107241</v>
      </c>
    </row>
    <row r="64">
      <c r="A64" t="str">
        <f t="shared" si="0"/>
      </c>
      <c r="B64" t="s">
        <v>62</v>
      </c>
      <c r="C64" t="s">
        <v>63</v>
      </c>
      <c r="D64" t="s">
        <v>62</v>
      </c>
      <c r="E64" t="s">
        <v>62</v>
      </c>
      <c r="F64" t="n">
        <v>3</v>
      </c>
      <c r="G64" t="s">
        <v>101</v>
      </c>
      <c r="H64" t="s">
        <v>102</v>
      </c>
      <c r="I64" t="s">
        <v>66</v>
      </c>
      <c r="J64" t="s">
        <v>66</v>
      </c>
      <c r="K64" t="n">
        <v>9026</v>
      </c>
      <c r="L64" t="n">
        <v>236702</v>
      </c>
      <c r="M64" s="36" t="n">
        <v>43750</v>
      </c>
      <c r="N64" t="n">
        <v>9026</v>
      </c>
      <c r="O64" s="36" t="n">
        <v>236702</v>
      </c>
      <c r="P64" t="n">
        <v>3.81323351724954</v>
      </c>
    </row>
    <row r="65">
      <c r="A65" t="str">
        <f t="shared" si="0"/>
      </c>
      <c r="B65" t="s">
        <v>62</v>
      </c>
      <c r="C65" t="s">
        <v>63</v>
      </c>
      <c r="D65" t="s">
        <v>62</v>
      </c>
      <c r="E65" t="s">
        <v>62</v>
      </c>
      <c r="F65" t="n">
        <v>3</v>
      </c>
      <c r="G65" t="s">
        <v>101</v>
      </c>
      <c r="H65" t="s">
        <v>102</v>
      </c>
      <c r="I65" t="s">
        <v>67</v>
      </c>
      <c r="J65" t="s">
        <v>67</v>
      </c>
      <c r="K65" t="n">
        <v>16404</v>
      </c>
      <c r="L65" t="n">
        <v>5373000</v>
      </c>
      <c r="M65" s="36" t="n">
        <v>43750</v>
      </c>
      <c r="N65" t="n">
        <v>16404</v>
      </c>
      <c r="O65" s="36" t="n">
        <v>5373000</v>
      </c>
      <c r="P65" t="n">
        <v>3.05304299274149</v>
      </c>
    </row>
    <row r="66">
      <c r="A66" t="str">
        <f t="shared" si="0"/>
      </c>
      <c r="B66" t="s">
        <v>68</v>
      </c>
      <c r="C66" t="s">
        <v>68</v>
      </c>
      <c r="D66" t="s">
        <v>69</v>
      </c>
      <c r="E66" t="s">
        <v>70</v>
      </c>
      <c r="F66" t="n">
        <v>3</v>
      </c>
      <c r="G66" t="s">
        <v>101</v>
      </c>
      <c r="H66" t="s">
        <v>102</v>
      </c>
      <c r="I66" t="s">
        <v>66</v>
      </c>
      <c r="J66" t="s">
        <v>66</v>
      </c>
      <c r="K66" t="n">
        <v>9026</v>
      </c>
      <c r="L66" t="n">
        <v>236702</v>
      </c>
      <c r="M66" s="36" t="n">
        <v>43750</v>
      </c>
      <c r="N66" t="n">
        <v>641</v>
      </c>
      <c r="O66" s="36" t="n">
        <v>16081</v>
      </c>
      <c r="P66" t="n">
        <v>3.98607051800261</v>
      </c>
    </row>
    <row r="67">
      <c r="A67" t="str">
        <f t="shared" ref="A67:A130" si="1">C67&amp;F67&amp;J67</f>
      </c>
      <c r="B67" t="s">
        <v>68</v>
      </c>
      <c r="C67" t="s">
        <v>68</v>
      </c>
      <c r="D67" t="s">
        <v>69</v>
      </c>
      <c r="E67" t="s">
        <v>70</v>
      </c>
      <c r="F67" t="n">
        <v>3</v>
      </c>
      <c r="G67" t="s">
        <v>101</v>
      </c>
      <c r="H67" t="s">
        <v>102</v>
      </c>
      <c r="I67" t="s">
        <v>67</v>
      </c>
      <c r="J67" t="s">
        <v>67</v>
      </c>
      <c r="K67" t="n">
        <v>16404</v>
      </c>
      <c r="L67" t="n">
        <v>5373000</v>
      </c>
      <c r="M67" s="36" t="n">
        <v>43750</v>
      </c>
      <c r="N67" t="n">
        <v>1306</v>
      </c>
      <c r="O67" s="36" t="n">
        <v>370590</v>
      </c>
      <c r="P67" t="n">
        <v>3.52411020264983</v>
      </c>
    </row>
    <row r="68">
      <c r="A68" t="str">
        <f t="shared" si="1"/>
      </c>
      <c r="B68" t="s">
        <v>71</v>
      </c>
      <c r="C68" t="s">
        <v>71</v>
      </c>
      <c r="D68" t="s">
        <v>72</v>
      </c>
      <c r="E68" t="s">
        <v>70</v>
      </c>
      <c r="F68" t="n">
        <v>3</v>
      </c>
      <c r="G68" t="s">
        <v>101</v>
      </c>
      <c r="H68" t="s">
        <v>102</v>
      </c>
      <c r="I68" t="s">
        <v>66</v>
      </c>
      <c r="J68" t="s">
        <v>66</v>
      </c>
      <c r="K68" t="n">
        <v>9026</v>
      </c>
      <c r="L68" t="n">
        <v>236702</v>
      </c>
      <c r="M68" s="36" t="n">
        <v>43750</v>
      </c>
      <c r="N68" t="n">
        <v>221</v>
      </c>
      <c r="O68" s="36" t="n">
        <v>4523</v>
      </c>
      <c r="P68" t="n">
        <v>4.88613751934557</v>
      </c>
    </row>
    <row r="69">
      <c r="A69" t="str">
        <f t="shared" si="1"/>
      </c>
      <c r="B69" t="s">
        <v>71</v>
      </c>
      <c r="C69" t="s">
        <v>71</v>
      </c>
      <c r="D69" t="s">
        <v>72</v>
      </c>
      <c r="E69" t="s">
        <v>70</v>
      </c>
      <c r="F69" t="n">
        <v>3</v>
      </c>
      <c r="G69" t="s">
        <v>101</v>
      </c>
      <c r="H69" t="s">
        <v>102</v>
      </c>
      <c r="I69" t="s">
        <v>67</v>
      </c>
      <c r="J69" t="s">
        <v>67</v>
      </c>
      <c r="K69" t="n">
        <v>16404</v>
      </c>
      <c r="L69" t="n">
        <v>5373000</v>
      </c>
      <c r="M69" s="36" t="n">
        <v>43750</v>
      </c>
      <c r="N69" t="n">
        <v>412</v>
      </c>
      <c r="O69" s="36" t="n">
        <v>114030</v>
      </c>
      <c r="P69" t="n">
        <v>3.6130842760677</v>
      </c>
    </row>
    <row r="70">
      <c r="A70" t="str">
        <f t="shared" si="1"/>
      </c>
      <c r="B70" t="s">
        <v>73</v>
      </c>
      <c r="C70" t="s">
        <v>73</v>
      </c>
      <c r="D70" t="s">
        <v>74</v>
      </c>
      <c r="E70" t="s">
        <v>70</v>
      </c>
      <c r="F70" t="n">
        <v>3</v>
      </c>
      <c r="G70" t="s">
        <v>101</v>
      </c>
      <c r="H70" t="s">
        <v>102</v>
      </c>
      <c r="I70" t="s">
        <v>66</v>
      </c>
      <c r="J70" t="s">
        <v>66</v>
      </c>
      <c r="K70" t="n">
        <v>9026</v>
      </c>
      <c r="L70" t="n">
        <v>236702</v>
      </c>
      <c r="M70" s="36" t="n">
        <v>43750</v>
      </c>
      <c r="N70" t="n">
        <v>331</v>
      </c>
      <c r="O70" s="36" t="n">
        <v>7295</v>
      </c>
      <c r="P70" t="n">
        <v>4.53735435229609</v>
      </c>
    </row>
    <row r="71">
      <c r="A71" t="str">
        <f t="shared" si="1"/>
      </c>
      <c r="B71" t="s">
        <v>73</v>
      </c>
      <c r="C71" t="s">
        <v>73</v>
      </c>
      <c r="D71" t="s">
        <v>74</v>
      </c>
      <c r="E71" t="s">
        <v>70</v>
      </c>
      <c r="F71" t="n">
        <v>3</v>
      </c>
      <c r="G71" t="s">
        <v>101</v>
      </c>
      <c r="H71" t="s">
        <v>102</v>
      </c>
      <c r="I71" t="s">
        <v>67</v>
      </c>
      <c r="J71" t="s">
        <v>67</v>
      </c>
      <c r="K71" t="n">
        <v>16404</v>
      </c>
      <c r="L71" t="n">
        <v>5373000</v>
      </c>
      <c r="M71" s="36" t="n">
        <v>43750</v>
      </c>
      <c r="N71" t="n">
        <v>579</v>
      </c>
      <c r="O71" s="36" t="n">
        <v>149670</v>
      </c>
      <c r="P71" t="n">
        <v>3.8685107235919</v>
      </c>
    </row>
    <row r="72">
      <c r="A72" t="str">
        <f t="shared" si="1"/>
      </c>
      <c r="B72" t="s">
        <v>75</v>
      </c>
      <c r="C72" t="s">
        <v>75</v>
      </c>
      <c r="D72" t="s">
        <v>76</v>
      </c>
      <c r="E72" t="s">
        <v>70</v>
      </c>
      <c r="F72" t="n">
        <v>3</v>
      </c>
      <c r="G72" t="s">
        <v>101</v>
      </c>
      <c r="H72" t="s">
        <v>102</v>
      </c>
      <c r="I72" t="s">
        <v>66</v>
      </c>
      <c r="J72" t="s">
        <v>66</v>
      </c>
      <c r="K72" t="n">
        <v>9026</v>
      </c>
      <c r="L72" t="n">
        <v>236702</v>
      </c>
      <c r="M72" s="36" t="n">
        <v>43750</v>
      </c>
      <c r="N72" t="n">
        <v>565</v>
      </c>
      <c r="O72" s="36" t="n">
        <v>10871</v>
      </c>
      <c r="P72" t="n">
        <v>5.197313954558</v>
      </c>
    </row>
    <row r="73">
      <c r="A73" t="str">
        <f t="shared" si="1"/>
      </c>
      <c r="B73" t="s">
        <v>75</v>
      </c>
      <c r="C73" t="s">
        <v>75</v>
      </c>
      <c r="D73" t="s">
        <v>76</v>
      </c>
      <c r="E73" t="s">
        <v>70</v>
      </c>
      <c r="F73" t="n">
        <v>3</v>
      </c>
      <c r="G73" t="s">
        <v>101</v>
      </c>
      <c r="H73" t="s">
        <v>102</v>
      </c>
      <c r="I73" t="s">
        <v>67</v>
      </c>
      <c r="J73" t="s">
        <v>67</v>
      </c>
      <c r="K73" t="n">
        <v>16404</v>
      </c>
      <c r="L73" t="n">
        <v>5373000</v>
      </c>
      <c r="M73" s="36" t="n">
        <v>43750</v>
      </c>
      <c r="N73" t="n">
        <v>1130</v>
      </c>
      <c r="O73" s="36" t="n">
        <v>368080</v>
      </c>
      <c r="P73" t="n">
        <v>3.06998478591611</v>
      </c>
    </row>
    <row r="74">
      <c r="A74" t="str">
        <f t="shared" si="1"/>
      </c>
      <c r="B74" t="s">
        <v>77</v>
      </c>
      <c r="C74" t="s">
        <v>77</v>
      </c>
      <c r="D74" t="s">
        <v>78</v>
      </c>
      <c r="E74" t="s">
        <v>70</v>
      </c>
      <c r="F74" t="n">
        <v>3</v>
      </c>
      <c r="G74" t="s">
        <v>101</v>
      </c>
      <c r="H74" t="s">
        <v>102</v>
      </c>
      <c r="I74" t="s">
        <v>66</v>
      </c>
      <c r="J74" t="s">
        <v>66</v>
      </c>
      <c r="K74" t="n">
        <v>9026</v>
      </c>
      <c r="L74" t="n">
        <v>236702</v>
      </c>
      <c r="M74" s="36" t="n">
        <v>43750</v>
      </c>
      <c r="N74" t="n">
        <v>419</v>
      </c>
      <c r="O74" s="36" t="n">
        <v>8931</v>
      </c>
      <c r="P74" t="n">
        <v>4.69152390549771</v>
      </c>
    </row>
    <row r="75">
      <c r="A75" t="str">
        <f t="shared" si="1"/>
      </c>
      <c r="B75" t="s">
        <v>77</v>
      </c>
      <c r="C75" t="s">
        <v>77</v>
      </c>
      <c r="D75" t="s">
        <v>78</v>
      </c>
      <c r="E75" t="s">
        <v>70</v>
      </c>
      <c r="F75" t="n">
        <v>3</v>
      </c>
      <c r="G75" t="s">
        <v>101</v>
      </c>
      <c r="H75" t="s">
        <v>102</v>
      </c>
      <c r="I75" t="s">
        <v>67</v>
      </c>
      <c r="J75" t="s">
        <v>67</v>
      </c>
      <c r="K75" t="n">
        <v>16404</v>
      </c>
      <c r="L75" t="n">
        <v>5373000</v>
      </c>
      <c r="M75" s="36" t="n">
        <v>43750</v>
      </c>
      <c r="N75" t="n">
        <v>848</v>
      </c>
      <c r="O75" s="36" t="n">
        <v>302650</v>
      </c>
      <c r="P75" t="n">
        <v>2.80191640508839</v>
      </c>
    </row>
    <row r="76">
      <c r="A76" t="str">
        <f t="shared" si="1"/>
      </c>
      <c r="B76" t="s">
        <v>79</v>
      </c>
      <c r="C76" t="s">
        <v>79</v>
      </c>
      <c r="D76" t="s">
        <v>80</v>
      </c>
      <c r="E76" t="s">
        <v>70</v>
      </c>
      <c r="F76" t="n">
        <v>3</v>
      </c>
      <c r="G76" t="s">
        <v>101</v>
      </c>
      <c r="H76" t="s">
        <v>102</v>
      </c>
      <c r="I76" t="s">
        <v>66</v>
      </c>
      <c r="J76" t="s">
        <v>66</v>
      </c>
      <c r="K76" t="n">
        <v>9026</v>
      </c>
      <c r="L76" t="n">
        <v>236702</v>
      </c>
      <c r="M76" s="36" t="n">
        <v>43750</v>
      </c>
      <c r="N76" t="n">
        <v>885</v>
      </c>
      <c r="O76" s="36" t="n">
        <v>23027</v>
      </c>
      <c r="P76" t="n">
        <v>3.84331437008729</v>
      </c>
    </row>
    <row r="77">
      <c r="A77" t="str">
        <f t="shared" si="1"/>
      </c>
      <c r="B77" t="s">
        <v>79</v>
      </c>
      <c r="C77" t="s">
        <v>79</v>
      </c>
      <c r="D77" t="s">
        <v>80</v>
      </c>
      <c r="E77" t="s">
        <v>70</v>
      </c>
      <c r="F77" t="n">
        <v>3</v>
      </c>
      <c r="G77" t="s">
        <v>101</v>
      </c>
      <c r="H77" t="s">
        <v>102</v>
      </c>
      <c r="I77" t="s">
        <v>67</v>
      </c>
      <c r="J77" t="s">
        <v>67</v>
      </c>
      <c r="K77" t="n">
        <v>16404</v>
      </c>
      <c r="L77" t="n">
        <v>5373000</v>
      </c>
      <c r="M77" s="36" t="n">
        <v>43750</v>
      </c>
      <c r="N77" t="n">
        <v>1634</v>
      </c>
      <c r="O77" s="36" t="n">
        <v>587820</v>
      </c>
      <c r="P77" t="n">
        <v>2.77976251233371</v>
      </c>
    </row>
    <row r="78">
      <c r="A78" t="str">
        <f t="shared" si="1"/>
      </c>
      <c r="B78" t="s">
        <v>81</v>
      </c>
      <c r="C78" t="s">
        <v>81</v>
      </c>
      <c r="D78" t="s">
        <v>82</v>
      </c>
      <c r="E78" t="s">
        <v>70</v>
      </c>
      <c r="F78" t="n">
        <v>3</v>
      </c>
      <c r="G78" t="s">
        <v>101</v>
      </c>
      <c r="H78" t="s">
        <v>102</v>
      </c>
      <c r="I78" t="s">
        <v>66</v>
      </c>
      <c r="J78" t="s">
        <v>66</v>
      </c>
      <c r="K78" t="n">
        <v>9026</v>
      </c>
      <c r="L78" t="n">
        <v>236702</v>
      </c>
      <c r="M78" s="36" t="n">
        <v>43750</v>
      </c>
      <c r="N78" t="n">
        <v>2203</v>
      </c>
      <c r="O78" s="36" t="n">
        <v>72069</v>
      </c>
      <c r="P78" t="n">
        <v>3.05679279579292</v>
      </c>
    </row>
    <row r="79">
      <c r="A79" t="str">
        <f t="shared" si="1"/>
      </c>
      <c r="B79" t="s">
        <v>81</v>
      </c>
      <c r="C79" t="s">
        <v>81</v>
      </c>
      <c r="D79" t="s">
        <v>82</v>
      </c>
      <c r="E79" t="s">
        <v>70</v>
      </c>
      <c r="F79" t="n">
        <v>3</v>
      </c>
      <c r="G79" t="s">
        <v>101</v>
      </c>
      <c r="H79" t="s">
        <v>102</v>
      </c>
      <c r="I79" t="s">
        <v>67</v>
      </c>
      <c r="J79" t="s">
        <v>67</v>
      </c>
      <c r="K79" t="n">
        <v>16404</v>
      </c>
      <c r="L79" t="n">
        <v>5373000</v>
      </c>
      <c r="M79" s="36" t="n">
        <v>43750</v>
      </c>
      <c r="N79" t="n">
        <v>3695</v>
      </c>
      <c r="O79" s="36" t="n">
        <v>1149890</v>
      </c>
      <c r="P79" t="n">
        <v>3.21335084225448</v>
      </c>
    </row>
    <row r="80">
      <c r="A80" t="str">
        <f t="shared" si="1"/>
      </c>
      <c r="B80" t="s">
        <v>83</v>
      </c>
      <c r="C80" t="s">
        <v>83</v>
      </c>
      <c r="D80" t="s">
        <v>84</v>
      </c>
      <c r="E80" t="s">
        <v>70</v>
      </c>
      <c r="F80" t="n">
        <v>3</v>
      </c>
      <c r="G80" t="s">
        <v>101</v>
      </c>
      <c r="H80" t="s">
        <v>102</v>
      </c>
      <c r="I80" t="s">
        <v>66</v>
      </c>
      <c r="J80" t="s">
        <v>66</v>
      </c>
      <c r="K80" t="n">
        <v>9026</v>
      </c>
      <c r="L80" t="n">
        <v>236702</v>
      </c>
      <c r="M80" s="36" t="n">
        <v>43750</v>
      </c>
      <c r="N80" t="n">
        <v>461</v>
      </c>
      <c r="O80" s="36" t="n">
        <v>10810</v>
      </c>
      <c r="P80" t="n">
        <v>4.26456984273821</v>
      </c>
    </row>
    <row r="81">
      <c r="A81" t="str">
        <f t="shared" si="1"/>
      </c>
      <c r="B81" t="s">
        <v>83</v>
      </c>
      <c r="C81" t="s">
        <v>83</v>
      </c>
      <c r="D81" t="s">
        <v>84</v>
      </c>
      <c r="E81" t="s">
        <v>70</v>
      </c>
      <c r="F81" t="n">
        <v>3</v>
      </c>
      <c r="G81" t="s">
        <v>101</v>
      </c>
      <c r="H81" t="s">
        <v>102</v>
      </c>
      <c r="I81" t="s">
        <v>67</v>
      </c>
      <c r="J81" t="s">
        <v>67</v>
      </c>
      <c r="K81" t="n">
        <v>16404</v>
      </c>
      <c r="L81" t="n">
        <v>5373000</v>
      </c>
      <c r="M81" s="36" t="n">
        <v>43750</v>
      </c>
      <c r="N81" t="n">
        <v>956</v>
      </c>
      <c r="O81" s="36" t="n">
        <v>321000</v>
      </c>
      <c r="P81" t="n">
        <v>2.97819314641745</v>
      </c>
    </row>
    <row r="82">
      <c r="A82" t="str">
        <f t="shared" si="1"/>
      </c>
      <c r="B82" t="s">
        <v>85</v>
      </c>
      <c r="C82" t="s">
        <v>85</v>
      </c>
      <c r="D82" t="s">
        <v>86</v>
      </c>
      <c r="E82" t="s">
        <v>70</v>
      </c>
      <c r="F82" t="n">
        <v>3</v>
      </c>
      <c r="G82" t="s">
        <v>101</v>
      </c>
      <c r="H82" t="s">
        <v>102</v>
      </c>
      <c r="I82" t="s">
        <v>66</v>
      </c>
      <c r="J82" t="s">
        <v>66</v>
      </c>
      <c r="K82" t="n">
        <v>9026</v>
      </c>
      <c r="L82" t="n">
        <v>236702</v>
      </c>
      <c r="M82" s="36" t="n">
        <v>43750</v>
      </c>
      <c r="N82" t="n">
        <v>946</v>
      </c>
      <c r="O82" s="36" t="n">
        <v>25517</v>
      </c>
      <c r="P82" t="n">
        <v>3.70733236665752</v>
      </c>
    </row>
    <row r="83">
      <c r="A83" t="str">
        <f t="shared" si="1"/>
      </c>
      <c r="B83" t="s">
        <v>85</v>
      </c>
      <c r="C83" t="s">
        <v>85</v>
      </c>
      <c r="D83" t="s">
        <v>86</v>
      </c>
      <c r="E83" t="s">
        <v>70</v>
      </c>
      <c r="F83" t="n">
        <v>3</v>
      </c>
      <c r="G83" t="s">
        <v>101</v>
      </c>
      <c r="H83" t="s">
        <v>102</v>
      </c>
      <c r="I83" t="s">
        <v>67</v>
      </c>
      <c r="J83" t="s">
        <v>67</v>
      </c>
      <c r="K83" t="n">
        <v>16404</v>
      </c>
      <c r="L83" t="n">
        <v>5373000</v>
      </c>
      <c r="M83" s="36" t="n">
        <v>43750</v>
      </c>
      <c r="N83" t="n">
        <v>2007</v>
      </c>
      <c r="O83" s="36" t="n">
        <v>654490</v>
      </c>
      <c r="P83" t="n">
        <v>3.06650980152485</v>
      </c>
    </row>
    <row r="84">
      <c r="A84" t="str">
        <f t="shared" si="1"/>
      </c>
      <c r="B84" t="s">
        <v>87</v>
      </c>
      <c r="C84" t="s">
        <v>87</v>
      </c>
      <c r="D84" t="s">
        <v>88</v>
      </c>
      <c r="E84" t="s">
        <v>70</v>
      </c>
      <c r="F84" t="n">
        <v>3</v>
      </c>
      <c r="G84" t="s">
        <v>101</v>
      </c>
      <c r="H84" t="s">
        <v>102</v>
      </c>
      <c r="I84" t="s">
        <v>66</v>
      </c>
      <c r="J84" t="s">
        <v>66</v>
      </c>
      <c r="K84" t="n">
        <v>9026</v>
      </c>
      <c r="L84" t="n">
        <v>236702</v>
      </c>
      <c r="M84" s="36" t="n">
        <v>43750</v>
      </c>
      <c r="N84" t="n">
        <v>1181</v>
      </c>
      <c r="O84" s="36" t="n">
        <v>31769</v>
      </c>
      <c r="P84" t="n">
        <v>3.71746041738802</v>
      </c>
    </row>
    <row r="85">
      <c r="A85" t="str">
        <f t="shared" si="1"/>
      </c>
      <c r="B85" t="s">
        <v>87</v>
      </c>
      <c r="C85" t="s">
        <v>87</v>
      </c>
      <c r="D85" t="s">
        <v>88</v>
      </c>
      <c r="E85" t="s">
        <v>70</v>
      </c>
      <c r="F85" t="n">
        <v>3</v>
      </c>
      <c r="G85" t="s">
        <v>101</v>
      </c>
      <c r="H85" t="s">
        <v>102</v>
      </c>
      <c r="I85" t="s">
        <v>67</v>
      </c>
      <c r="J85" t="s">
        <v>67</v>
      </c>
      <c r="K85" t="n">
        <v>16404</v>
      </c>
      <c r="L85" t="n">
        <v>5373000</v>
      </c>
      <c r="M85" s="36" t="n">
        <v>43750</v>
      </c>
      <c r="N85" t="n">
        <v>2161</v>
      </c>
      <c r="O85" s="36" t="n">
        <v>867800</v>
      </c>
      <c r="P85" t="n">
        <v>2.49020511638626</v>
      </c>
    </row>
    <row r="86">
      <c r="A86" t="str">
        <f t="shared" si="1"/>
      </c>
      <c r="B86" t="s">
        <v>89</v>
      </c>
      <c r="C86" t="s">
        <v>89</v>
      </c>
      <c r="D86" t="s">
        <v>90</v>
      </c>
      <c r="E86" t="s">
        <v>70</v>
      </c>
      <c r="F86" t="n">
        <v>3</v>
      </c>
      <c r="G86" t="s">
        <v>101</v>
      </c>
      <c r="H86" t="s">
        <v>102</v>
      </c>
      <c r="I86" t="s">
        <v>66</v>
      </c>
      <c r="J86" t="s">
        <v>66</v>
      </c>
      <c r="K86" t="n">
        <v>9026</v>
      </c>
      <c r="L86" t="n">
        <v>236702</v>
      </c>
      <c r="M86" s="36" t="n">
        <v>43750</v>
      </c>
      <c r="N86" t="n">
        <v>39</v>
      </c>
      <c r="O86" s="36" t="n">
        <v>873</v>
      </c>
      <c r="P86" t="n">
        <v>4.46735395189004</v>
      </c>
    </row>
    <row r="87">
      <c r="A87" t="str">
        <f t="shared" si="1"/>
      </c>
      <c r="B87" t="s">
        <v>89</v>
      </c>
      <c r="C87" t="s">
        <v>89</v>
      </c>
      <c r="D87" t="s">
        <v>90</v>
      </c>
      <c r="E87" t="s">
        <v>70</v>
      </c>
      <c r="F87" t="n">
        <v>3</v>
      </c>
      <c r="G87" t="s">
        <v>101</v>
      </c>
      <c r="H87" t="s">
        <v>102</v>
      </c>
      <c r="I87" t="s">
        <v>67</v>
      </c>
      <c r="J87" t="s">
        <v>67</v>
      </c>
      <c r="K87" t="n">
        <v>16404</v>
      </c>
      <c r="L87" t="n">
        <v>5373000</v>
      </c>
      <c r="M87" s="36" t="n">
        <v>43750</v>
      </c>
      <c r="N87" t="n">
        <v>56</v>
      </c>
      <c r="O87" s="36" t="n">
        <v>21670</v>
      </c>
      <c r="P87" t="n">
        <v>2.58421781264421</v>
      </c>
    </row>
    <row r="88">
      <c r="A88" t="str">
        <f t="shared" si="1"/>
      </c>
      <c r="B88" t="s">
        <v>91</v>
      </c>
      <c r="C88" t="s">
        <v>91</v>
      </c>
      <c r="D88" t="s">
        <v>92</v>
      </c>
      <c r="E88" t="s">
        <v>70</v>
      </c>
      <c r="F88" t="n">
        <v>3</v>
      </c>
      <c r="G88" t="s">
        <v>101</v>
      </c>
      <c r="H88" t="s">
        <v>102</v>
      </c>
      <c r="I88" t="s">
        <v>66</v>
      </c>
      <c r="J88" t="s">
        <v>66</v>
      </c>
      <c r="K88" t="n">
        <v>9026</v>
      </c>
      <c r="L88" t="n">
        <v>236702</v>
      </c>
      <c r="M88" s="36" t="n">
        <v>43750</v>
      </c>
      <c r="N88" t="n">
        <v>16</v>
      </c>
      <c r="O88" s="36" t="n">
        <v>884</v>
      </c>
      <c r="P88" t="n">
        <v>1.80995475113122</v>
      </c>
    </row>
    <row r="89">
      <c r="A89" t="str">
        <f t="shared" si="1"/>
      </c>
      <c r="B89" t="s">
        <v>91</v>
      </c>
      <c r="C89" t="s">
        <v>91</v>
      </c>
      <c r="D89" t="s">
        <v>92</v>
      </c>
      <c r="E89" t="s">
        <v>70</v>
      </c>
      <c r="F89" t="n">
        <v>3</v>
      </c>
      <c r="G89" t="s">
        <v>101</v>
      </c>
      <c r="H89" t="s">
        <v>102</v>
      </c>
      <c r="I89" t="s">
        <v>67</v>
      </c>
      <c r="J89" t="s">
        <v>67</v>
      </c>
      <c r="K89" t="n">
        <v>16404</v>
      </c>
      <c r="L89" t="n">
        <v>5373000</v>
      </c>
      <c r="M89" s="36" t="n">
        <v>43750</v>
      </c>
      <c r="N89" t="n">
        <v>61</v>
      </c>
      <c r="O89" s="36" t="n">
        <v>23200</v>
      </c>
      <c r="P89" t="n">
        <v>2.62931034482759</v>
      </c>
    </row>
    <row r="90">
      <c r="A90" t="str">
        <f t="shared" si="1"/>
      </c>
      <c r="B90" t="s">
        <v>93</v>
      </c>
      <c r="C90" t="s">
        <v>93</v>
      </c>
      <c r="D90" t="s">
        <v>94</v>
      </c>
      <c r="E90" t="s">
        <v>70</v>
      </c>
      <c r="F90" t="n">
        <v>3</v>
      </c>
      <c r="G90" t="s">
        <v>101</v>
      </c>
      <c r="H90" t="s">
        <v>102</v>
      </c>
      <c r="I90" t="s">
        <v>66</v>
      </c>
      <c r="J90" t="s">
        <v>66</v>
      </c>
      <c r="K90" t="n">
        <v>9026</v>
      </c>
      <c r="L90" t="n">
        <v>236702</v>
      </c>
      <c r="M90" s="36" t="n">
        <v>43750</v>
      </c>
      <c r="N90" t="n">
        <v>807</v>
      </c>
      <c r="O90" s="36" t="n">
        <v>16180</v>
      </c>
      <c r="P90" t="n">
        <v>4.9876390605686</v>
      </c>
    </row>
    <row r="91">
      <c r="A91" t="str">
        <f t="shared" si="1"/>
      </c>
      <c r="B91" t="s">
        <v>93</v>
      </c>
      <c r="C91" t="s">
        <v>93</v>
      </c>
      <c r="D91" t="s">
        <v>94</v>
      </c>
      <c r="E91" t="s">
        <v>70</v>
      </c>
      <c r="F91" t="n">
        <v>3</v>
      </c>
      <c r="G91" t="s">
        <v>101</v>
      </c>
      <c r="H91" t="s">
        <v>102</v>
      </c>
      <c r="I91" t="s">
        <v>67</v>
      </c>
      <c r="J91" t="s">
        <v>67</v>
      </c>
      <c r="K91" t="n">
        <v>16404</v>
      </c>
      <c r="L91" t="n">
        <v>5373000</v>
      </c>
      <c r="M91" s="36" t="n">
        <v>43750</v>
      </c>
      <c r="N91" t="n">
        <v>1398</v>
      </c>
      <c r="O91" s="36" t="n">
        <v>415040</v>
      </c>
      <c r="P91" t="n">
        <v>3.3683500385505</v>
      </c>
    </row>
    <row r="92">
      <c r="A92" t="str">
        <f t="shared" si="1"/>
      </c>
      <c r="B92" t="s">
        <v>95</v>
      </c>
      <c r="C92" t="s">
        <v>95</v>
      </c>
      <c r="D92" t="s">
        <v>96</v>
      </c>
      <c r="E92" t="s">
        <v>70</v>
      </c>
      <c r="F92" t="n">
        <v>3</v>
      </c>
      <c r="G92" t="s">
        <v>101</v>
      </c>
      <c r="H92" t="s">
        <v>102</v>
      </c>
      <c r="I92" t="s">
        <v>66</v>
      </c>
      <c r="J92" t="s">
        <v>66</v>
      </c>
      <c r="K92" t="n">
        <v>9026</v>
      </c>
      <c r="L92" t="n">
        <v>236702</v>
      </c>
      <c r="M92" s="36" t="n">
        <v>43750</v>
      </c>
      <c r="N92" t="n">
        <v>46</v>
      </c>
      <c r="O92" s="36" t="n">
        <v>1129</v>
      </c>
      <c r="P92" t="n">
        <v>4.07440212577502</v>
      </c>
    </row>
    <row r="93">
      <c r="A93" t="str">
        <f t="shared" si="1"/>
      </c>
      <c r="B93" t="s">
        <v>95</v>
      </c>
      <c r="C93" t="s">
        <v>95</v>
      </c>
      <c r="D93" t="s">
        <v>96</v>
      </c>
      <c r="E93" t="s">
        <v>70</v>
      </c>
      <c r="F93" t="n">
        <v>3</v>
      </c>
      <c r="G93" t="s">
        <v>101</v>
      </c>
      <c r="H93" t="s">
        <v>102</v>
      </c>
      <c r="I93" t="s">
        <v>67</v>
      </c>
      <c r="J93" t="s">
        <v>67</v>
      </c>
      <c r="K93" t="n">
        <v>16404</v>
      </c>
      <c r="L93" t="n">
        <v>5373000</v>
      </c>
      <c r="M93" s="36" t="n">
        <v>43750</v>
      </c>
      <c r="N93" t="n">
        <v>101</v>
      </c>
      <c r="O93" s="36" t="n">
        <v>27070</v>
      </c>
      <c r="P93" t="n">
        <v>3.73106760251201</v>
      </c>
    </row>
    <row r="94">
      <c r="A94" t="str">
        <f t="shared" si="1"/>
      </c>
      <c r="B94" t="s">
        <v>97</v>
      </c>
      <c r="C94" t="s">
        <v>97</v>
      </c>
      <c r="D94" t="s">
        <v>98</v>
      </c>
      <c r="E94" t="s">
        <v>70</v>
      </c>
      <c r="F94" t="n">
        <v>3</v>
      </c>
      <c r="G94" t="s">
        <v>101</v>
      </c>
      <c r="H94" t="s">
        <v>102</v>
      </c>
      <c r="I94" t="s">
        <v>66</v>
      </c>
      <c r="J94" t="s">
        <v>66</v>
      </c>
      <c r="K94" t="n">
        <v>9026</v>
      </c>
      <c r="L94" t="n">
        <v>236702</v>
      </c>
      <c r="M94" s="36" t="n">
        <v>43750</v>
      </c>
      <c r="N94" t="n">
        <v>33</v>
      </c>
      <c r="O94" s="36" t="n">
        <v>4510</v>
      </c>
      <c r="P94" t="n">
        <v>0.731707317073171</v>
      </c>
    </row>
    <row r="95">
      <c r="A95" t="str">
        <f t="shared" si="1"/>
      </c>
      <c r="B95" t="s">
        <v>62</v>
      </c>
      <c r="C95" t="s">
        <v>63</v>
      </c>
      <c r="D95" t="s">
        <v>62</v>
      </c>
      <c r="E95" t="s">
        <v>62</v>
      </c>
      <c r="F95" t="n">
        <v>4</v>
      </c>
      <c r="G95" t="s">
        <v>103</v>
      </c>
      <c r="H95" t="s">
        <v>104</v>
      </c>
      <c r="I95" t="s">
        <v>66</v>
      </c>
      <c r="J95" t="s">
        <v>66</v>
      </c>
      <c r="K95" t="n">
        <v>8076</v>
      </c>
      <c r="L95" t="n">
        <v>232434</v>
      </c>
      <c r="M95" s="36" t="n">
        <v>43750</v>
      </c>
      <c r="N95" t="n">
        <v>8076</v>
      </c>
      <c r="O95" s="36" t="n">
        <v>232434</v>
      </c>
      <c r="P95" t="n">
        <v>3.4745347066264</v>
      </c>
    </row>
    <row r="96">
      <c r="A96" t="str">
        <f t="shared" si="1"/>
      </c>
      <c r="B96" t="s">
        <v>62</v>
      </c>
      <c r="C96" t="s">
        <v>63</v>
      </c>
      <c r="D96" t="s">
        <v>62</v>
      </c>
      <c r="E96" t="s">
        <v>62</v>
      </c>
      <c r="F96" t="n">
        <v>4</v>
      </c>
      <c r="G96" t="s">
        <v>103</v>
      </c>
      <c r="H96" t="s">
        <v>104</v>
      </c>
      <c r="I96" t="s">
        <v>67</v>
      </c>
      <c r="J96" t="s">
        <v>67</v>
      </c>
      <c r="K96" t="n">
        <v>13850</v>
      </c>
      <c r="L96" t="n">
        <v>5373000</v>
      </c>
      <c r="M96" s="36" t="n">
        <v>43750</v>
      </c>
      <c r="N96" t="n">
        <v>13850</v>
      </c>
      <c r="O96" s="36" t="n">
        <v>5373000</v>
      </c>
      <c r="P96" t="n">
        <v>2.57770333147218</v>
      </c>
    </row>
    <row r="97">
      <c r="A97" t="str">
        <f t="shared" si="1"/>
      </c>
      <c r="B97" t="s">
        <v>68</v>
      </c>
      <c r="C97" t="s">
        <v>68</v>
      </c>
      <c r="D97" t="s">
        <v>69</v>
      </c>
      <c r="E97" t="s">
        <v>70</v>
      </c>
      <c r="F97" t="n">
        <v>4</v>
      </c>
      <c r="G97" t="s">
        <v>103</v>
      </c>
      <c r="H97" t="s">
        <v>104</v>
      </c>
      <c r="I97" t="s">
        <v>66</v>
      </c>
      <c r="J97" t="s">
        <v>66</v>
      </c>
      <c r="K97" t="n">
        <v>8076</v>
      </c>
      <c r="L97" t="n">
        <v>232434</v>
      </c>
      <c r="M97" s="36" t="n">
        <v>43750</v>
      </c>
      <c r="N97" t="n">
        <v>659</v>
      </c>
      <c r="O97" s="36" t="n">
        <v>15954</v>
      </c>
      <c r="P97" t="n">
        <v>4.1306255484518</v>
      </c>
    </row>
    <row r="98">
      <c r="A98" t="str">
        <f t="shared" si="1"/>
      </c>
      <c r="B98" t="s">
        <v>68</v>
      </c>
      <c r="C98" t="s">
        <v>68</v>
      </c>
      <c r="D98" t="s">
        <v>69</v>
      </c>
      <c r="E98" t="s">
        <v>70</v>
      </c>
      <c r="F98" t="n">
        <v>4</v>
      </c>
      <c r="G98" t="s">
        <v>103</v>
      </c>
      <c r="H98" t="s">
        <v>104</v>
      </c>
      <c r="I98" t="s">
        <v>67</v>
      </c>
      <c r="J98" t="s">
        <v>67</v>
      </c>
      <c r="K98" t="n">
        <v>13850</v>
      </c>
      <c r="L98" t="n">
        <v>5373000</v>
      </c>
      <c r="M98" s="36" t="n">
        <v>43750</v>
      </c>
      <c r="N98" t="n">
        <v>1139</v>
      </c>
      <c r="O98" s="36" t="n">
        <v>370590</v>
      </c>
      <c r="P98" t="n">
        <v>3.07347742788526</v>
      </c>
    </row>
    <row r="99">
      <c r="A99" t="str">
        <f t="shared" si="1"/>
      </c>
      <c r="B99" t="s">
        <v>71</v>
      </c>
      <c r="C99" t="s">
        <v>71</v>
      </c>
      <c r="D99" t="s">
        <v>72</v>
      </c>
      <c r="E99" t="s">
        <v>70</v>
      </c>
      <c r="F99" t="n">
        <v>4</v>
      </c>
      <c r="G99" t="s">
        <v>103</v>
      </c>
      <c r="H99" t="s">
        <v>104</v>
      </c>
      <c r="I99" t="s">
        <v>66</v>
      </c>
      <c r="J99" t="s">
        <v>66</v>
      </c>
      <c r="K99" t="n">
        <v>8076</v>
      </c>
      <c r="L99" t="n">
        <v>232434</v>
      </c>
      <c r="M99" s="36" t="n">
        <v>43750</v>
      </c>
      <c r="N99" t="n">
        <v>176</v>
      </c>
      <c r="O99" s="36" t="n">
        <v>4648</v>
      </c>
      <c r="P99" t="n">
        <v>3.78657487091222</v>
      </c>
    </row>
    <row r="100">
      <c r="A100" t="str">
        <f t="shared" si="1"/>
      </c>
      <c r="B100" t="s">
        <v>71</v>
      </c>
      <c r="C100" t="s">
        <v>71</v>
      </c>
      <c r="D100" t="s">
        <v>72</v>
      </c>
      <c r="E100" t="s">
        <v>70</v>
      </c>
      <c r="F100" t="n">
        <v>4</v>
      </c>
      <c r="G100" t="s">
        <v>103</v>
      </c>
      <c r="H100" t="s">
        <v>104</v>
      </c>
      <c r="I100" t="s">
        <v>67</v>
      </c>
      <c r="J100" t="s">
        <v>67</v>
      </c>
      <c r="K100" t="n">
        <v>13850</v>
      </c>
      <c r="L100" t="n">
        <v>5373000</v>
      </c>
      <c r="M100" s="36" t="n">
        <v>43750</v>
      </c>
      <c r="N100" t="n">
        <v>336</v>
      </c>
      <c r="O100" s="36" t="n">
        <v>114030</v>
      </c>
      <c r="P100" t="n">
        <v>2.94659300184162</v>
      </c>
    </row>
    <row r="101">
      <c r="A101" t="str">
        <f t="shared" si="1"/>
      </c>
      <c r="B101" t="s">
        <v>73</v>
      </c>
      <c r="C101" t="s">
        <v>73</v>
      </c>
      <c r="D101" t="s">
        <v>74</v>
      </c>
      <c r="E101" t="s">
        <v>70</v>
      </c>
      <c r="F101" t="n">
        <v>4</v>
      </c>
      <c r="G101" t="s">
        <v>103</v>
      </c>
      <c r="H101" t="s">
        <v>104</v>
      </c>
      <c r="I101" t="s">
        <v>66</v>
      </c>
      <c r="J101" t="s">
        <v>66</v>
      </c>
      <c r="K101" t="n">
        <v>8076</v>
      </c>
      <c r="L101" t="n">
        <v>232434</v>
      </c>
      <c r="M101" s="36" t="n">
        <v>43750</v>
      </c>
      <c r="N101" t="n">
        <v>269</v>
      </c>
      <c r="O101" s="36" t="n">
        <v>7098</v>
      </c>
      <c r="P101" t="n">
        <v>3.7897999436461</v>
      </c>
    </row>
    <row r="102">
      <c r="A102" t="str">
        <f t="shared" si="1"/>
      </c>
      <c r="B102" t="s">
        <v>73</v>
      </c>
      <c r="C102" t="s">
        <v>73</v>
      </c>
      <c r="D102" t="s">
        <v>74</v>
      </c>
      <c r="E102" t="s">
        <v>70</v>
      </c>
      <c r="F102" t="n">
        <v>4</v>
      </c>
      <c r="G102" t="s">
        <v>103</v>
      </c>
      <c r="H102" t="s">
        <v>104</v>
      </c>
      <c r="I102" t="s">
        <v>67</v>
      </c>
      <c r="J102" t="s">
        <v>67</v>
      </c>
      <c r="K102" t="n">
        <v>13850</v>
      </c>
      <c r="L102" t="n">
        <v>5373000</v>
      </c>
      <c r="M102" s="36" t="n">
        <v>43750</v>
      </c>
      <c r="N102" t="n">
        <v>443</v>
      </c>
      <c r="O102" s="36" t="n">
        <v>149670</v>
      </c>
      <c r="P102" t="n">
        <v>2.95984499231643</v>
      </c>
    </row>
    <row r="103">
      <c r="A103" t="str">
        <f t="shared" si="1"/>
      </c>
      <c r="B103" t="s">
        <v>75</v>
      </c>
      <c r="C103" t="s">
        <v>75</v>
      </c>
      <c r="D103" t="s">
        <v>76</v>
      </c>
      <c r="E103" t="s">
        <v>70</v>
      </c>
      <c r="F103" t="n">
        <v>4</v>
      </c>
      <c r="G103" t="s">
        <v>103</v>
      </c>
      <c r="H103" t="s">
        <v>104</v>
      </c>
      <c r="I103" t="s">
        <v>66</v>
      </c>
      <c r="J103" t="s">
        <v>66</v>
      </c>
      <c r="K103" t="n">
        <v>8076</v>
      </c>
      <c r="L103" t="n">
        <v>232434</v>
      </c>
      <c r="M103" s="36" t="n">
        <v>43750</v>
      </c>
      <c r="N103" t="n">
        <v>502</v>
      </c>
      <c r="O103" s="36" t="n">
        <v>10703</v>
      </c>
      <c r="P103" t="n">
        <v>4.69027375502196</v>
      </c>
    </row>
    <row r="104">
      <c r="A104" t="str">
        <f t="shared" si="1"/>
      </c>
      <c r="B104" t="s">
        <v>75</v>
      </c>
      <c r="C104" t="s">
        <v>75</v>
      </c>
      <c r="D104" t="s">
        <v>76</v>
      </c>
      <c r="E104" t="s">
        <v>70</v>
      </c>
      <c r="F104" t="n">
        <v>4</v>
      </c>
      <c r="G104" t="s">
        <v>103</v>
      </c>
      <c r="H104" t="s">
        <v>104</v>
      </c>
      <c r="I104" t="s">
        <v>67</v>
      </c>
      <c r="J104" t="s">
        <v>67</v>
      </c>
      <c r="K104" t="n">
        <v>13850</v>
      </c>
      <c r="L104" t="n">
        <v>5373000</v>
      </c>
      <c r="M104" s="36" t="n">
        <v>43750</v>
      </c>
      <c r="N104" t="n">
        <v>990</v>
      </c>
      <c r="O104" s="36" t="n">
        <v>368080</v>
      </c>
      <c r="P104" t="n">
        <v>2.68963268854597</v>
      </c>
    </row>
    <row r="105">
      <c r="A105" t="str">
        <f t="shared" si="1"/>
      </c>
      <c r="B105" t="s">
        <v>77</v>
      </c>
      <c r="C105" t="s">
        <v>77</v>
      </c>
      <c r="D105" t="s">
        <v>78</v>
      </c>
      <c r="E105" t="s">
        <v>70</v>
      </c>
      <c r="F105" t="n">
        <v>4</v>
      </c>
      <c r="G105" t="s">
        <v>103</v>
      </c>
      <c r="H105" t="s">
        <v>104</v>
      </c>
      <c r="I105" t="s">
        <v>66</v>
      </c>
      <c r="J105" t="s">
        <v>66</v>
      </c>
      <c r="K105" t="n">
        <v>8076</v>
      </c>
      <c r="L105" t="n">
        <v>232434</v>
      </c>
      <c r="M105" s="36" t="n">
        <v>43750</v>
      </c>
      <c r="N105" t="n">
        <v>374</v>
      </c>
      <c r="O105" s="36" t="n">
        <v>8837</v>
      </c>
      <c r="P105" t="n">
        <v>4.23220549960394</v>
      </c>
    </row>
    <row r="106">
      <c r="A106" t="str">
        <f t="shared" si="1"/>
      </c>
      <c r="B106" t="s">
        <v>77</v>
      </c>
      <c r="C106" t="s">
        <v>77</v>
      </c>
      <c r="D106" t="s">
        <v>78</v>
      </c>
      <c r="E106" t="s">
        <v>70</v>
      </c>
      <c r="F106" t="n">
        <v>4</v>
      </c>
      <c r="G106" t="s">
        <v>103</v>
      </c>
      <c r="H106" t="s">
        <v>104</v>
      </c>
      <c r="I106" t="s">
        <v>67</v>
      </c>
      <c r="J106" t="s">
        <v>67</v>
      </c>
      <c r="K106" t="n">
        <v>13850</v>
      </c>
      <c r="L106" t="n">
        <v>5373000</v>
      </c>
      <c r="M106" s="36" t="n">
        <v>43750</v>
      </c>
      <c r="N106" t="n">
        <v>736</v>
      </c>
      <c r="O106" s="36" t="n">
        <v>302650</v>
      </c>
      <c r="P106" t="n">
        <v>2.43185197422766</v>
      </c>
    </row>
    <row r="107">
      <c r="A107" t="str">
        <f t="shared" si="1"/>
      </c>
      <c r="B107" t="s">
        <v>79</v>
      </c>
      <c r="C107" t="s">
        <v>79</v>
      </c>
      <c r="D107" t="s">
        <v>80</v>
      </c>
      <c r="E107" t="s">
        <v>70</v>
      </c>
      <c r="F107" t="n">
        <v>4</v>
      </c>
      <c r="G107" t="s">
        <v>103</v>
      </c>
      <c r="H107" t="s">
        <v>104</v>
      </c>
      <c r="I107" t="s">
        <v>66</v>
      </c>
      <c r="J107" t="s">
        <v>66</v>
      </c>
      <c r="K107" t="n">
        <v>8076</v>
      </c>
      <c r="L107" t="n">
        <v>232434</v>
      </c>
      <c r="M107" s="36" t="n">
        <v>43750</v>
      </c>
      <c r="N107" t="n">
        <v>776</v>
      </c>
      <c r="O107" s="36" t="n">
        <v>22980</v>
      </c>
      <c r="P107" t="n">
        <v>3.37684943429069</v>
      </c>
    </row>
    <row r="108">
      <c r="A108" t="str">
        <f t="shared" si="1"/>
      </c>
      <c r="B108" t="s">
        <v>79</v>
      </c>
      <c r="C108" t="s">
        <v>79</v>
      </c>
      <c r="D108" t="s">
        <v>80</v>
      </c>
      <c r="E108" t="s">
        <v>70</v>
      </c>
      <c r="F108" t="n">
        <v>4</v>
      </c>
      <c r="G108" t="s">
        <v>103</v>
      </c>
      <c r="H108" t="s">
        <v>104</v>
      </c>
      <c r="I108" t="s">
        <v>67</v>
      </c>
      <c r="J108" t="s">
        <v>67</v>
      </c>
      <c r="K108" t="n">
        <v>13850</v>
      </c>
      <c r="L108" t="n">
        <v>5373000</v>
      </c>
      <c r="M108" s="36" t="n">
        <v>43750</v>
      </c>
      <c r="N108" t="n">
        <v>1349</v>
      </c>
      <c r="O108" s="36" t="n">
        <v>587820</v>
      </c>
      <c r="P108" t="n">
        <v>2.29492021367085</v>
      </c>
    </row>
    <row r="109">
      <c r="A109" t="str">
        <f t="shared" si="1"/>
      </c>
      <c r="B109" t="s">
        <v>81</v>
      </c>
      <c r="C109" t="s">
        <v>81</v>
      </c>
      <c r="D109" t="s">
        <v>82</v>
      </c>
      <c r="E109" t="s">
        <v>70</v>
      </c>
      <c r="F109" t="n">
        <v>4</v>
      </c>
      <c r="G109" t="s">
        <v>103</v>
      </c>
      <c r="H109" t="s">
        <v>104</v>
      </c>
      <c r="I109" t="s">
        <v>66</v>
      </c>
      <c r="J109" t="s">
        <v>66</v>
      </c>
      <c r="K109" t="n">
        <v>8076</v>
      </c>
      <c r="L109" t="n">
        <v>232434</v>
      </c>
      <c r="M109" s="36" t="n">
        <v>43750</v>
      </c>
      <c r="N109" t="n">
        <v>1953</v>
      </c>
      <c r="O109" s="36" t="n">
        <v>69341</v>
      </c>
      <c r="P109" t="n">
        <v>2.81651548146119</v>
      </c>
    </row>
    <row r="110">
      <c r="A110" t="str">
        <f t="shared" si="1"/>
      </c>
      <c r="B110" t="s">
        <v>81</v>
      </c>
      <c r="C110" t="s">
        <v>81</v>
      </c>
      <c r="D110" t="s">
        <v>82</v>
      </c>
      <c r="E110" t="s">
        <v>70</v>
      </c>
      <c r="F110" t="n">
        <v>4</v>
      </c>
      <c r="G110" t="s">
        <v>103</v>
      </c>
      <c r="H110" t="s">
        <v>104</v>
      </c>
      <c r="I110" t="s">
        <v>67</v>
      </c>
      <c r="J110" t="s">
        <v>67</v>
      </c>
      <c r="K110" t="n">
        <v>13850</v>
      </c>
      <c r="L110" t="n">
        <v>5373000</v>
      </c>
      <c r="M110" s="36" t="n">
        <v>43750</v>
      </c>
      <c r="N110" t="n">
        <v>2994</v>
      </c>
      <c r="O110" s="36" t="n">
        <v>1149890</v>
      </c>
      <c r="P110" t="n">
        <v>2.60372731304734</v>
      </c>
    </row>
    <row r="111">
      <c r="A111" t="str">
        <f t="shared" si="1"/>
      </c>
      <c r="B111" t="s">
        <v>83</v>
      </c>
      <c r="C111" t="s">
        <v>83</v>
      </c>
      <c r="D111" t="s">
        <v>84</v>
      </c>
      <c r="E111" t="s">
        <v>70</v>
      </c>
      <c r="F111" t="n">
        <v>4</v>
      </c>
      <c r="G111" t="s">
        <v>103</v>
      </c>
      <c r="H111" t="s">
        <v>104</v>
      </c>
      <c r="I111" t="s">
        <v>66</v>
      </c>
      <c r="J111" t="s">
        <v>66</v>
      </c>
      <c r="K111" t="n">
        <v>8076</v>
      </c>
      <c r="L111" t="n">
        <v>232434</v>
      </c>
      <c r="M111" s="36" t="n">
        <v>43750</v>
      </c>
      <c r="N111" t="n">
        <v>442</v>
      </c>
      <c r="O111" s="36" t="n">
        <v>11049</v>
      </c>
      <c r="P111" t="n">
        <v>4.00036202371255</v>
      </c>
    </row>
    <row r="112">
      <c r="A112" t="str">
        <f t="shared" si="1"/>
      </c>
      <c r="B112" t="s">
        <v>83</v>
      </c>
      <c r="C112" t="s">
        <v>83</v>
      </c>
      <c r="D112" t="s">
        <v>84</v>
      </c>
      <c r="E112" t="s">
        <v>70</v>
      </c>
      <c r="F112" t="n">
        <v>4</v>
      </c>
      <c r="G112" t="s">
        <v>103</v>
      </c>
      <c r="H112" t="s">
        <v>104</v>
      </c>
      <c r="I112" t="s">
        <v>67</v>
      </c>
      <c r="J112" t="s">
        <v>67</v>
      </c>
      <c r="K112" t="n">
        <v>13850</v>
      </c>
      <c r="L112" t="n">
        <v>5373000</v>
      </c>
      <c r="M112" s="36" t="n">
        <v>43750</v>
      </c>
      <c r="N112" t="n">
        <v>940</v>
      </c>
      <c r="O112" s="36" t="n">
        <v>321000</v>
      </c>
      <c r="P112" t="n">
        <v>2.92834890965732</v>
      </c>
    </row>
    <row r="113">
      <c r="A113" t="str">
        <f t="shared" si="1"/>
      </c>
      <c r="B113" t="s">
        <v>85</v>
      </c>
      <c r="C113" t="s">
        <v>85</v>
      </c>
      <c r="D113" t="s">
        <v>86</v>
      </c>
      <c r="E113" t="s">
        <v>70</v>
      </c>
      <c r="F113" t="n">
        <v>4</v>
      </c>
      <c r="G113" t="s">
        <v>103</v>
      </c>
      <c r="H113" t="s">
        <v>104</v>
      </c>
      <c r="I113" t="s">
        <v>66</v>
      </c>
      <c r="J113" t="s">
        <v>66</v>
      </c>
      <c r="K113" t="n">
        <v>8076</v>
      </c>
      <c r="L113" t="n">
        <v>232434</v>
      </c>
      <c r="M113" s="36" t="n">
        <v>43750</v>
      </c>
      <c r="N113" t="n">
        <v>875</v>
      </c>
      <c r="O113" s="36" t="n">
        <v>25152</v>
      </c>
      <c r="P113" t="n">
        <v>3.47884860050891</v>
      </c>
    </row>
    <row r="114">
      <c r="A114" t="str">
        <f t="shared" si="1"/>
      </c>
      <c r="B114" t="s">
        <v>85</v>
      </c>
      <c r="C114" t="s">
        <v>85</v>
      </c>
      <c r="D114" t="s">
        <v>86</v>
      </c>
      <c r="E114" t="s">
        <v>70</v>
      </c>
      <c r="F114" t="n">
        <v>4</v>
      </c>
      <c r="G114" t="s">
        <v>103</v>
      </c>
      <c r="H114" t="s">
        <v>104</v>
      </c>
      <c r="I114" t="s">
        <v>67</v>
      </c>
      <c r="J114" t="s">
        <v>67</v>
      </c>
      <c r="K114" t="n">
        <v>13850</v>
      </c>
      <c r="L114" t="n">
        <v>5373000</v>
      </c>
      <c r="M114" s="36" t="n">
        <v>43750</v>
      </c>
      <c r="N114" t="n">
        <v>1705</v>
      </c>
      <c r="O114" s="36" t="n">
        <v>654490</v>
      </c>
      <c r="P114" t="n">
        <v>2.60508181943192</v>
      </c>
    </row>
    <row r="115">
      <c r="A115" t="str">
        <f t="shared" si="1"/>
      </c>
      <c r="B115" t="s">
        <v>87</v>
      </c>
      <c r="C115" t="s">
        <v>87</v>
      </c>
      <c r="D115" t="s">
        <v>88</v>
      </c>
      <c r="E115" t="s">
        <v>70</v>
      </c>
      <c r="F115" t="n">
        <v>4</v>
      </c>
      <c r="G115" t="s">
        <v>103</v>
      </c>
      <c r="H115" t="s">
        <v>104</v>
      </c>
      <c r="I115" t="s">
        <v>66</v>
      </c>
      <c r="J115" t="s">
        <v>66</v>
      </c>
      <c r="K115" t="n">
        <v>8076</v>
      </c>
      <c r="L115" t="n">
        <v>232434</v>
      </c>
      <c r="M115" s="36" t="n">
        <v>43750</v>
      </c>
      <c r="N115" t="n">
        <v>1028</v>
      </c>
      <c r="O115" s="36" t="n">
        <v>31281</v>
      </c>
      <c r="P115" t="n">
        <v>3.28633995076884</v>
      </c>
    </row>
    <row r="116">
      <c r="A116" t="str">
        <f t="shared" si="1"/>
      </c>
      <c r="B116" t="s">
        <v>87</v>
      </c>
      <c r="C116" t="s">
        <v>87</v>
      </c>
      <c r="D116" t="s">
        <v>88</v>
      </c>
      <c r="E116" t="s">
        <v>70</v>
      </c>
      <c r="F116" t="n">
        <v>4</v>
      </c>
      <c r="G116" t="s">
        <v>103</v>
      </c>
      <c r="H116" t="s">
        <v>104</v>
      </c>
      <c r="I116" t="s">
        <v>67</v>
      </c>
      <c r="J116" t="s">
        <v>67</v>
      </c>
      <c r="K116" t="n">
        <v>13850</v>
      </c>
      <c r="L116" t="n">
        <v>5373000</v>
      </c>
      <c r="M116" s="36" t="n">
        <v>43750</v>
      </c>
      <c r="N116" t="n">
        <v>1851</v>
      </c>
      <c r="O116" s="36" t="n">
        <v>867800</v>
      </c>
      <c r="P116" t="n">
        <v>2.13297994929707</v>
      </c>
    </row>
    <row r="117">
      <c r="A117" t="str">
        <f t="shared" si="1"/>
      </c>
      <c r="B117" t="s">
        <v>89</v>
      </c>
      <c r="C117" t="s">
        <v>89</v>
      </c>
      <c r="D117" t="s">
        <v>90</v>
      </c>
      <c r="E117" t="s">
        <v>70</v>
      </c>
      <c r="F117" t="n">
        <v>4</v>
      </c>
      <c r="G117" t="s">
        <v>103</v>
      </c>
      <c r="H117" t="s">
        <v>104</v>
      </c>
      <c r="I117" t="s">
        <v>66</v>
      </c>
      <c r="J117" t="s">
        <v>66</v>
      </c>
      <c r="K117" t="n">
        <v>8076</v>
      </c>
      <c r="L117" t="n">
        <v>232434</v>
      </c>
      <c r="M117" s="36" t="n">
        <v>43750</v>
      </c>
      <c r="N117" t="n">
        <v>22</v>
      </c>
      <c r="O117" s="36" t="n">
        <v>845</v>
      </c>
      <c r="P117" t="n">
        <v>2.60355029585799</v>
      </c>
    </row>
    <row r="118">
      <c r="A118" t="str">
        <f t="shared" si="1"/>
      </c>
      <c r="B118" t="s">
        <v>89</v>
      </c>
      <c r="C118" t="s">
        <v>89</v>
      </c>
      <c r="D118" t="s">
        <v>90</v>
      </c>
      <c r="E118" t="s">
        <v>70</v>
      </c>
      <c r="F118" t="n">
        <v>4</v>
      </c>
      <c r="G118" t="s">
        <v>103</v>
      </c>
      <c r="H118" t="s">
        <v>104</v>
      </c>
      <c r="I118" t="s">
        <v>67</v>
      </c>
      <c r="J118" t="s">
        <v>67</v>
      </c>
      <c r="K118" t="n">
        <v>13850</v>
      </c>
      <c r="L118" t="n">
        <v>5373000</v>
      </c>
      <c r="M118" s="36" t="n">
        <v>43750</v>
      </c>
      <c r="N118" t="n">
        <v>60</v>
      </c>
      <c r="O118" s="36" t="n">
        <v>21670</v>
      </c>
      <c r="P118" t="n">
        <v>2.76880479926165</v>
      </c>
    </row>
    <row r="119">
      <c r="A119" t="str">
        <f t="shared" si="1"/>
      </c>
      <c r="B119" t="s">
        <v>91</v>
      </c>
      <c r="C119" t="s">
        <v>91</v>
      </c>
      <c r="D119" t="s">
        <v>92</v>
      </c>
      <c r="E119" t="s">
        <v>70</v>
      </c>
      <c r="F119" t="n">
        <v>4</v>
      </c>
      <c r="G119" t="s">
        <v>103</v>
      </c>
      <c r="H119" t="s">
        <v>104</v>
      </c>
      <c r="I119" t="s">
        <v>66</v>
      </c>
      <c r="J119" t="s">
        <v>66</v>
      </c>
      <c r="K119" t="n">
        <v>8076</v>
      </c>
      <c r="L119" t="n">
        <v>232434</v>
      </c>
      <c r="M119" s="36" t="n">
        <v>43750</v>
      </c>
      <c r="N119" t="n">
        <v>27</v>
      </c>
      <c r="O119" s="36" t="n">
        <v>919</v>
      </c>
      <c r="P119" t="n">
        <v>2.9379760609358</v>
      </c>
    </row>
    <row r="120">
      <c r="A120" t="str">
        <f t="shared" si="1"/>
      </c>
      <c r="B120" t="s">
        <v>91</v>
      </c>
      <c r="C120" t="s">
        <v>91</v>
      </c>
      <c r="D120" t="s">
        <v>92</v>
      </c>
      <c r="E120" t="s">
        <v>70</v>
      </c>
      <c r="F120" t="n">
        <v>4</v>
      </c>
      <c r="G120" t="s">
        <v>103</v>
      </c>
      <c r="H120" t="s">
        <v>104</v>
      </c>
      <c r="I120" t="s">
        <v>67</v>
      </c>
      <c r="J120" t="s">
        <v>67</v>
      </c>
      <c r="K120" t="n">
        <v>13850</v>
      </c>
      <c r="L120" t="n">
        <v>5373000</v>
      </c>
      <c r="M120" s="36" t="n">
        <v>43750</v>
      </c>
      <c r="N120" t="n">
        <v>53</v>
      </c>
      <c r="O120" s="36" t="n">
        <v>23200</v>
      </c>
      <c r="P120" t="n">
        <v>2.28448275862069</v>
      </c>
    </row>
    <row r="121">
      <c r="A121" t="str">
        <f t="shared" si="1"/>
      </c>
      <c r="B121" t="s">
        <v>93</v>
      </c>
      <c r="C121" t="s">
        <v>93</v>
      </c>
      <c r="D121" t="s">
        <v>94</v>
      </c>
      <c r="E121" t="s">
        <v>70</v>
      </c>
      <c r="F121" t="n">
        <v>4</v>
      </c>
      <c r="G121" t="s">
        <v>103</v>
      </c>
      <c r="H121" t="s">
        <v>104</v>
      </c>
      <c r="I121" t="s">
        <v>66</v>
      </c>
      <c r="J121" t="s">
        <v>66</v>
      </c>
      <c r="K121" t="n">
        <v>8076</v>
      </c>
      <c r="L121" t="n">
        <v>232434</v>
      </c>
      <c r="M121" s="36" t="n">
        <v>43750</v>
      </c>
      <c r="N121" t="n">
        <v>723</v>
      </c>
      <c r="O121" s="36" t="n">
        <v>16087</v>
      </c>
      <c r="P121" t="n">
        <v>4.49431217753466</v>
      </c>
    </row>
    <row r="122">
      <c r="A122" t="str">
        <f t="shared" si="1"/>
      </c>
      <c r="B122" t="s">
        <v>93</v>
      </c>
      <c r="C122" t="s">
        <v>93</v>
      </c>
      <c r="D122" t="s">
        <v>94</v>
      </c>
      <c r="E122" t="s">
        <v>70</v>
      </c>
      <c r="F122" t="n">
        <v>4</v>
      </c>
      <c r="G122" t="s">
        <v>103</v>
      </c>
      <c r="H122" t="s">
        <v>104</v>
      </c>
      <c r="I122" t="s">
        <v>67</v>
      </c>
      <c r="J122" t="s">
        <v>67</v>
      </c>
      <c r="K122" t="n">
        <v>13850</v>
      </c>
      <c r="L122" t="n">
        <v>5373000</v>
      </c>
      <c r="M122" s="36" t="n">
        <v>43750</v>
      </c>
      <c r="N122" t="n">
        <v>1084</v>
      </c>
      <c r="O122" s="36" t="n">
        <v>415040</v>
      </c>
      <c r="P122" t="n">
        <v>2.61179645335389</v>
      </c>
    </row>
    <row r="123">
      <c r="A123" t="str">
        <f t="shared" si="1"/>
      </c>
      <c r="B123" t="s">
        <v>95</v>
      </c>
      <c r="C123" t="s">
        <v>95</v>
      </c>
      <c r="D123" t="s">
        <v>96</v>
      </c>
      <c r="E123" t="s">
        <v>70</v>
      </c>
      <c r="F123" t="n">
        <v>4</v>
      </c>
      <c r="G123" t="s">
        <v>103</v>
      </c>
      <c r="H123" t="s">
        <v>104</v>
      </c>
      <c r="I123" t="s">
        <v>66</v>
      </c>
      <c r="J123" t="s">
        <v>66</v>
      </c>
      <c r="K123" t="n">
        <v>8076</v>
      </c>
      <c r="L123" t="n">
        <v>232434</v>
      </c>
      <c r="M123" s="36" t="n">
        <v>43750</v>
      </c>
      <c r="N123" t="n">
        <v>33</v>
      </c>
      <c r="O123" s="36" t="n">
        <v>1117</v>
      </c>
      <c r="P123" t="n">
        <v>2.95434198746643</v>
      </c>
    </row>
    <row r="124">
      <c r="A124" t="str">
        <f t="shared" si="1"/>
      </c>
      <c r="B124" t="s">
        <v>95</v>
      </c>
      <c r="C124" t="s">
        <v>95</v>
      </c>
      <c r="D124" t="s">
        <v>96</v>
      </c>
      <c r="E124" t="s">
        <v>70</v>
      </c>
      <c r="F124" t="n">
        <v>4</v>
      </c>
      <c r="G124" t="s">
        <v>103</v>
      </c>
      <c r="H124" t="s">
        <v>104</v>
      </c>
      <c r="I124" t="s">
        <v>67</v>
      </c>
      <c r="J124" t="s">
        <v>67</v>
      </c>
      <c r="K124" t="n">
        <v>13850</v>
      </c>
      <c r="L124" t="n">
        <v>5373000</v>
      </c>
      <c r="M124" s="36" t="n">
        <v>43750</v>
      </c>
      <c r="N124" t="n">
        <v>94</v>
      </c>
      <c r="O124" s="36" t="n">
        <v>27070</v>
      </c>
      <c r="P124" t="n">
        <v>3.47247875877355</v>
      </c>
    </row>
    <row r="125">
      <c r="A125" t="str">
        <f t="shared" si="1"/>
      </c>
      <c r="B125" t="s">
        <v>97</v>
      </c>
      <c r="C125" t="s">
        <v>97</v>
      </c>
      <c r="D125" t="s">
        <v>98</v>
      </c>
      <c r="E125" t="s">
        <v>70</v>
      </c>
      <c r="F125" t="n">
        <v>4</v>
      </c>
      <c r="G125" t="s">
        <v>103</v>
      </c>
      <c r="H125" t="s">
        <v>104</v>
      </c>
      <c r="I125" t="s">
        <v>66</v>
      </c>
      <c r="J125" t="s">
        <v>66</v>
      </c>
      <c r="K125" t="n">
        <v>8076</v>
      </c>
      <c r="L125" t="n">
        <v>232434</v>
      </c>
      <c r="M125" s="36" t="n">
        <v>43750</v>
      </c>
      <c r="N125" t="n">
        <v>28</v>
      </c>
      <c r="O125" s="36" t="n">
        <v>4301</v>
      </c>
      <c r="P125" t="n">
        <v>0.651011392699372</v>
      </c>
    </row>
    <row r="126">
      <c r="A126" t="str">
        <f t="shared" si="1"/>
      </c>
      <c r="B126" t="s">
        <v>62</v>
      </c>
      <c r="C126" t="s">
        <v>63</v>
      </c>
      <c r="D126" t="s">
        <v>62</v>
      </c>
      <c r="E126" t="s">
        <v>62</v>
      </c>
      <c r="F126" t="n">
        <v>5</v>
      </c>
      <c r="G126" t="s">
        <v>105</v>
      </c>
      <c r="H126" t="s">
        <v>106</v>
      </c>
      <c r="I126" t="s">
        <v>66</v>
      </c>
      <c r="J126" t="s">
        <v>66</v>
      </c>
      <c r="K126" t="n">
        <v>7645</v>
      </c>
      <c r="L126" t="n">
        <v>232845</v>
      </c>
      <c r="M126" s="36" t="n">
        <v>43750</v>
      </c>
      <c r="N126" t="n">
        <v>7645</v>
      </c>
      <c r="O126" s="36" t="n">
        <v>232845</v>
      </c>
      <c r="P126" t="n">
        <v>3.28330004938908</v>
      </c>
    </row>
    <row r="127">
      <c r="A127" t="str">
        <f t="shared" si="1"/>
      </c>
      <c r="B127" t="s">
        <v>62</v>
      </c>
      <c r="C127" t="s">
        <v>63</v>
      </c>
      <c r="D127" t="s">
        <v>62</v>
      </c>
      <c r="E127" t="s">
        <v>62</v>
      </c>
      <c r="F127" t="n">
        <v>5</v>
      </c>
      <c r="G127" t="s">
        <v>105</v>
      </c>
      <c r="H127" t="s">
        <v>106</v>
      </c>
      <c r="I127" t="s">
        <v>67</v>
      </c>
      <c r="J127" t="s">
        <v>67</v>
      </c>
      <c r="K127" t="n">
        <v>13061</v>
      </c>
      <c r="L127" t="n">
        <v>5373000</v>
      </c>
      <c r="M127" s="36" t="n">
        <v>43750</v>
      </c>
      <c r="N127" t="n">
        <v>13061</v>
      </c>
      <c r="O127" s="36" t="n">
        <v>5373000</v>
      </c>
      <c r="P127" t="n">
        <v>2.43085799367206</v>
      </c>
    </row>
    <row r="128">
      <c r="A128" t="str">
        <f t="shared" si="1"/>
      </c>
      <c r="B128" t="s">
        <v>68</v>
      </c>
      <c r="C128" t="s">
        <v>68</v>
      </c>
      <c r="D128" t="s">
        <v>69</v>
      </c>
      <c r="E128" t="s">
        <v>70</v>
      </c>
      <c r="F128" t="n">
        <v>5</v>
      </c>
      <c r="G128" t="s">
        <v>105</v>
      </c>
      <c r="H128" t="s">
        <v>106</v>
      </c>
      <c r="I128" t="s">
        <v>66</v>
      </c>
      <c r="J128" t="s">
        <v>66</v>
      </c>
      <c r="K128" t="n">
        <v>7645</v>
      </c>
      <c r="L128" t="n">
        <v>232845</v>
      </c>
      <c r="M128" s="36" t="n">
        <v>43750</v>
      </c>
      <c r="N128" t="n">
        <v>596</v>
      </c>
      <c r="O128" s="36" t="n">
        <v>16275</v>
      </c>
      <c r="P128" t="n">
        <v>3.66205837173579</v>
      </c>
    </row>
    <row r="129">
      <c r="A129" t="str">
        <f t="shared" si="1"/>
      </c>
      <c r="B129" t="s">
        <v>68</v>
      </c>
      <c r="C129" t="s">
        <v>68</v>
      </c>
      <c r="D129" t="s">
        <v>69</v>
      </c>
      <c r="E129" t="s">
        <v>70</v>
      </c>
      <c r="F129" t="n">
        <v>5</v>
      </c>
      <c r="G129" t="s">
        <v>105</v>
      </c>
      <c r="H129" t="s">
        <v>106</v>
      </c>
      <c r="I129" t="s">
        <v>67</v>
      </c>
      <c r="J129" t="s">
        <v>67</v>
      </c>
      <c r="K129" t="n">
        <v>13061</v>
      </c>
      <c r="L129" t="n">
        <v>5373000</v>
      </c>
      <c r="M129" s="36" t="n">
        <v>43750</v>
      </c>
      <c r="N129" t="n">
        <v>1030</v>
      </c>
      <c r="O129" s="36" t="n">
        <v>370590</v>
      </c>
      <c r="P129" t="n">
        <v>2.7793518443563</v>
      </c>
    </row>
    <row r="130">
      <c r="A130" t="str">
        <f t="shared" si="1"/>
      </c>
      <c r="B130" t="s">
        <v>71</v>
      </c>
      <c r="C130" t="s">
        <v>71</v>
      </c>
      <c r="D130" t="s">
        <v>72</v>
      </c>
      <c r="E130" t="s">
        <v>70</v>
      </c>
      <c r="F130" t="n">
        <v>5</v>
      </c>
      <c r="G130" t="s">
        <v>105</v>
      </c>
      <c r="H130" t="s">
        <v>106</v>
      </c>
      <c r="I130" t="s">
        <v>66</v>
      </c>
      <c r="J130" t="s">
        <v>66</v>
      </c>
      <c r="K130" t="n">
        <v>7645</v>
      </c>
      <c r="L130" t="n">
        <v>232845</v>
      </c>
      <c r="M130" s="36" t="n">
        <v>43750</v>
      </c>
      <c r="N130" t="n">
        <v>162</v>
      </c>
      <c r="O130" s="36" t="n">
        <v>4568</v>
      </c>
      <c r="P130" t="n">
        <v>3.54640980735552</v>
      </c>
    </row>
    <row r="131">
      <c r="A131" t="str">
        <f t="shared" ref="A131:A194" si="2">C131&amp;F131&amp;J131</f>
      </c>
      <c r="B131" t="s">
        <v>71</v>
      </c>
      <c r="C131" t="s">
        <v>71</v>
      </c>
      <c r="D131" t="s">
        <v>72</v>
      </c>
      <c r="E131" t="s">
        <v>70</v>
      </c>
      <c r="F131" t="n">
        <v>5</v>
      </c>
      <c r="G131" t="s">
        <v>105</v>
      </c>
      <c r="H131" t="s">
        <v>106</v>
      </c>
      <c r="I131" t="s">
        <v>67</v>
      </c>
      <c r="J131" t="s">
        <v>67</v>
      </c>
      <c r="K131" t="n">
        <v>13061</v>
      </c>
      <c r="L131" t="n">
        <v>5373000</v>
      </c>
      <c r="M131" s="36" t="n">
        <v>43750</v>
      </c>
      <c r="N131" t="n">
        <v>288</v>
      </c>
      <c r="O131" s="36" t="n">
        <v>114030</v>
      </c>
      <c r="P131" t="n">
        <v>2.52565114443568</v>
      </c>
    </row>
    <row r="132">
      <c r="A132" t="str">
        <f t="shared" si="2"/>
      </c>
      <c r="B132" t="s">
        <v>73</v>
      </c>
      <c r="C132" t="s">
        <v>73</v>
      </c>
      <c r="D132" t="s">
        <v>74</v>
      </c>
      <c r="E132" t="s">
        <v>70</v>
      </c>
      <c r="F132" t="n">
        <v>5</v>
      </c>
      <c r="G132" t="s">
        <v>105</v>
      </c>
      <c r="H132" t="s">
        <v>106</v>
      </c>
      <c r="I132" t="s">
        <v>66</v>
      </c>
      <c r="J132" t="s">
        <v>66</v>
      </c>
      <c r="K132" t="n">
        <v>7645</v>
      </c>
      <c r="L132" t="n">
        <v>232845</v>
      </c>
      <c r="M132" s="36" t="n">
        <v>43750</v>
      </c>
      <c r="N132" t="n">
        <v>261</v>
      </c>
      <c r="O132" s="36" t="n">
        <v>7255</v>
      </c>
      <c r="P132" t="n">
        <v>3.59751895244659</v>
      </c>
    </row>
    <row r="133">
      <c r="A133" t="str">
        <f t="shared" si="2"/>
      </c>
      <c r="B133" t="s">
        <v>73</v>
      </c>
      <c r="C133" t="s">
        <v>73</v>
      </c>
      <c r="D133" t="s">
        <v>74</v>
      </c>
      <c r="E133" t="s">
        <v>70</v>
      </c>
      <c r="F133" t="n">
        <v>5</v>
      </c>
      <c r="G133" t="s">
        <v>105</v>
      </c>
      <c r="H133" t="s">
        <v>106</v>
      </c>
      <c r="I133" t="s">
        <v>67</v>
      </c>
      <c r="J133" t="s">
        <v>67</v>
      </c>
      <c r="K133" t="n">
        <v>13061</v>
      </c>
      <c r="L133" t="n">
        <v>5373000</v>
      </c>
      <c r="M133" s="36" t="n">
        <v>43750</v>
      </c>
      <c r="N133" t="n">
        <v>409</v>
      </c>
      <c r="O133" s="36" t="n">
        <v>149670</v>
      </c>
      <c r="P133" t="n">
        <v>2.73267855949756</v>
      </c>
    </row>
    <row r="134">
      <c r="A134" t="str">
        <f t="shared" si="2"/>
      </c>
      <c r="B134" t="s">
        <v>75</v>
      </c>
      <c r="C134" t="s">
        <v>75</v>
      </c>
      <c r="D134" t="s">
        <v>76</v>
      </c>
      <c r="E134" t="s">
        <v>70</v>
      </c>
      <c r="F134" t="n">
        <v>5</v>
      </c>
      <c r="G134" t="s">
        <v>105</v>
      </c>
      <c r="H134" t="s">
        <v>106</v>
      </c>
      <c r="I134" t="s">
        <v>66</v>
      </c>
      <c r="J134" t="s">
        <v>66</v>
      </c>
      <c r="K134" t="n">
        <v>7645</v>
      </c>
      <c r="L134" t="n">
        <v>232845</v>
      </c>
      <c r="M134" s="36" t="n">
        <v>43750</v>
      </c>
      <c r="N134" t="n">
        <v>489</v>
      </c>
      <c r="O134" s="36" t="n">
        <v>10740</v>
      </c>
      <c r="P134" t="n">
        <v>4.55307262569833</v>
      </c>
    </row>
    <row r="135">
      <c r="A135" t="str">
        <f t="shared" si="2"/>
      </c>
      <c r="B135" t="s">
        <v>75</v>
      </c>
      <c r="C135" t="s">
        <v>75</v>
      </c>
      <c r="D135" t="s">
        <v>76</v>
      </c>
      <c r="E135" t="s">
        <v>70</v>
      </c>
      <c r="F135" t="n">
        <v>5</v>
      </c>
      <c r="G135" t="s">
        <v>105</v>
      </c>
      <c r="H135" t="s">
        <v>106</v>
      </c>
      <c r="I135" t="s">
        <v>67</v>
      </c>
      <c r="J135" t="s">
        <v>67</v>
      </c>
      <c r="K135" t="n">
        <v>13061</v>
      </c>
      <c r="L135" t="n">
        <v>5373000</v>
      </c>
      <c r="M135" s="36" t="n">
        <v>43750</v>
      </c>
      <c r="N135" t="n">
        <v>892</v>
      </c>
      <c r="O135" s="36" t="n">
        <v>368080</v>
      </c>
      <c r="P135" t="n">
        <v>2.42338622038687</v>
      </c>
    </row>
    <row r="136">
      <c r="A136" t="str">
        <f t="shared" si="2"/>
      </c>
      <c r="B136" t="s">
        <v>77</v>
      </c>
      <c r="C136" t="s">
        <v>77</v>
      </c>
      <c r="D136" t="s">
        <v>78</v>
      </c>
      <c r="E136" t="s">
        <v>70</v>
      </c>
      <c r="F136" t="n">
        <v>5</v>
      </c>
      <c r="G136" t="s">
        <v>105</v>
      </c>
      <c r="H136" t="s">
        <v>106</v>
      </c>
      <c r="I136" t="s">
        <v>66</v>
      </c>
      <c r="J136" t="s">
        <v>66</v>
      </c>
      <c r="K136" t="n">
        <v>7645</v>
      </c>
      <c r="L136" t="n">
        <v>232845</v>
      </c>
      <c r="M136" s="36" t="n">
        <v>43750</v>
      </c>
      <c r="N136" t="n">
        <v>358</v>
      </c>
      <c r="O136" s="36" t="n">
        <v>8744</v>
      </c>
      <c r="P136" t="n">
        <v>4.09423604757548</v>
      </c>
    </row>
    <row r="137">
      <c r="A137" t="str">
        <f t="shared" si="2"/>
      </c>
      <c r="B137" t="s">
        <v>77</v>
      </c>
      <c r="C137" t="s">
        <v>77</v>
      </c>
      <c r="D137" t="s">
        <v>78</v>
      </c>
      <c r="E137" t="s">
        <v>70</v>
      </c>
      <c r="F137" t="n">
        <v>5</v>
      </c>
      <c r="G137" t="s">
        <v>105</v>
      </c>
      <c r="H137" t="s">
        <v>106</v>
      </c>
      <c r="I137" t="s">
        <v>67</v>
      </c>
      <c r="J137" t="s">
        <v>67</v>
      </c>
      <c r="K137" t="n">
        <v>13061</v>
      </c>
      <c r="L137" t="n">
        <v>5373000</v>
      </c>
      <c r="M137" s="36" t="n">
        <v>43750</v>
      </c>
      <c r="N137" t="n">
        <v>703</v>
      </c>
      <c r="O137" s="36" t="n">
        <v>302650</v>
      </c>
      <c r="P137" t="n">
        <v>2.32281513299191</v>
      </c>
    </row>
    <row r="138">
      <c r="A138" t="str">
        <f t="shared" si="2"/>
      </c>
      <c r="B138" t="s">
        <v>79</v>
      </c>
      <c r="C138" t="s">
        <v>79</v>
      </c>
      <c r="D138" t="s">
        <v>80</v>
      </c>
      <c r="E138" t="s">
        <v>70</v>
      </c>
      <c r="F138" t="n">
        <v>5</v>
      </c>
      <c r="G138" t="s">
        <v>105</v>
      </c>
      <c r="H138" t="s">
        <v>106</v>
      </c>
      <c r="I138" t="s">
        <v>66</v>
      </c>
      <c r="J138" t="s">
        <v>66</v>
      </c>
      <c r="K138" t="n">
        <v>7645</v>
      </c>
      <c r="L138" t="n">
        <v>232845</v>
      </c>
      <c r="M138" s="36" t="n">
        <v>43750</v>
      </c>
      <c r="N138" t="n">
        <v>736</v>
      </c>
      <c r="O138" s="36" t="n">
        <v>22357</v>
      </c>
      <c r="P138" t="n">
        <v>3.29203381491256</v>
      </c>
    </row>
    <row r="139">
      <c r="A139" t="str">
        <f t="shared" si="2"/>
      </c>
      <c r="B139" t="s">
        <v>79</v>
      </c>
      <c r="C139" t="s">
        <v>79</v>
      </c>
      <c r="D139" t="s">
        <v>80</v>
      </c>
      <c r="E139" t="s">
        <v>70</v>
      </c>
      <c r="F139" t="n">
        <v>5</v>
      </c>
      <c r="G139" t="s">
        <v>105</v>
      </c>
      <c r="H139" t="s">
        <v>106</v>
      </c>
      <c r="I139" t="s">
        <v>67</v>
      </c>
      <c r="J139" t="s">
        <v>67</v>
      </c>
      <c r="K139" t="n">
        <v>13061</v>
      </c>
      <c r="L139" t="n">
        <v>5373000</v>
      </c>
      <c r="M139" s="36" t="n">
        <v>43750</v>
      </c>
      <c r="N139" t="n">
        <v>1289</v>
      </c>
      <c r="O139" s="36" t="n">
        <v>587820</v>
      </c>
      <c r="P139" t="n">
        <v>2.19284815079446</v>
      </c>
    </row>
    <row r="140">
      <c r="A140" t="str">
        <f t="shared" si="2"/>
      </c>
      <c r="B140" t="s">
        <v>81</v>
      </c>
      <c r="C140" t="s">
        <v>81</v>
      </c>
      <c r="D140" t="s">
        <v>82</v>
      </c>
      <c r="E140" t="s">
        <v>70</v>
      </c>
      <c r="F140" t="n">
        <v>5</v>
      </c>
      <c r="G140" t="s">
        <v>105</v>
      </c>
      <c r="H140" t="s">
        <v>106</v>
      </c>
      <c r="I140" t="s">
        <v>66</v>
      </c>
      <c r="J140" t="s">
        <v>66</v>
      </c>
      <c r="K140" t="n">
        <v>7645</v>
      </c>
      <c r="L140" t="n">
        <v>232845</v>
      </c>
      <c r="M140" s="36" t="n">
        <v>43750</v>
      </c>
      <c r="N140" t="n">
        <v>1773</v>
      </c>
      <c r="O140" s="36" t="n">
        <v>69926</v>
      </c>
      <c r="P140" t="n">
        <v>2.53553756828647</v>
      </c>
    </row>
    <row r="141">
      <c r="A141" t="str">
        <f t="shared" si="2"/>
      </c>
      <c r="B141" t="s">
        <v>81</v>
      </c>
      <c r="C141" t="s">
        <v>81</v>
      </c>
      <c r="D141" t="s">
        <v>82</v>
      </c>
      <c r="E141" t="s">
        <v>70</v>
      </c>
      <c r="F141" t="n">
        <v>5</v>
      </c>
      <c r="G141" t="s">
        <v>105</v>
      </c>
      <c r="H141" t="s">
        <v>106</v>
      </c>
      <c r="I141" t="s">
        <v>67</v>
      </c>
      <c r="J141" t="s">
        <v>67</v>
      </c>
      <c r="K141" t="n">
        <v>13061</v>
      </c>
      <c r="L141" t="n">
        <v>5373000</v>
      </c>
      <c r="M141" s="36" t="n">
        <v>43750</v>
      </c>
      <c r="N141" t="n">
        <v>2763</v>
      </c>
      <c r="O141" s="36" t="n">
        <v>1149890</v>
      </c>
      <c r="P141" t="n">
        <v>2.40283853238136</v>
      </c>
    </row>
    <row r="142">
      <c r="A142" t="str">
        <f t="shared" si="2"/>
      </c>
      <c r="B142" t="s">
        <v>83</v>
      </c>
      <c r="C142" t="s">
        <v>83</v>
      </c>
      <c r="D142" t="s">
        <v>84</v>
      </c>
      <c r="E142" t="s">
        <v>70</v>
      </c>
      <c r="F142" t="n">
        <v>5</v>
      </c>
      <c r="G142" t="s">
        <v>105</v>
      </c>
      <c r="H142" t="s">
        <v>106</v>
      </c>
      <c r="I142" t="s">
        <v>66</v>
      </c>
      <c r="J142" t="s">
        <v>66</v>
      </c>
      <c r="K142" t="n">
        <v>7645</v>
      </c>
      <c r="L142" t="n">
        <v>232845</v>
      </c>
      <c r="M142" s="36" t="n">
        <v>43750</v>
      </c>
      <c r="N142" t="n">
        <v>382</v>
      </c>
      <c r="O142" s="36" t="n">
        <v>11063</v>
      </c>
      <c r="P142" t="n">
        <v>3.45295127903824</v>
      </c>
    </row>
    <row r="143">
      <c r="A143" t="str">
        <f t="shared" si="2"/>
      </c>
      <c r="B143" t="s">
        <v>83</v>
      </c>
      <c r="C143" t="s">
        <v>83</v>
      </c>
      <c r="D143" t="s">
        <v>84</v>
      </c>
      <c r="E143" t="s">
        <v>70</v>
      </c>
      <c r="F143" t="n">
        <v>5</v>
      </c>
      <c r="G143" t="s">
        <v>105</v>
      </c>
      <c r="H143" t="s">
        <v>106</v>
      </c>
      <c r="I143" t="s">
        <v>67</v>
      </c>
      <c r="J143" t="s">
        <v>67</v>
      </c>
      <c r="K143" t="n">
        <v>13061</v>
      </c>
      <c r="L143" t="n">
        <v>5373000</v>
      </c>
      <c r="M143" s="36" t="n">
        <v>43750</v>
      </c>
      <c r="N143" t="n">
        <v>844</v>
      </c>
      <c r="O143" s="36" t="n">
        <v>321000</v>
      </c>
      <c r="P143" t="n">
        <v>2.62928348909657</v>
      </c>
    </row>
    <row r="144">
      <c r="A144" t="str">
        <f t="shared" si="2"/>
      </c>
      <c r="B144" t="s">
        <v>85</v>
      </c>
      <c r="C144" t="s">
        <v>85</v>
      </c>
      <c r="D144" t="s">
        <v>86</v>
      </c>
      <c r="E144" t="s">
        <v>70</v>
      </c>
      <c r="F144" t="n">
        <v>5</v>
      </c>
      <c r="G144" t="s">
        <v>105</v>
      </c>
      <c r="H144" t="s">
        <v>106</v>
      </c>
      <c r="I144" t="s">
        <v>66</v>
      </c>
      <c r="J144" t="s">
        <v>66</v>
      </c>
      <c r="K144" t="n">
        <v>7645</v>
      </c>
      <c r="L144" t="n">
        <v>232845</v>
      </c>
      <c r="M144" s="36" t="n">
        <v>43750</v>
      </c>
      <c r="N144" t="n">
        <v>846</v>
      </c>
      <c r="O144" s="36" t="n">
        <v>25681</v>
      </c>
      <c r="P144" t="n">
        <v>3.29426424204665</v>
      </c>
    </row>
    <row r="145">
      <c r="A145" t="str">
        <f t="shared" si="2"/>
      </c>
      <c r="B145" t="s">
        <v>85</v>
      </c>
      <c r="C145" t="s">
        <v>85</v>
      </c>
      <c r="D145" t="s">
        <v>86</v>
      </c>
      <c r="E145" t="s">
        <v>70</v>
      </c>
      <c r="F145" t="n">
        <v>5</v>
      </c>
      <c r="G145" t="s">
        <v>105</v>
      </c>
      <c r="H145" t="s">
        <v>106</v>
      </c>
      <c r="I145" t="s">
        <v>67</v>
      </c>
      <c r="J145" t="s">
        <v>67</v>
      </c>
      <c r="K145" t="n">
        <v>13061</v>
      </c>
      <c r="L145" t="n">
        <v>5373000</v>
      </c>
      <c r="M145" s="36" t="n">
        <v>43750</v>
      </c>
      <c r="N145" t="n">
        <v>1717</v>
      </c>
      <c r="O145" s="36" t="n">
        <v>654490</v>
      </c>
      <c r="P145" t="n">
        <v>2.6234167061376</v>
      </c>
    </row>
    <row r="146">
      <c r="A146" t="str">
        <f t="shared" si="2"/>
      </c>
      <c r="B146" t="s">
        <v>87</v>
      </c>
      <c r="C146" t="s">
        <v>87</v>
      </c>
      <c r="D146" t="s">
        <v>88</v>
      </c>
      <c r="E146" t="s">
        <v>70</v>
      </c>
      <c r="F146" t="n">
        <v>5</v>
      </c>
      <c r="G146" t="s">
        <v>105</v>
      </c>
      <c r="H146" t="s">
        <v>106</v>
      </c>
      <c r="I146" t="s">
        <v>66</v>
      </c>
      <c r="J146" t="s">
        <v>66</v>
      </c>
      <c r="K146" t="n">
        <v>7645</v>
      </c>
      <c r="L146" t="n">
        <v>232845</v>
      </c>
      <c r="M146" s="36" t="n">
        <v>43750</v>
      </c>
      <c r="N146" t="n">
        <v>1028</v>
      </c>
      <c r="O146" s="36" t="n">
        <v>30757</v>
      </c>
      <c r="P146" t="n">
        <v>3.3423285756088</v>
      </c>
    </row>
    <row r="147">
      <c r="A147" t="str">
        <f t="shared" si="2"/>
      </c>
      <c r="B147" t="s">
        <v>87</v>
      </c>
      <c r="C147" t="s">
        <v>87</v>
      </c>
      <c r="D147" t="s">
        <v>88</v>
      </c>
      <c r="E147" t="s">
        <v>70</v>
      </c>
      <c r="F147" t="n">
        <v>5</v>
      </c>
      <c r="G147" t="s">
        <v>105</v>
      </c>
      <c r="H147" t="s">
        <v>106</v>
      </c>
      <c r="I147" t="s">
        <v>67</v>
      </c>
      <c r="J147" t="s">
        <v>67</v>
      </c>
      <c r="K147" t="n">
        <v>13061</v>
      </c>
      <c r="L147" t="n">
        <v>5373000</v>
      </c>
      <c r="M147" s="36" t="n">
        <v>43750</v>
      </c>
      <c r="N147" t="n">
        <v>1774</v>
      </c>
      <c r="O147" s="36" t="n">
        <v>867800</v>
      </c>
      <c r="P147" t="n">
        <v>2.04424982714911</v>
      </c>
    </row>
    <row r="148">
      <c r="A148" t="str">
        <f t="shared" si="2"/>
      </c>
      <c r="B148" t="s">
        <v>89</v>
      </c>
      <c r="C148" t="s">
        <v>89</v>
      </c>
      <c r="D148" t="s">
        <v>90</v>
      </c>
      <c r="E148" t="s">
        <v>70</v>
      </c>
      <c r="F148" t="n">
        <v>5</v>
      </c>
      <c r="G148" t="s">
        <v>105</v>
      </c>
      <c r="H148" t="s">
        <v>106</v>
      </c>
      <c r="I148" t="s">
        <v>66</v>
      </c>
      <c r="J148" t="s">
        <v>66</v>
      </c>
      <c r="K148" t="n">
        <v>7645</v>
      </c>
      <c r="L148" t="n">
        <v>232845</v>
      </c>
      <c r="M148" s="36" t="n">
        <v>43750</v>
      </c>
      <c r="N148" t="n">
        <v>33</v>
      </c>
      <c r="O148" s="36" t="n">
        <v>758</v>
      </c>
      <c r="P148" t="n">
        <v>4.35356200527705</v>
      </c>
    </row>
    <row r="149">
      <c r="A149" t="str">
        <f t="shared" si="2"/>
      </c>
      <c r="B149" t="s">
        <v>89</v>
      </c>
      <c r="C149" t="s">
        <v>89</v>
      </c>
      <c r="D149" t="s">
        <v>90</v>
      </c>
      <c r="E149" t="s">
        <v>70</v>
      </c>
      <c r="F149" t="n">
        <v>5</v>
      </c>
      <c r="G149" t="s">
        <v>105</v>
      </c>
      <c r="H149" t="s">
        <v>106</v>
      </c>
      <c r="I149" t="s">
        <v>67</v>
      </c>
      <c r="J149" t="s">
        <v>67</v>
      </c>
      <c r="K149" t="n">
        <v>13061</v>
      </c>
      <c r="L149" t="n">
        <v>5373000</v>
      </c>
      <c r="M149" s="36" t="n">
        <v>43750</v>
      </c>
      <c r="N149" t="n">
        <v>46</v>
      </c>
      <c r="O149" s="36" t="n">
        <v>21670</v>
      </c>
      <c r="P149" t="n">
        <v>2.1227503461006</v>
      </c>
    </row>
    <row r="150">
      <c r="A150" t="str">
        <f t="shared" si="2"/>
      </c>
      <c r="B150" t="s">
        <v>91</v>
      </c>
      <c r="C150" t="s">
        <v>91</v>
      </c>
      <c r="D150" t="s">
        <v>92</v>
      </c>
      <c r="E150" t="s">
        <v>70</v>
      </c>
      <c r="F150" t="n">
        <v>5</v>
      </c>
      <c r="G150" t="s">
        <v>105</v>
      </c>
      <c r="H150" t="s">
        <v>106</v>
      </c>
      <c r="I150" t="s">
        <v>66</v>
      </c>
      <c r="J150" t="s">
        <v>66</v>
      </c>
      <c r="K150" t="n">
        <v>7645</v>
      </c>
      <c r="L150" t="n">
        <v>232845</v>
      </c>
      <c r="M150" s="36" t="n">
        <v>43750</v>
      </c>
      <c r="N150" t="n">
        <v>26</v>
      </c>
      <c r="O150" s="36" t="n">
        <v>945</v>
      </c>
      <c r="P150" t="n">
        <v>2.75132275132275</v>
      </c>
    </row>
    <row r="151">
      <c r="A151" t="str">
        <f t="shared" si="2"/>
      </c>
      <c r="B151" t="s">
        <v>91</v>
      </c>
      <c r="C151" t="s">
        <v>91</v>
      </c>
      <c r="D151" t="s">
        <v>92</v>
      </c>
      <c r="E151" t="s">
        <v>70</v>
      </c>
      <c r="F151" t="n">
        <v>5</v>
      </c>
      <c r="G151" t="s">
        <v>105</v>
      </c>
      <c r="H151" t="s">
        <v>106</v>
      </c>
      <c r="I151" t="s">
        <v>67</v>
      </c>
      <c r="J151" t="s">
        <v>67</v>
      </c>
      <c r="K151" t="n">
        <v>13061</v>
      </c>
      <c r="L151" t="n">
        <v>5373000</v>
      </c>
      <c r="M151" s="36" t="n">
        <v>43750</v>
      </c>
      <c r="N151" t="n">
        <v>71</v>
      </c>
      <c r="O151" s="36" t="n">
        <v>23200</v>
      </c>
      <c r="P151" t="n">
        <v>3.06034482758621</v>
      </c>
    </row>
    <row r="152">
      <c r="A152" t="str">
        <f t="shared" si="2"/>
      </c>
      <c r="B152" t="s">
        <v>93</v>
      </c>
      <c r="C152" t="s">
        <v>93</v>
      </c>
      <c r="D152" t="s">
        <v>94</v>
      </c>
      <c r="E152" t="s">
        <v>70</v>
      </c>
      <c r="F152" t="n">
        <v>5</v>
      </c>
      <c r="G152" t="s">
        <v>105</v>
      </c>
      <c r="H152" t="s">
        <v>106</v>
      </c>
      <c r="I152" t="s">
        <v>66</v>
      </c>
      <c r="J152" t="s">
        <v>66</v>
      </c>
      <c r="K152" t="n">
        <v>7645</v>
      </c>
      <c r="L152" t="n">
        <v>232845</v>
      </c>
      <c r="M152" s="36" t="n">
        <v>43750</v>
      </c>
      <c r="N152" t="n">
        <v>703</v>
      </c>
      <c r="O152" s="36" t="n">
        <v>15990</v>
      </c>
      <c r="P152" t="n">
        <v>4.39649781113196</v>
      </c>
    </row>
    <row r="153">
      <c r="A153" t="str">
        <f t="shared" si="2"/>
      </c>
      <c r="B153" t="s">
        <v>93</v>
      </c>
      <c r="C153" t="s">
        <v>93</v>
      </c>
      <c r="D153" t="s">
        <v>94</v>
      </c>
      <c r="E153" t="s">
        <v>70</v>
      </c>
      <c r="F153" t="n">
        <v>5</v>
      </c>
      <c r="G153" t="s">
        <v>105</v>
      </c>
      <c r="H153" t="s">
        <v>106</v>
      </c>
      <c r="I153" t="s">
        <v>67</v>
      </c>
      <c r="J153" t="s">
        <v>67</v>
      </c>
      <c r="K153" t="n">
        <v>13061</v>
      </c>
      <c r="L153" t="n">
        <v>5373000</v>
      </c>
      <c r="M153" s="36" t="n">
        <v>43750</v>
      </c>
      <c r="N153" t="n">
        <v>1078</v>
      </c>
      <c r="O153" s="36" t="n">
        <v>415040</v>
      </c>
      <c r="P153" t="n">
        <v>2.5973400154202</v>
      </c>
    </row>
    <row r="154">
      <c r="A154" t="str">
        <f t="shared" si="2"/>
      </c>
      <c r="B154" t="s">
        <v>95</v>
      </c>
      <c r="C154" t="s">
        <v>95</v>
      </c>
      <c r="D154" t="s">
        <v>96</v>
      </c>
      <c r="E154" t="s">
        <v>70</v>
      </c>
      <c r="F154" t="n">
        <v>5</v>
      </c>
      <c r="G154" t="s">
        <v>105</v>
      </c>
      <c r="H154" t="s">
        <v>106</v>
      </c>
      <c r="I154" t="s">
        <v>66</v>
      </c>
      <c r="J154" t="s">
        <v>66</v>
      </c>
      <c r="K154" t="n">
        <v>7645</v>
      </c>
      <c r="L154" t="n">
        <v>232845</v>
      </c>
      <c r="M154" s="36" t="n">
        <v>43750</v>
      </c>
      <c r="N154" t="n">
        <v>33</v>
      </c>
      <c r="O154" s="36" t="n">
        <v>1216</v>
      </c>
      <c r="P154" t="n">
        <v>2.71381578947368</v>
      </c>
    </row>
    <row r="155">
      <c r="A155" t="str">
        <f t="shared" si="2"/>
      </c>
      <c r="B155" t="s">
        <v>95</v>
      </c>
      <c r="C155" t="s">
        <v>95</v>
      </c>
      <c r="D155" t="s">
        <v>96</v>
      </c>
      <c r="E155" t="s">
        <v>70</v>
      </c>
      <c r="F155" t="n">
        <v>5</v>
      </c>
      <c r="G155" t="s">
        <v>105</v>
      </c>
      <c r="H155" t="s">
        <v>106</v>
      </c>
      <c r="I155" t="s">
        <v>67</v>
      </c>
      <c r="J155" t="s">
        <v>67</v>
      </c>
      <c r="K155" t="n">
        <v>13061</v>
      </c>
      <c r="L155" t="n">
        <v>5373000</v>
      </c>
      <c r="M155" s="36" t="n">
        <v>43750</v>
      </c>
      <c r="N155" t="n">
        <v>65</v>
      </c>
      <c r="O155" s="36" t="n">
        <v>27070</v>
      </c>
      <c r="P155" t="n">
        <v>2.40118212042852</v>
      </c>
    </row>
    <row r="156">
      <c r="A156" t="str">
        <f t="shared" si="2"/>
      </c>
      <c r="B156" t="s">
        <v>97</v>
      </c>
      <c r="C156" t="s">
        <v>97</v>
      </c>
      <c r="D156" t="s">
        <v>98</v>
      </c>
      <c r="E156" t="s">
        <v>70</v>
      </c>
      <c r="F156" t="n">
        <v>5</v>
      </c>
      <c r="G156" t="s">
        <v>105</v>
      </c>
      <c r="H156" t="s">
        <v>106</v>
      </c>
      <c r="I156" t="s">
        <v>66</v>
      </c>
      <c r="J156" t="s">
        <v>66</v>
      </c>
      <c r="K156" t="n">
        <v>7645</v>
      </c>
      <c r="L156" t="n">
        <v>232845</v>
      </c>
      <c r="M156" s="36" t="n">
        <v>43750</v>
      </c>
      <c r="N156" t="n">
        <v>30</v>
      </c>
      <c r="O156" s="36" t="n">
        <v>4517</v>
      </c>
      <c r="P156" t="n">
        <v>0.664157626743414</v>
      </c>
    </row>
    <row r="157">
      <c r="A157" t="str">
        <f t="shared" si="2"/>
      </c>
      <c r="B157" t="s">
        <v>62</v>
      </c>
      <c r="C157" t="s">
        <v>63</v>
      </c>
      <c r="D157" t="s">
        <v>62</v>
      </c>
      <c r="E157" t="s">
        <v>62</v>
      </c>
      <c r="F157" t="n">
        <v>6</v>
      </c>
      <c r="G157" t="s">
        <v>107</v>
      </c>
      <c r="H157" t="s">
        <v>108</v>
      </c>
      <c r="I157" t="s">
        <v>66</v>
      </c>
      <c r="J157" t="s">
        <v>66</v>
      </c>
      <c r="K157" t="n">
        <v>8441</v>
      </c>
      <c r="L157" t="n">
        <v>236988</v>
      </c>
      <c r="M157" s="36" t="n">
        <v>43750</v>
      </c>
      <c r="N157" t="n">
        <v>8441</v>
      </c>
      <c r="O157" s="36" t="n">
        <v>236988</v>
      </c>
      <c r="P157" t="n">
        <v>3.56178371900687</v>
      </c>
    </row>
    <row r="158">
      <c r="A158" t="str">
        <f t="shared" si="2"/>
      </c>
      <c r="B158" t="s">
        <v>62</v>
      </c>
      <c r="C158" t="s">
        <v>63</v>
      </c>
      <c r="D158" t="s">
        <v>62</v>
      </c>
      <c r="E158" t="s">
        <v>62</v>
      </c>
      <c r="F158" t="n">
        <v>6</v>
      </c>
      <c r="G158" t="s">
        <v>107</v>
      </c>
      <c r="H158" t="s">
        <v>108</v>
      </c>
      <c r="I158" t="s">
        <v>67</v>
      </c>
      <c r="J158" t="s">
        <v>67</v>
      </c>
      <c r="K158" t="n">
        <v>14158</v>
      </c>
      <c r="L158" t="n">
        <v>5373000</v>
      </c>
      <c r="M158" s="36" t="n">
        <v>43750</v>
      </c>
      <c r="N158" t="n">
        <v>14158</v>
      </c>
      <c r="O158" s="36" t="n">
        <v>5373000</v>
      </c>
      <c r="P158" t="n">
        <v>2.63502698678578</v>
      </c>
    </row>
    <row r="159">
      <c r="A159" t="str">
        <f t="shared" si="2"/>
      </c>
      <c r="B159" t="s">
        <v>68</v>
      </c>
      <c r="C159" t="s">
        <v>68</v>
      </c>
      <c r="D159" t="s">
        <v>69</v>
      </c>
      <c r="E159" t="s">
        <v>70</v>
      </c>
      <c r="F159" t="n">
        <v>6</v>
      </c>
      <c r="G159" t="s">
        <v>107</v>
      </c>
      <c r="H159" t="s">
        <v>108</v>
      </c>
      <c r="I159" t="s">
        <v>66</v>
      </c>
      <c r="J159" t="s">
        <v>66</v>
      </c>
      <c r="K159" t="n">
        <v>8441</v>
      </c>
      <c r="L159" t="n">
        <v>236988</v>
      </c>
      <c r="M159" s="36" t="n">
        <v>43750</v>
      </c>
      <c r="N159" t="n">
        <v>626</v>
      </c>
      <c r="O159" s="36" t="n">
        <v>16767</v>
      </c>
      <c r="P159" t="n">
        <v>3.73352418440985</v>
      </c>
    </row>
    <row r="160">
      <c r="A160" t="str">
        <f t="shared" si="2"/>
      </c>
      <c r="B160" t="s">
        <v>68</v>
      </c>
      <c r="C160" t="s">
        <v>68</v>
      </c>
      <c r="D160" t="s">
        <v>69</v>
      </c>
      <c r="E160" t="s">
        <v>70</v>
      </c>
      <c r="F160" t="n">
        <v>6</v>
      </c>
      <c r="G160" t="s">
        <v>107</v>
      </c>
      <c r="H160" t="s">
        <v>108</v>
      </c>
      <c r="I160" t="s">
        <v>67</v>
      </c>
      <c r="J160" t="s">
        <v>67</v>
      </c>
      <c r="K160" t="n">
        <v>14158</v>
      </c>
      <c r="L160" t="n">
        <v>5373000</v>
      </c>
      <c r="M160" s="36" t="n">
        <v>43750</v>
      </c>
      <c r="N160" t="n">
        <v>1128</v>
      </c>
      <c r="O160" s="36" t="n">
        <v>370590</v>
      </c>
      <c r="P160" t="n">
        <v>3.04379502954748</v>
      </c>
    </row>
    <row r="161">
      <c r="A161" t="str">
        <f t="shared" si="2"/>
      </c>
      <c r="B161" t="s">
        <v>71</v>
      </c>
      <c r="C161" t="s">
        <v>71</v>
      </c>
      <c r="D161" t="s">
        <v>72</v>
      </c>
      <c r="E161" t="s">
        <v>70</v>
      </c>
      <c r="F161" t="n">
        <v>6</v>
      </c>
      <c r="G161" t="s">
        <v>107</v>
      </c>
      <c r="H161" t="s">
        <v>108</v>
      </c>
      <c r="I161" t="s">
        <v>66</v>
      </c>
      <c r="J161" t="s">
        <v>66</v>
      </c>
      <c r="K161" t="n">
        <v>8441</v>
      </c>
      <c r="L161" t="n">
        <v>236988</v>
      </c>
      <c r="M161" s="36" t="n">
        <v>43750</v>
      </c>
      <c r="N161" t="n">
        <v>175</v>
      </c>
      <c r="O161" s="36" t="n">
        <v>4563</v>
      </c>
      <c r="P161" t="n">
        <v>3.83519614288845</v>
      </c>
    </row>
    <row r="162">
      <c r="A162" t="str">
        <f t="shared" si="2"/>
      </c>
      <c r="B162" t="s">
        <v>71</v>
      </c>
      <c r="C162" t="s">
        <v>71</v>
      </c>
      <c r="D162" t="s">
        <v>72</v>
      </c>
      <c r="E162" t="s">
        <v>70</v>
      </c>
      <c r="F162" t="n">
        <v>6</v>
      </c>
      <c r="G162" t="s">
        <v>107</v>
      </c>
      <c r="H162" t="s">
        <v>108</v>
      </c>
      <c r="I162" t="s">
        <v>67</v>
      </c>
      <c r="J162" t="s">
        <v>67</v>
      </c>
      <c r="K162" t="n">
        <v>14158</v>
      </c>
      <c r="L162" t="n">
        <v>5373000</v>
      </c>
      <c r="M162" s="36" t="n">
        <v>43750</v>
      </c>
      <c r="N162" t="n">
        <v>310</v>
      </c>
      <c r="O162" s="36" t="n">
        <v>114030</v>
      </c>
      <c r="P162" t="n">
        <v>2.71858282908007</v>
      </c>
    </row>
    <row r="163">
      <c r="A163" t="str">
        <f t="shared" si="2"/>
      </c>
      <c r="B163" t="s">
        <v>73</v>
      </c>
      <c r="C163" t="s">
        <v>73</v>
      </c>
      <c r="D163" t="s">
        <v>74</v>
      </c>
      <c r="E163" t="s">
        <v>70</v>
      </c>
      <c r="F163" t="n">
        <v>6</v>
      </c>
      <c r="G163" t="s">
        <v>107</v>
      </c>
      <c r="H163" t="s">
        <v>108</v>
      </c>
      <c r="I163" t="s">
        <v>66</v>
      </c>
      <c r="J163" t="s">
        <v>66</v>
      </c>
      <c r="K163" t="n">
        <v>8441</v>
      </c>
      <c r="L163" t="n">
        <v>236988</v>
      </c>
      <c r="M163" s="36" t="n">
        <v>43750</v>
      </c>
      <c r="N163" t="n">
        <v>288</v>
      </c>
      <c r="O163" s="36" t="n">
        <v>7131</v>
      </c>
      <c r="P163" t="n">
        <v>4.03870424905343</v>
      </c>
    </row>
    <row r="164">
      <c r="A164" t="str">
        <f t="shared" si="2"/>
      </c>
      <c r="B164" t="s">
        <v>73</v>
      </c>
      <c r="C164" t="s">
        <v>73</v>
      </c>
      <c r="D164" t="s">
        <v>74</v>
      </c>
      <c r="E164" t="s">
        <v>70</v>
      </c>
      <c r="F164" t="n">
        <v>6</v>
      </c>
      <c r="G164" t="s">
        <v>107</v>
      </c>
      <c r="H164" t="s">
        <v>108</v>
      </c>
      <c r="I164" t="s">
        <v>67</v>
      </c>
      <c r="J164" t="s">
        <v>67</v>
      </c>
      <c r="K164" t="n">
        <v>14158</v>
      </c>
      <c r="L164" t="n">
        <v>5373000</v>
      </c>
      <c r="M164" s="36" t="n">
        <v>43750</v>
      </c>
      <c r="N164" t="n">
        <v>468</v>
      </c>
      <c r="O164" s="36" t="n">
        <v>149670</v>
      </c>
      <c r="P164" t="n">
        <v>3.12687913409501</v>
      </c>
    </row>
    <row r="165">
      <c r="A165" t="str">
        <f t="shared" si="2"/>
      </c>
      <c r="B165" t="s">
        <v>75</v>
      </c>
      <c r="C165" t="s">
        <v>75</v>
      </c>
      <c r="D165" t="s">
        <v>76</v>
      </c>
      <c r="E165" t="s">
        <v>70</v>
      </c>
      <c r="F165" t="n">
        <v>6</v>
      </c>
      <c r="G165" t="s">
        <v>107</v>
      </c>
      <c r="H165" t="s">
        <v>108</v>
      </c>
      <c r="I165" t="s">
        <v>66</v>
      </c>
      <c r="J165" t="s">
        <v>66</v>
      </c>
      <c r="K165" t="n">
        <v>8441</v>
      </c>
      <c r="L165" t="n">
        <v>236988</v>
      </c>
      <c r="M165" s="36" t="n">
        <v>43750</v>
      </c>
      <c r="N165" t="n">
        <v>575</v>
      </c>
      <c r="O165" s="36" t="n">
        <v>10944</v>
      </c>
      <c r="P165" t="n">
        <v>5.25402046783626</v>
      </c>
    </row>
    <row r="166">
      <c r="A166" t="str">
        <f t="shared" si="2"/>
      </c>
      <c r="B166" t="s">
        <v>75</v>
      </c>
      <c r="C166" t="s">
        <v>75</v>
      </c>
      <c r="D166" t="s">
        <v>76</v>
      </c>
      <c r="E166" t="s">
        <v>70</v>
      </c>
      <c r="F166" t="n">
        <v>6</v>
      </c>
      <c r="G166" t="s">
        <v>107</v>
      </c>
      <c r="H166" t="s">
        <v>108</v>
      </c>
      <c r="I166" t="s">
        <v>67</v>
      </c>
      <c r="J166" t="s">
        <v>67</v>
      </c>
      <c r="K166" t="n">
        <v>14158</v>
      </c>
      <c r="L166" t="n">
        <v>5373000</v>
      </c>
      <c r="M166" s="36" t="n">
        <v>43750</v>
      </c>
      <c r="N166" t="n">
        <v>989</v>
      </c>
      <c r="O166" s="36" t="n">
        <v>368080</v>
      </c>
      <c r="P166" t="n">
        <v>2.68691588785047</v>
      </c>
    </row>
    <row r="167">
      <c r="A167" t="str">
        <f t="shared" si="2"/>
      </c>
      <c r="B167" t="s">
        <v>77</v>
      </c>
      <c r="C167" t="s">
        <v>77</v>
      </c>
      <c r="D167" t="s">
        <v>78</v>
      </c>
      <c r="E167" t="s">
        <v>70</v>
      </c>
      <c r="F167" t="n">
        <v>6</v>
      </c>
      <c r="G167" t="s">
        <v>107</v>
      </c>
      <c r="H167" t="s">
        <v>108</v>
      </c>
      <c r="I167" t="s">
        <v>66</v>
      </c>
      <c r="J167" t="s">
        <v>66</v>
      </c>
      <c r="K167" t="n">
        <v>8441</v>
      </c>
      <c r="L167" t="n">
        <v>236988</v>
      </c>
      <c r="M167" s="36" t="n">
        <v>43750</v>
      </c>
      <c r="N167" t="n">
        <v>389</v>
      </c>
      <c r="O167" s="36" t="n">
        <v>8754</v>
      </c>
      <c r="P167" t="n">
        <v>4.44368288782271</v>
      </c>
    </row>
    <row r="168">
      <c r="A168" t="str">
        <f t="shared" si="2"/>
      </c>
      <c r="B168" t="s">
        <v>77</v>
      </c>
      <c r="C168" t="s">
        <v>77</v>
      </c>
      <c r="D168" t="s">
        <v>78</v>
      </c>
      <c r="E168" t="s">
        <v>70</v>
      </c>
      <c r="F168" t="n">
        <v>6</v>
      </c>
      <c r="G168" t="s">
        <v>107</v>
      </c>
      <c r="H168" t="s">
        <v>108</v>
      </c>
      <c r="I168" t="s">
        <v>67</v>
      </c>
      <c r="J168" t="s">
        <v>67</v>
      </c>
      <c r="K168" t="n">
        <v>14158</v>
      </c>
      <c r="L168" t="n">
        <v>5373000</v>
      </c>
      <c r="M168" s="36" t="n">
        <v>43750</v>
      </c>
      <c r="N168" t="n">
        <v>795</v>
      </c>
      <c r="O168" s="36" t="n">
        <v>302650</v>
      </c>
      <c r="P168" t="n">
        <v>2.62679662977036</v>
      </c>
    </row>
    <row r="169">
      <c r="A169" t="str">
        <f t="shared" si="2"/>
      </c>
      <c r="B169" t="s">
        <v>79</v>
      </c>
      <c r="C169" t="s">
        <v>79</v>
      </c>
      <c r="D169" t="s">
        <v>80</v>
      </c>
      <c r="E169" t="s">
        <v>70</v>
      </c>
      <c r="F169" t="n">
        <v>6</v>
      </c>
      <c r="G169" t="s">
        <v>107</v>
      </c>
      <c r="H169" t="s">
        <v>108</v>
      </c>
      <c r="I169" t="s">
        <v>66</v>
      </c>
      <c r="J169" t="s">
        <v>66</v>
      </c>
      <c r="K169" t="n">
        <v>8441</v>
      </c>
      <c r="L169" t="n">
        <v>236988</v>
      </c>
      <c r="M169" s="36" t="n">
        <v>43750</v>
      </c>
      <c r="N169" t="n">
        <v>796</v>
      </c>
      <c r="O169" s="36" t="n">
        <v>22856</v>
      </c>
      <c r="P169" t="n">
        <v>3.48267413370669</v>
      </c>
    </row>
    <row r="170">
      <c r="A170" t="str">
        <f t="shared" si="2"/>
      </c>
      <c r="B170" t="s">
        <v>79</v>
      </c>
      <c r="C170" t="s">
        <v>79</v>
      </c>
      <c r="D170" t="s">
        <v>80</v>
      </c>
      <c r="E170" t="s">
        <v>70</v>
      </c>
      <c r="F170" t="n">
        <v>6</v>
      </c>
      <c r="G170" t="s">
        <v>107</v>
      </c>
      <c r="H170" t="s">
        <v>108</v>
      </c>
      <c r="I170" t="s">
        <v>67</v>
      </c>
      <c r="J170" t="s">
        <v>67</v>
      </c>
      <c r="K170" t="n">
        <v>14158</v>
      </c>
      <c r="L170" t="n">
        <v>5373000</v>
      </c>
      <c r="M170" s="36" t="n">
        <v>43750</v>
      </c>
      <c r="N170" t="n">
        <v>1389</v>
      </c>
      <c r="O170" s="36" t="n">
        <v>587820</v>
      </c>
      <c r="P170" t="n">
        <v>2.36296825558845</v>
      </c>
    </row>
    <row r="171">
      <c r="A171" t="str">
        <f t="shared" si="2"/>
      </c>
      <c r="B171" t="s">
        <v>81</v>
      </c>
      <c r="C171" t="s">
        <v>81</v>
      </c>
      <c r="D171" t="s">
        <v>82</v>
      </c>
      <c r="E171" t="s">
        <v>70</v>
      </c>
      <c r="F171" t="n">
        <v>6</v>
      </c>
      <c r="G171" t="s">
        <v>107</v>
      </c>
      <c r="H171" t="s">
        <v>108</v>
      </c>
      <c r="I171" t="s">
        <v>66</v>
      </c>
      <c r="J171" t="s">
        <v>66</v>
      </c>
      <c r="K171" t="n">
        <v>8441</v>
      </c>
      <c r="L171" t="n">
        <v>236988</v>
      </c>
      <c r="M171" s="36" t="n">
        <v>43750</v>
      </c>
      <c r="N171" t="n">
        <v>1984</v>
      </c>
      <c r="O171" s="36" t="n">
        <v>71555</v>
      </c>
      <c r="P171" t="n">
        <v>2.77269233456782</v>
      </c>
    </row>
    <row r="172">
      <c r="A172" t="str">
        <f t="shared" si="2"/>
      </c>
      <c r="B172" t="s">
        <v>81</v>
      </c>
      <c r="C172" t="s">
        <v>81</v>
      </c>
      <c r="D172" t="s">
        <v>82</v>
      </c>
      <c r="E172" t="s">
        <v>70</v>
      </c>
      <c r="F172" t="n">
        <v>6</v>
      </c>
      <c r="G172" t="s">
        <v>107</v>
      </c>
      <c r="H172" t="s">
        <v>108</v>
      </c>
      <c r="I172" t="s">
        <v>67</v>
      </c>
      <c r="J172" t="s">
        <v>67</v>
      </c>
      <c r="K172" t="n">
        <v>14158</v>
      </c>
      <c r="L172" t="n">
        <v>5373000</v>
      </c>
      <c r="M172" s="36" t="n">
        <v>43750</v>
      </c>
      <c r="N172" t="n">
        <v>3078</v>
      </c>
      <c r="O172" s="36" t="n">
        <v>1149890</v>
      </c>
      <c r="P172" t="n">
        <v>2.67677777874405</v>
      </c>
    </row>
    <row r="173">
      <c r="A173" t="str">
        <f t="shared" si="2"/>
      </c>
      <c r="B173" t="s">
        <v>83</v>
      </c>
      <c r="C173" t="s">
        <v>83</v>
      </c>
      <c r="D173" t="s">
        <v>84</v>
      </c>
      <c r="E173" t="s">
        <v>70</v>
      </c>
      <c r="F173" t="n">
        <v>6</v>
      </c>
      <c r="G173" t="s">
        <v>107</v>
      </c>
      <c r="H173" t="s">
        <v>108</v>
      </c>
      <c r="I173" t="s">
        <v>66</v>
      </c>
      <c r="J173" t="s">
        <v>66</v>
      </c>
      <c r="K173" t="n">
        <v>8441</v>
      </c>
      <c r="L173" t="n">
        <v>236988</v>
      </c>
      <c r="M173" s="36" t="n">
        <v>43750</v>
      </c>
      <c r="N173" t="n">
        <v>461</v>
      </c>
      <c r="O173" s="36" t="n">
        <v>10567</v>
      </c>
      <c r="P173" t="n">
        <v>4.36263840257405</v>
      </c>
    </row>
    <row r="174">
      <c r="A174" t="str">
        <f t="shared" si="2"/>
      </c>
      <c r="B174" t="s">
        <v>83</v>
      </c>
      <c r="C174" t="s">
        <v>83</v>
      </c>
      <c r="D174" t="s">
        <v>84</v>
      </c>
      <c r="E174" t="s">
        <v>70</v>
      </c>
      <c r="F174" t="n">
        <v>6</v>
      </c>
      <c r="G174" t="s">
        <v>107</v>
      </c>
      <c r="H174" t="s">
        <v>108</v>
      </c>
      <c r="I174" t="s">
        <v>67</v>
      </c>
      <c r="J174" t="s">
        <v>67</v>
      </c>
      <c r="K174" t="n">
        <v>14158</v>
      </c>
      <c r="L174" t="n">
        <v>5373000</v>
      </c>
      <c r="M174" s="36" t="n">
        <v>43750</v>
      </c>
      <c r="N174" t="n">
        <v>933</v>
      </c>
      <c r="O174" s="36" t="n">
        <v>321000</v>
      </c>
      <c r="P174" t="n">
        <v>2.90654205607477</v>
      </c>
    </row>
    <row r="175">
      <c r="A175" t="str">
        <f t="shared" si="2"/>
      </c>
      <c r="B175" t="s">
        <v>85</v>
      </c>
      <c r="C175" t="s">
        <v>85</v>
      </c>
      <c r="D175" t="s">
        <v>86</v>
      </c>
      <c r="E175" t="s">
        <v>70</v>
      </c>
      <c r="F175" t="n">
        <v>6</v>
      </c>
      <c r="G175" t="s">
        <v>107</v>
      </c>
      <c r="H175" t="s">
        <v>108</v>
      </c>
      <c r="I175" t="s">
        <v>66</v>
      </c>
      <c r="J175" t="s">
        <v>66</v>
      </c>
      <c r="K175" t="n">
        <v>8441</v>
      </c>
      <c r="L175" t="n">
        <v>236988</v>
      </c>
      <c r="M175" s="36" t="n">
        <v>43750</v>
      </c>
      <c r="N175" t="n">
        <v>912</v>
      </c>
      <c r="O175" s="36" t="n">
        <v>26409</v>
      </c>
      <c r="P175" t="n">
        <v>3.45336816994207</v>
      </c>
    </row>
    <row r="176">
      <c r="A176" t="str">
        <f t="shared" si="2"/>
      </c>
      <c r="B176" t="s">
        <v>85</v>
      </c>
      <c r="C176" t="s">
        <v>85</v>
      </c>
      <c r="D176" t="s">
        <v>86</v>
      </c>
      <c r="E176" t="s">
        <v>70</v>
      </c>
      <c r="F176" t="n">
        <v>6</v>
      </c>
      <c r="G176" t="s">
        <v>107</v>
      </c>
      <c r="H176" t="s">
        <v>108</v>
      </c>
      <c r="I176" t="s">
        <v>67</v>
      </c>
      <c r="J176" t="s">
        <v>67</v>
      </c>
      <c r="K176" t="n">
        <v>14158</v>
      </c>
      <c r="L176" t="n">
        <v>5373000</v>
      </c>
      <c r="M176" s="36" t="n">
        <v>43750</v>
      </c>
      <c r="N176" t="n">
        <v>1665</v>
      </c>
      <c r="O176" s="36" t="n">
        <v>654490</v>
      </c>
      <c r="P176" t="n">
        <v>2.54396553041299</v>
      </c>
    </row>
    <row r="177">
      <c r="A177" t="str">
        <f t="shared" si="2"/>
      </c>
      <c r="B177" t="s">
        <v>87</v>
      </c>
      <c r="C177" t="s">
        <v>87</v>
      </c>
      <c r="D177" t="s">
        <v>88</v>
      </c>
      <c r="E177" t="s">
        <v>70</v>
      </c>
      <c r="F177" t="n">
        <v>6</v>
      </c>
      <c r="G177" t="s">
        <v>107</v>
      </c>
      <c r="H177" t="s">
        <v>108</v>
      </c>
      <c r="I177" t="s">
        <v>66</v>
      </c>
      <c r="J177" t="s">
        <v>66</v>
      </c>
      <c r="K177" t="n">
        <v>8441</v>
      </c>
      <c r="L177" t="n">
        <v>236988</v>
      </c>
      <c r="M177" s="36" t="n">
        <v>43750</v>
      </c>
      <c r="N177" t="n">
        <v>1110</v>
      </c>
      <c r="O177" s="36" t="n">
        <v>31332</v>
      </c>
      <c r="P177" t="n">
        <v>3.54270394484872</v>
      </c>
    </row>
    <row r="178">
      <c r="A178" t="str">
        <f t="shared" si="2"/>
      </c>
      <c r="B178" t="s">
        <v>87</v>
      </c>
      <c r="C178" t="s">
        <v>87</v>
      </c>
      <c r="D178" t="s">
        <v>88</v>
      </c>
      <c r="E178" t="s">
        <v>70</v>
      </c>
      <c r="F178" t="n">
        <v>6</v>
      </c>
      <c r="G178" t="s">
        <v>107</v>
      </c>
      <c r="H178" t="s">
        <v>108</v>
      </c>
      <c r="I178" t="s">
        <v>67</v>
      </c>
      <c r="J178" t="s">
        <v>67</v>
      </c>
      <c r="K178" t="n">
        <v>14158</v>
      </c>
      <c r="L178" t="n">
        <v>5373000</v>
      </c>
      <c r="M178" s="36" t="n">
        <v>43750</v>
      </c>
      <c r="N178" t="n">
        <v>1943</v>
      </c>
      <c r="O178" s="36" t="n">
        <v>867800</v>
      </c>
      <c r="P178" t="n">
        <v>2.23899516017516</v>
      </c>
    </row>
    <row r="179">
      <c r="A179" t="str">
        <f t="shared" si="2"/>
      </c>
      <c r="B179" t="s">
        <v>89</v>
      </c>
      <c r="C179" t="s">
        <v>89</v>
      </c>
      <c r="D179" t="s">
        <v>90</v>
      </c>
      <c r="E179" t="s">
        <v>70</v>
      </c>
      <c r="F179" t="n">
        <v>6</v>
      </c>
      <c r="G179" t="s">
        <v>107</v>
      </c>
      <c r="H179" t="s">
        <v>108</v>
      </c>
      <c r="I179" t="s">
        <v>66</v>
      </c>
      <c r="J179" t="s">
        <v>66</v>
      </c>
      <c r="K179" t="n">
        <v>8441</v>
      </c>
      <c r="L179" t="n">
        <v>236988</v>
      </c>
      <c r="M179" s="36" t="n">
        <v>43750</v>
      </c>
      <c r="N179" t="n">
        <v>33</v>
      </c>
      <c r="O179" s="36" t="n">
        <v>783</v>
      </c>
      <c r="P179" t="n">
        <v>4.21455938697318</v>
      </c>
    </row>
    <row r="180">
      <c r="A180" t="str">
        <f t="shared" si="2"/>
      </c>
      <c r="B180" t="s">
        <v>89</v>
      </c>
      <c r="C180" t="s">
        <v>89</v>
      </c>
      <c r="D180" t="s">
        <v>90</v>
      </c>
      <c r="E180" t="s">
        <v>70</v>
      </c>
      <c r="F180" t="n">
        <v>6</v>
      </c>
      <c r="G180" t="s">
        <v>107</v>
      </c>
      <c r="H180" t="s">
        <v>108</v>
      </c>
      <c r="I180" t="s">
        <v>67</v>
      </c>
      <c r="J180" t="s">
        <v>67</v>
      </c>
      <c r="K180" t="n">
        <v>14158</v>
      </c>
      <c r="L180" t="n">
        <v>5373000</v>
      </c>
      <c r="M180" s="36" t="n">
        <v>43750</v>
      </c>
      <c r="N180" t="n">
        <v>54</v>
      </c>
      <c r="O180" s="36" t="n">
        <v>21670</v>
      </c>
      <c r="P180" t="n">
        <v>2.49192431933549</v>
      </c>
    </row>
    <row r="181">
      <c r="A181" t="str">
        <f t="shared" si="2"/>
      </c>
      <c r="B181" t="s">
        <v>91</v>
      </c>
      <c r="C181" t="s">
        <v>91</v>
      </c>
      <c r="D181" t="s">
        <v>92</v>
      </c>
      <c r="E181" t="s">
        <v>70</v>
      </c>
      <c r="F181" t="n">
        <v>6</v>
      </c>
      <c r="G181" t="s">
        <v>107</v>
      </c>
      <c r="H181" t="s">
        <v>108</v>
      </c>
      <c r="I181" t="s">
        <v>66</v>
      </c>
      <c r="J181" t="s">
        <v>66</v>
      </c>
      <c r="K181" t="n">
        <v>8441</v>
      </c>
      <c r="L181" t="n">
        <v>236988</v>
      </c>
      <c r="M181" s="36" t="n">
        <v>43750</v>
      </c>
      <c r="N181" t="n">
        <v>26</v>
      </c>
      <c r="O181" s="36" t="n">
        <v>930</v>
      </c>
      <c r="P181" t="n">
        <v>2.79569892473118</v>
      </c>
    </row>
    <row r="182">
      <c r="A182" t="str">
        <f t="shared" si="2"/>
      </c>
      <c r="B182" t="s">
        <v>91</v>
      </c>
      <c r="C182" t="s">
        <v>91</v>
      </c>
      <c r="D182" t="s">
        <v>92</v>
      </c>
      <c r="E182" t="s">
        <v>70</v>
      </c>
      <c r="F182" t="n">
        <v>6</v>
      </c>
      <c r="G182" t="s">
        <v>107</v>
      </c>
      <c r="H182" t="s">
        <v>108</v>
      </c>
      <c r="I182" t="s">
        <v>67</v>
      </c>
      <c r="J182" t="s">
        <v>67</v>
      </c>
      <c r="K182" t="n">
        <v>14158</v>
      </c>
      <c r="L182" t="n">
        <v>5373000</v>
      </c>
      <c r="M182" s="36" t="n">
        <v>43750</v>
      </c>
      <c r="N182" t="n">
        <v>68</v>
      </c>
      <c r="O182" s="36" t="n">
        <v>23200</v>
      </c>
      <c r="P182" t="n">
        <v>2.93103448275862</v>
      </c>
    </row>
    <row r="183">
      <c r="A183" t="str">
        <f t="shared" si="2"/>
      </c>
      <c r="B183" t="s">
        <v>93</v>
      </c>
      <c r="C183" t="s">
        <v>93</v>
      </c>
      <c r="D183" t="s">
        <v>94</v>
      </c>
      <c r="E183" t="s">
        <v>70</v>
      </c>
      <c r="F183" t="n">
        <v>6</v>
      </c>
      <c r="G183" t="s">
        <v>107</v>
      </c>
      <c r="H183" t="s">
        <v>108</v>
      </c>
      <c r="I183" t="s">
        <v>66</v>
      </c>
      <c r="J183" t="s">
        <v>66</v>
      </c>
      <c r="K183" t="n">
        <v>8441</v>
      </c>
      <c r="L183" t="n">
        <v>236988</v>
      </c>
      <c r="M183" s="36" t="n">
        <v>43750</v>
      </c>
      <c r="N183" t="n">
        <v>804</v>
      </c>
      <c r="O183" s="36" t="n">
        <v>16551</v>
      </c>
      <c r="P183" t="n">
        <v>4.85771252492297</v>
      </c>
    </row>
    <row r="184">
      <c r="A184" t="str">
        <f t="shared" si="2"/>
      </c>
      <c r="B184" t="s">
        <v>93</v>
      </c>
      <c r="C184" t="s">
        <v>93</v>
      </c>
      <c r="D184" t="s">
        <v>94</v>
      </c>
      <c r="E184" t="s">
        <v>70</v>
      </c>
      <c r="F184" t="n">
        <v>6</v>
      </c>
      <c r="G184" t="s">
        <v>107</v>
      </c>
      <c r="H184" t="s">
        <v>108</v>
      </c>
      <c r="I184" t="s">
        <v>67</v>
      </c>
      <c r="J184" t="s">
        <v>67</v>
      </c>
      <c r="K184" t="n">
        <v>14158</v>
      </c>
      <c r="L184" t="n">
        <v>5373000</v>
      </c>
      <c r="M184" s="36" t="n">
        <v>43750</v>
      </c>
      <c r="N184" t="n">
        <v>1189</v>
      </c>
      <c r="O184" s="36" t="n">
        <v>415040</v>
      </c>
      <c r="P184" t="n">
        <v>2.86478411719352</v>
      </c>
    </row>
    <row r="185">
      <c r="A185" t="str">
        <f t="shared" si="2"/>
      </c>
      <c r="B185" t="s">
        <v>95</v>
      </c>
      <c r="C185" t="s">
        <v>95</v>
      </c>
      <c r="D185" t="s">
        <v>96</v>
      </c>
      <c r="E185" t="s">
        <v>70</v>
      </c>
      <c r="F185" t="n">
        <v>6</v>
      </c>
      <c r="G185" t="s">
        <v>107</v>
      </c>
      <c r="H185" t="s">
        <v>108</v>
      </c>
      <c r="I185" t="s">
        <v>66</v>
      </c>
      <c r="J185" t="s">
        <v>66</v>
      </c>
      <c r="K185" t="n">
        <v>8441</v>
      </c>
      <c r="L185" t="n">
        <v>236988</v>
      </c>
      <c r="M185" s="36" t="n">
        <v>43750</v>
      </c>
      <c r="N185" t="n">
        <v>42</v>
      </c>
      <c r="O185" s="36" t="n">
        <v>1187</v>
      </c>
      <c r="P185" t="n">
        <v>3.53833192923336</v>
      </c>
    </row>
    <row r="186">
      <c r="A186" t="str">
        <f t="shared" si="2"/>
      </c>
      <c r="B186" t="s">
        <v>95</v>
      </c>
      <c r="C186" t="s">
        <v>95</v>
      </c>
      <c r="D186" t="s">
        <v>96</v>
      </c>
      <c r="E186" t="s">
        <v>70</v>
      </c>
      <c r="F186" t="n">
        <v>6</v>
      </c>
      <c r="G186" t="s">
        <v>107</v>
      </c>
      <c r="H186" t="s">
        <v>108</v>
      </c>
      <c r="I186" t="s">
        <v>67</v>
      </c>
      <c r="J186" t="s">
        <v>67</v>
      </c>
      <c r="K186" t="n">
        <v>14158</v>
      </c>
      <c r="L186" t="n">
        <v>5373000</v>
      </c>
      <c r="M186" s="36" t="n">
        <v>43750</v>
      </c>
      <c r="N186" t="n">
        <v>81</v>
      </c>
      <c r="O186" s="36" t="n">
        <v>27070</v>
      </c>
      <c r="P186" t="n">
        <v>2.99224233468785</v>
      </c>
    </row>
    <row r="187">
      <c r="A187" t="str">
        <f t="shared" si="2"/>
      </c>
      <c r="B187" t="s">
        <v>97</v>
      </c>
      <c r="C187" t="s">
        <v>97</v>
      </c>
      <c r="D187" t="s">
        <v>98</v>
      </c>
      <c r="E187" t="s">
        <v>70</v>
      </c>
      <c r="F187" t="n">
        <v>6</v>
      </c>
      <c r="G187" t="s">
        <v>107</v>
      </c>
      <c r="H187" t="s">
        <v>108</v>
      </c>
      <c r="I187" t="s">
        <v>66</v>
      </c>
      <c r="J187" t="s">
        <v>66</v>
      </c>
      <c r="K187" t="n">
        <v>8441</v>
      </c>
      <c r="L187" t="n">
        <v>236988</v>
      </c>
      <c r="M187" s="36" t="n">
        <v>43750</v>
      </c>
      <c r="N187" t="n">
        <v>32</v>
      </c>
      <c r="O187" s="36" t="n">
        <v>4624</v>
      </c>
      <c r="P187" t="n">
        <v>0.69204152249135</v>
      </c>
    </row>
    <row r="188">
      <c r="A188" t="str">
        <f t="shared" si="2"/>
      </c>
      <c r="B188" t="s">
        <v>62</v>
      </c>
      <c r="C188" t="s">
        <v>63</v>
      </c>
      <c r="D188" t="s">
        <v>62</v>
      </c>
      <c r="E188" t="s">
        <v>62</v>
      </c>
      <c r="F188" t="n">
        <v>7</v>
      </c>
      <c r="G188" t="s">
        <v>109</v>
      </c>
      <c r="H188" t="s">
        <v>110</v>
      </c>
      <c r="I188" t="s">
        <v>66</v>
      </c>
      <c r="J188" t="s">
        <v>66</v>
      </c>
      <c r="K188" t="n">
        <v>8743</v>
      </c>
      <c r="L188" t="n">
        <v>238481</v>
      </c>
      <c r="M188" s="36" t="n">
        <v>43750</v>
      </c>
      <c r="N188" t="n">
        <v>8743</v>
      </c>
      <c r="O188" s="36" t="n">
        <v>238481</v>
      </c>
      <c r="P188" t="n">
        <v>3.66612015212952</v>
      </c>
    </row>
    <row r="189">
      <c r="A189" t="str">
        <f t="shared" si="2"/>
      </c>
      <c r="B189" t="s">
        <v>62</v>
      </c>
      <c r="C189" t="s">
        <v>63</v>
      </c>
      <c r="D189" t="s">
        <v>62</v>
      </c>
      <c r="E189" t="s">
        <v>62</v>
      </c>
      <c r="F189" t="n">
        <v>7</v>
      </c>
      <c r="G189" t="s">
        <v>109</v>
      </c>
      <c r="H189" t="s">
        <v>110</v>
      </c>
      <c r="I189" t="s">
        <v>67</v>
      </c>
      <c r="J189" t="s">
        <v>67</v>
      </c>
      <c r="K189" t="n">
        <v>15484</v>
      </c>
      <c r="L189" t="n">
        <v>5404700</v>
      </c>
      <c r="M189" s="36" t="n">
        <v>43750</v>
      </c>
      <c r="N189" t="n">
        <v>15484</v>
      </c>
      <c r="O189" s="36" t="n">
        <v>5404700</v>
      </c>
      <c r="P189" t="n">
        <v>2.8649138712602</v>
      </c>
    </row>
    <row r="190">
      <c r="A190" t="str">
        <f t="shared" si="2"/>
      </c>
      <c r="B190" t="s">
        <v>68</v>
      </c>
      <c r="C190" t="s">
        <v>68</v>
      </c>
      <c r="D190" t="s">
        <v>69</v>
      </c>
      <c r="E190" t="s">
        <v>70</v>
      </c>
      <c r="F190" t="n">
        <v>7</v>
      </c>
      <c r="G190" t="s">
        <v>109</v>
      </c>
      <c r="H190" t="s">
        <v>110</v>
      </c>
      <c r="I190" t="s">
        <v>66</v>
      </c>
      <c r="J190" t="s">
        <v>66</v>
      </c>
      <c r="K190" t="n">
        <v>8743</v>
      </c>
      <c r="L190" t="n">
        <v>238481</v>
      </c>
      <c r="M190" s="36" t="n">
        <v>43750</v>
      </c>
      <c r="N190" t="n">
        <v>682</v>
      </c>
      <c r="O190" s="36" t="n">
        <v>16852</v>
      </c>
      <c r="P190" t="n">
        <v>4.04699738903394</v>
      </c>
    </row>
    <row r="191">
      <c r="A191" t="str">
        <f t="shared" si="2"/>
      </c>
      <c r="B191" t="s">
        <v>68</v>
      </c>
      <c r="C191" t="s">
        <v>68</v>
      </c>
      <c r="D191" t="s">
        <v>69</v>
      </c>
      <c r="E191" t="s">
        <v>70</v>
      </c>
      <c r="F191" t="n">
        <v>7</v>
      </c>
      <c r="G191" t="s">
        <v>109</v>
      </c>
      <c r="H191" t="s">
        <v>110</v>
      </c>
      <c r="I191" t="s">
        <v>67</v>
      </c>
      <c r="J191" t="s">
        <v>67</v>
      </c>
      <c r="K191" t="n">
        <v>15484</v>
      </c>
      <c r="L191" t="n">
        <v>5404700</v>
      </c>
      <c r="M191" s="36" t="n">
        <v>43750</v>
      </c>
      <c r="N191" t="n">
        <v>1221</v>
      </c>
      <c r="O191" s="36" t="n">
        <v>370560</v>
      </c>
      <c r="P191" t="n">
        <v>3.29501295336788</v>
      </c>
    </row>
    <row r="192">
      <c r="A192" t="str">
        <f t="shared" si="2"/>
      </c>
      <c r="B192" t="s">
        <v>71</v>
      </c>
      <c r="C192" t="s">
        <v>71</v>
      </c>
      <c r="D192" t="s">
        <v>72</v>
      </c>
      <c r="E192" t="s">
        <v>70</v>
      </c>
      <c r="F192" t="n">
        <v>7</v>
      </c>
      <c r="G192" t="s">
        <v>109</v>
      </c>
      <c r="H192" t="s">
        <v>110</v>
      </c>
      <c r="I192" t="s">
        <v>66</v>
      </c>
      <c r="J192" t="s">
        <v>66</v>
      </c>
      <c r="K192" t="n">
        <v>8743</v>
      </c>
      <c r="L192" t="n">
        <v>238481</v>
      </c>
      <c r="M192" s="36" t="n">
        <v>43750</v>
      </c>
      <c r="N192" t="n">
        <v>178</v>
      </c>
      <c r="O192" s="36" t="n">
        <v>4722</v>
      </c>
      <c r="P192" t="n">
        <v>3.76958915713681</v>
      </c>
    </row>
    <row r="193">
      <c r="A193" t="str">
        <f t="shared" si="2"/>
      </c>
      <c r="B193" t="s">
        <v>71</v>
      </c>
      <c r="C193" t="s">
        <v>71</v>
      </c>
      <c r="D193" t="s">
        <v>72</v>
      </c>
      <c r="E193" t="s">
        <v>70</v>
      </c>
      <c r="F193" t="n">
        <v>7</v>
      </c>
      <c r="G193" t="s">
        <v>109</v>
      </c>
      <c r="H193" t="s">
        <v>110</v>
      </c>
      <c r="I193" t="s">
        <v>67</v>
      </c>
      <c r="J193" t="s">
        <v>67</v>
      </c>
      <c r="K193" t="n">
        <v>15484</v>
      </c>
      <c r="L193" t="n">
        <v>5404700</v>
      </c>
      <c r="M193" s="36" t="n">
        <v>43750</v>
      </c>
      <c r="N193" t="n">
        <v>336</v>
      </c>
      <c r="O193" s="36" t="n">
        <v>114530</v>
      </c>
      <c r="P193" t="n">
        <v>2.93372915393347</v>
      </c>
    </row>
    <row r="194">
      <c r="A194" t="str">
        <f t="shared" si="2"/>
      </c>
      <c r="B194" t="s">
        <v>73</v>
      </c>
      <c r="C194" t="s">
        <v>73</v>
      </c>
      <c r="D194" t="s">
        <v>74</v>
      </c>
      <c r="E194" t="s">
        <v>70</v>
      </c>
      <c r="F194" t="n">
        <v>7</v>
      </c>
      <c r="G194" t="s">
        <v>109</v>
      </c>
      <c r="H194" t="s">
        <v>110</v>
      </c>
      <c r="I194" t="s">
        <v>66</v>
      </c>
      <c r="J194" t="s">
        <v>66</v>
      </c>
      <c r="K194" t="n">
        <v>8743</v>
      </c>
      <c r="L194" t="n">
        <v>238481</v>
      </c>
      <c r="M194" s="36" t="n">
        <v>43750</v>
      </c>
      <c r="N194" t="n">
        <v>287</v>
      </c>
      <c r="O194" s="36" t="n">
        <v>7028</v>
      </c>
      <c r="P194" t="n">
        <v>4.08366533864542</v>
      </c>
    </row>
    <row r="195">
      <c r="A195" t="str">
        <f t="shared" ref="A195:A258" si="3">C195&amp;F195&amp;J195</f>
      </c>
      <c r="B195" t="s">
        <v>73</v>
      </c>
      <c r="C195" t="s">
        <v>73</v>
      </c>
      <c r="D195" t="s">
        <v>74</v>
      </c>
      <c r="E195" t="s">
        <v>70</v>
      </c>
      <c r="F195" t="n">
        <v>7</v>
      </c>
      <c r="G195" t="s">
        <v>109</v>
      </c>
      <c r="H195" t="s">
        <v>110</v>
      </c>
      <c r="I195" t="s">
        <v>67</v>
      </c>
      <c r="J195" t="s">
        <v>67</v>
      </c>
      <c r="K195" t="n">
        <v>15484</v>
      </c>
      <c r="L195" t="n">
        <v>5404700</v>
      </c>
      <c r="M195" s="36" t="n">
        <v>43750</v>
      </c>
      <c r="N195" t="n">
        <v>516</v>
      </c>
      <c r="O195" s="36" t="n">
        <v>149520</v>
      </c>
      <c r="P195" t="n">
        <v>3.45104333868379</v>
      </c>
    </row>
    <row r="196">
      <c r="A196" t="str">
        <f t="shared" si="3"/>
      </c>
      <c r="B196" t="s">
        <v>75</v>
      </c>
      <c r="C196" t="s">
        <v>75</v>
      </c>
      <c r="D196" t="s">
        <v>76</v>
      </c>
      <c r="E196" t="s">
        <v>70</v>
      </c>
      <c r="F196" t="n">
        <v>7</v>
      </c>
      <c r="G196" t="s">
        <v>109</v>
      </c>
      <c r="H196" t="s">
        <v>110</v>
      </c>
      <c r="I196" t="s">
        <v>66</v>
      </c>
      <c r="J196" t="s">
        <v>66</v>
      </c>
      <c r="K196" t="n">
        <v>8743</v>
      </c>
      <c r="L196" t="n">
        <v>238481</v>
      </c>
      <c r="M196" s="36" t="n">
        <v>43750</v>
      </c>
      <c r="N196" t="n">
        <v>584</v>
      </c>
      <c r="O196" s="36" t="n">
        <v>11289</v>
      </c>
      <c r="P196" t="n">
        <v>5.17317742935601</v>
      </c>
    </row>
    <row r="197">
      <c r="A197" t="str">
        <f t="shared" si="3"/>
      </c>
      <c r="B197" t="s">
        <v>75</v>
      </c>
      <c r="C197" t="s">
        <v>75</v>
      </c>
      <c r="D197" t="s">
        <v>76</v>
      </c>
      <c r="E197" t="s">
        <v>70</v>
      </c>
      <c r="F197" t="n">
        <v>7</v>
      </c>
      <c r="G197" t="s">
        <v>109</v>
      </c>
      <c r="H197" t="s">
        <v>110</v>
      </c>
      <c r="I197" t="s">
        <v>67</v>
      </c>
      <c r="J197" t="s">
        <v>67</v>
      </c>
      <c r="K197" t="n">
        <v>15484</v>
      </c>
      <c r="L197" t="n">
        <v>5404700</v>
      </c>
      <c r="M197" s="36" t="n">
        <v>43750</v>
      </c>
      <c r="N197" t="n">
        <v>1110</v>
      </c>
      <c r="O197" s="36" t="n">
        <v>370330</v>
      </c>
      <c r="P197" t="n">
        <v>2.99732670861124</v>
      </c>
    </row>
    <row r="198">
      <c r="A198" t="str">
        <f t="shared" si="3"/>
      </c>
      <c r="B198" t="s">
        <v>77</v>
      </c>
      <c r="C198" t="s">
        <v>77</v>
      </c>
      <c r="D198" t="s">
        <v>78</v>
      </c>
      <c r="E198" t="s">
        <v>70</v>
      </c>
      <c r="F198" t="n">
        <v>7</v>
      </c>
      <c r="G198" t="s">
        <v>109</v>
      </c>
      <c r="H198" t="s">
        <v>110</v>
      </c>
      <c r="I198" t="s">
        <v>66</v>
      </c>
      <c r="J198" t="s">
        <v>66</v>
      </c>
      <c r="K198" t="n">
        <v>8743</v>
      </c>
      <c r="L198" t="n">
        <v>238481</v>
      </c>
      <c r="M198" s="36" t="n">
        <v>43750</v>
      </c>
      <c r="N198" t="n">
        <v>436</v>
      </c>
      <c r="O198" s="36" t="n">
        <v>8857</v>
      </c>
      <c r="P198" t="n">
        <v>4.92266004290392</v>
      </c>
    </row>
    <row r="199">
      <c r="A199" t="str">
        <f t="shared" si="3"/>
      </c>
      <c r="B199" t="s">
        <v>77</v>
      </c>
      <c r="C199" t="s">
        <v>77</v>
      </c>
      <c r="D199" t="s">
        <v>78</v>
      </c>
      <c r="E199" t="s">
        <v>70</v>
      </c>
      <c r="F199" t="n">
        <v>7</v>
      </c>
      <c r="G199" t="s">
        <v>109</v>
      </c>
      <c r="H199" t="s">
        <v>110</v>
      </c>
      <c r="I199" t="s">
        <v>67</v>
      </c>
      <c r="J199" t="s">
        <v>67</v>
      </c>
      <c r="K199" t="n">
        <v>15484</v>
      </c>
      <c r="L199" t="n">
        <v>5404700</v>
      </c>
      <c r="M199" s="36" t="n">
        <v>43750</v>
      </c>
      <c r="N199" t="n">
        <v>852</v>
      </c>
      <c r="O199" s="36" t="n">
        <v>304480</v>
      </c>
      <c r="P199" t="n">
        <v>2.7982133473463</v>
      </c>
    </row>
    <row r="200">
      <c r="A200" t="str">
        <f t="shared" si="3"/>
      </c>
      <c r="B200" t="s">
        <v>79</v>
      </c>
      <c r="C200" t="s">
        <v>79</v>
      </c>
      <c r="D200" t="s">
        <v>80</v>
      </c>
      <c r="E200" t="s">
        <v>70</v>
      </c>
      <c r="F200" t="n">
        <v>7</v>
      </c>
      <c r="G200" t="s">
        <v>109</v>
      </c>
      <c r="H200" t="s">
        <v>110</v>
      </c>
      <c r="I200" t="s">
        <v>66</v>
      </c>
      <c r="J200" t="s">
        <v>66</v>
      </c>
      <c r="K200" t="n">
        <v>8743</v>
      </c>
      <c r="L200" t="n">
        <v>238481</v>
      </c>
      <c r="M200" s="36" t="n">
        <v>43750</v>
      </c>
      <c r="N200" t="n">
        <v>801</v>
      </c>
      <c r="O200" s="36" t="n">
        <v>22921</v>
      </c>
      <c r="P200" t="n">
        <v>3.49461192792636</v>
      </c>
    </row>
    <row r="201">
      <c r="A201" t="str">
        <f t="shared" si="3"/>
      </c>
      <c r="B201" t="s">
        <v>79</v>
      </c>
      <c r="C201" t="s">
        <v>79</v>
      </c>
      <c r="D201" t="s">
        <v>80</v>
      </c>
      <c r="E201" t="s">
        <v>70</v>
      </c>
      <c r="F201" t="n">
        <v>7</v>
      </c>
      <c r="G201" t="s">
        <v>109</v>
      </c>
      <c r="H201" t="s">
        <v>110</v>
      </c>
      <c r="I201" t="s">
        <v>67</v>
      </c>
      <c r="J201" t="s">
        <v>67</v>
      </c>
      <c r="K201" t="n">
        <v>15484</v>
      </c>
      <c r="L201" t="n">
        <v>5404700</v>
      </c>
      <c r="M201" s="36" t="n">
        <v>43750</v>
      </c>
      <c r="N201" t="n">
        <v>1539</v>
      </c>
      <c r="O201" s="36" t="n">
        <v>588100</v>
      </c>
      <c r="P201" t="n">
        <v>2.61690188743411</v>
      </c>
    </row>
    <row r="202">
      <c r="A202" t="str">
        <f t="shared" si="3"/>
      </c>
      <c r="B202" t="s">
        <v>81</v>
      </c>
      <c r="C202" t="s">
        <v>81</v>
      </c>
      <c r="D202" t="s">
        <v>82</v>
      </c>
      <c r="E202" t="s">
        <v>70</v>
      </c>
      <c r="F202" t="n">
        <v>7</v>
      </c>
      <c r="G202" t="s">
        <v>109</v>
      </c>
      <c r="H202" t="s">
        <v>110</v>
      </c>
      <c r="I202" t="s">
        <v>66</v>
      </c>
      <c r="J202" t="s">
        <v>66</v>
      </c>
      <c r="K202" t="n">
        <v>8743</v>
      </c>
      <c r="L202" t="n">
        <v>238481</v>
      </c>
      <c r="M202" s="36" t="n">
        <v>43750</v>
      </c>
      <c r="N202" t="n">
        <v>2071</v>
      </c>
      <c r="O202" s="36" t="n">
        <v>71859</v>
      </c>
      <c r="P202" t="n">
        <v>2.88203286992583</v>
      </c>
    </row>
    <row r="203">
      <c r="A203" t="str">
        <f t="shared" si="3"/>
      </c>
      <c r="B203" t="s">
        <v>81</v>
      </c>
      <c r="C203" t="s">
        <v>81</v>
      </c>
      <c r="D203" t="s">
        <v>82</v>
      </c>
      <c r="E203" t="s">
        <v>70</v>
      </c>
      <c r="F203" t="n">
        <v>7</v>
      </c>
      <c r="G203" t="s">
        <v>109</v>
      </c>
      <c r="H203" t="s">
        <v>110</v>
      </c>
      <c r="I203" t="s">
        <v>67</v>
      </c>
      <c r="J203" t="s">
        <v>67</v>
      </c>
      <c r="K203" t="n">
        <v>15484</v>
      </c>
      <c r="L203" t="n">
        <v>5404700</v>
      </c>
      <c r="M203" s="36" t="n">
        <v>43750</v>
      </c>
      <c r="N203" t="n">
        <v>3338</v>
      </c>
      <c r="O203" s="36" t="n">
        <v>1161370</v>
      </c>
      <c r="P203" t="n">
        <v>2.87419168740367</v>
      </c>
    </row>
    <row r="204">
      <c r="A204" t="str">
        <f t="shared" si="3"/>
      </c>
      <c r="B204" t="s">
        <v>83</v>
      </c>
      <c r="C204" t="s">
        <v>83</v>
      </c>
      <c r="D204" t="s">
        <v>84</v>
      </c>
      <c r="E204" t="s">
        <v>70</v>
      </c>
      <c r="F204" t="n">
        <v>7</v>
      </c>
      <c r="G204" t="s">
        <v>109</v>
      </c>
      <c r="H204" t="s">
        <v>110</v>
      </c>
      <c r="I204" t="s">
        <v>66</v>
      </c>
      <c r="J204" t="s">
        <v>66</v>
      </c>
      <c r="K204" t="n">
        <v>8743</v>
      </c>
      <c r="L204" t="n">
        <v>238481</v>
      </c>
      <c r="M204" s="36" t="n">
        <v>43750</v>
      </c>
      <c r="N204" t="n">
        <v>456</v>
      </c>
      <c r="O204" s="36" t="n">
        <v>10806</v>
      </c>
      <c r="P204" t="n">
        <v>4.21987784564131</v>
      </c>
    </row>
    <row r="205">
      <c r="A205" t="str">
        <f t="shared" si="3"/>
      </c>
      <c r="B205" t="s">
        <v>83</v>
      </c>
      <c r="C205" t="s">
        <v>83</v>
      </c>
      <c r="D205" t="s">
        <v>84</v>
      </c>
      <c r="E205" t="s">
        <v>70</v>
      </c>
      <c r="F205" t="n">
        <v>7</v>
      </c>
      <c r="G205" t="s">
        <v>109</v>
      </c>
      <c r="H205" t="s">
        <v>110</v>
      </c>
      <c r="I205" t="s">
        <v>67</v>
      </c>
      <c r="J205" t="s">
        <v>67</v>
      </c>
      <c r="K205" t="n">
        <v>15484</v>
      </c>
      <c r="L205" t="n">
        <v>5404700</v>
      </c>
      <c r="M205" s="36" t="n">
        <v>43750</v>
      </c>
      <c r="N205" t="n">
        <v>984</v>
      </c>
      <c r="O205" s="36" t="n">
        <v>321900</v>
      </c>
      <c r="P205" t="n">
        <v>3.05684995340168</v>
      </c>
    </row>
    <row r="206">
      <c r="A206" t="str">
        <f t="shared" si="3"/>
      </c>
      <c r="B206" t="s">
        <v>85</v>
      </c>
      <c r="C206" t="s">
        <v>85</v>
      </c>
      <c r="D206" t="s">
        <v>86</v>
      </c>
      <c r="E206" t="s">
        <v>70</v>
      </c>
      <c r="F206" t="n">
        <v>7</v>
      </c>
      <c r="G206" t="s">
        <v>109</v>
      </c>
      <c r="H206" t="s">
        <v>110</v>
      </c>
      <c r="I206" t="s">
        <v>66</v>
      </c>
      <c r="J206" t="s">
        <v>66</v>
      </c>
      <c r="K206" t="n">
        <v>8743</v>
      </c>
      <c r="L206" t="n">
        <v>238481</v>
      </c>
      <c r="M206" s="36" t="n">
        <v>43750</v>
      </c>
      <c r="N206" t="n">
        <v>1027</v>
      </c>
      <c r="O206" s="36" t="n">
        <v>26441</v>
      </c>
      <c r="P206" t="n">
        <v>3.88411936008472</v>
      </c>
    </row>
    <row r="207">
      <c r="A207" t="str">
        <f t="shared" si="3"/>
      </c>
      <c r="B207" t="s">
        <v>85</v>
      </c>
      <c r="C207" t="s">
        <v>85</v>
      </c>
      <c r="D207" t="s">
        <v>86</v>
      </c>
      <c r="E207" t="s">
        <v>70</v>
      </c>
      <c r="F207" t="n">
        <v>7</v>
      </c>
      <c r="G207" t="s">
        <v>109</v>
      </c>
      <c r="H207" t="s">
        <v>110</v>
      </c>
      <c r="I207" t="s">
        <v>67</v>
      </c>
      <c r="J207" t="s">
        <v>67</v>
      </c>
      <c r="K207" t="n">
        <v>15484</v>
      </c>
      <c r="L207" t="n">
        <v>5404700</v>
      </c>
      <c r="M207" s="36" t="n">
        <v>43750</v>
      </c>
      <c r="N207" t="n">
        <v>1978</v>
      </c>
      <c r="O207" s="36" t="n">
        <v>656490</v>
      </c>
      <c r="P207" t="n">
        <v>3.0129933433868</v>
      </c>
    </row>
    <row r="208">
      <c r="A208" t="str">
        <f t="shared" si="3"/>
      </c>
      <c r="B208" t="s">
        <v>87</v>
      </c>
      <c r="C208" t="s">
        <v>87</v>
      </c>
      <c r="D208" t="s">
        <v>88</v>
      </c>
      <c r="E208" t="s">
        <v>70</v>
      </c>
      <c r="F208" t="n">
        <v>7</v>
      </c>
      <c r="G208" t="s">
        <v>109</v>
      </c>
      <c r="H208" t="s">
        <v>110</v>
      </c>
      <c r="I208" t="s">
        <v>66</v>
      </c>
      <c r="J208" t="s">
        <v>66</v>
      </c>
      <c r="K208" t="n">
        <v>8743</v>
      </c>
      <c r="L208" t="n">
        <v>238481</v>
      </c>
      <c r="M208" s="36" t="n">
        <v>43750</v>
      </c>
      <c r="N208" t="n">
        <v>1150</v>
      </c>
      <c r="O208" s="36" t="n">
        <v>30792</v>
      </c>
      <c r="P208" t="n">
        <v>3.7347362951416</v>
      </c>
    </row>
    <row r="209">
      <c r="A209" t="str">
        <f t="shared" si="3"/>
      </c>
      <c r="B209" t="s">
        <v>87</v>
      </c>
      <c r="C209" t="s">
        <v>87</v>
      </c>
      <c r="D209" t="s">
        <v>88</v>
      </c>
      <c r="E209" t="s">
        <v>70</v>
      </c>
      <c r="F209" t="n">
        <v>7</v>
      </c>
      <c r="G209" t="s">
        <v>109</v>
      </c>
      <c r="H209" t="s">
        <v>110</v>
      </c>
      <c r="I209" t="s">
        <v>67</v>
      </c>
      <c r="J209" t="s">
        <v>67</v>
      </c>
      <c r="K209" t="n">
        <v>15484</v>
      </c>
      <c r="L209" t="n">
        <v>5404700</v>
      </c>
      <c r="M209" s="36" t="n">
        <v>43750</v>
      </c>
      <c r="N209" t="n">
        <v>2055</v>
      </c>
      <c r="O209" s="36" t="n">
        <v>880000</v>
      </c>
      <c r="P209" t="n">
        <v>2.33522727272727</v>
      </c>
    </row>
    <row r="210">
      <c r="A210" t="str">
        <f t="shared" si="3"/>
      </c>
      <c r="B210" t="s">
        <v>89</v>
      </c>
      <c r="C210" t="s">
        <v>89</v>
      </c>
      <c r="D210" t="s">
        <v>90</v>
      </c>
      <c r="E210" t="s">
        <v>70</v>
      </c>
      <c r="F210" t="n">
        <v>7</v>
      </c>
      <c r="G210" t="s">
        <v>109</v>
      </c>
      <c r="H210" t="s">
        <v>110</v>
      </c>
      <c r="I210" t="s">
        <v>66</v>
      </c>
      <c r="J210" t="s">
        <v>66</v>
      </c>
      <c r="K210" t="n">
        <v>8743</v>
      </c>
      <c r="L210" t="n">
        <v>238481</v>
      </c>
      <c r="M210" s="36" t="n">
        <v>43750</v>
      </c>
      <c r="N210" t="n">
        <v>33</v>
      </c>
      <c r="O210" s="36" t="n">
        <v>800</v>
      </c>
      <c r="P210" t="n">
        <v>4.125</v>
      </c>
    </row>
    <row r="211">
      <c r="A211" t="str">
        <f t="shared" si="3"/>
      </c>
      <c r="B211" t="s">
        <v>89</v>
      </c>
      <c r="C211" t="s">
        <v>89</v>
      </c>
      <c r="D211" t="s">
        <v>90</v>
      </c>
      <c r="E211" t="s">
        <v>70</v>
      </c>
      <c r="F211" t="n">
        <v>7</v>
      </c>
      <c r="G211" t="s">
        <v>109</v>
      </c>
      <c r="H211" t="s">
        <v>110</v>
      </c>
      <c r="I211" t="s">
        <v>67</v>
      </c>
      <c r="J211" t="s">
        <v>67</v>
      </c>
      <c r="K211" t="n">
        <v>15484</v>
      </c>
      <c r="L211" t="n">
        <v>5404700</v>
      </c>
      <c r="M211" s="36" t="n">
        <v>43750</v>
      </c>
      <c r="N211" t="n">
        <v>55</v>
      </c>
      <c r="O211" s="36" t="n">
        <v>21850</v>
      </c>
      <c r="P211" t="n">
        <v>2.51716247139588</v>
      </c>
    </row>
    <row r="212">
      <c r="A212" t="str">
        <f t="shared" si="3"/>
      </c>
      <c r="B212" t="s">
        <v>91</v>
      </c>
      <c r="C212" t="s">
        <v>91</v>
      </c>
      <c r="D212" t="s">
        <v>92</v>
      </c>
      <c r="E212" t="s">
        <v>70</v>
      </c>
      <c r="F212" t="n">
        <v>7</v>
      </c>
      <c r="G212" t="s">
        <v>109</v>
      </c>
      <c r="H212" t="s">
        <v>110</v>
      </c>
      <c r="I212" t="s">
        <v>66</v>
      </c>
      <c r="J212" t="s">
        <v>66</v>
      </c>
      <c r="K212" t="n">
        <v>8743</v>
      </c>
      <c r="L212" t="n">
        <v>238481</v>
      </c>
      <c r="M212" s="36" t="n">
        <v>43750</v>
      </c>
      <c r="N212" t="n">
        <v>32</v>
      </c>
      <c r="O212" s="36" t="n">
        <v>912</v>
      </c>
      <c r="P212" t="n">
        <v>3.50877192982456</v>
      </c>
    </row>
    <row r="213">
      <c r="A213" t="str">
        <f t="shared" si="3"/>
      </c>
      <c r="B213" t="s">
        <v>91</v>
      </c>
      <c r="C213" t="s">
        <v>91</v>
      </c>
      <c r="D213" t="s">
        <v>92</v>
      </c>
      <c r="E213" t="s">
        <v>70</v>
      </c>
      <c r="F213" t="n">
        <v>7</v>
      </c>
      <c r="G213" t="s">
        <v>109</v>
      </c>
      <c r="H213" t="s">
        <v>110</v>
      </c>
      <c r="I213" t="s">
        <v>67</v>
      </c>
      <c r="J213" t="s">
        <v>67</v>
      </c>
      <c r="K213" t="n">
        <v>15484</v>
      </c>
      <c r="L213" t="n">
        <v>5404700</v>
      </c>
      <c r="M213" s="36" t="n">
        <v>43750</v>
      </c>
      <c r="N213" t="n">
        <v>59</v>
      </c>
      <c r="O213" s="36" t="n">
        <v>23200</v>
      </c>
      <c r="P213" t="n">
        <v>2.54310344827586</v>
      </c>
    </row>
    <row r="214">
      <c r="A214" t="str">
        <f t="shared" si="3"/>
      </c>
      <c r="B214" t="s">
        <v>93</v>
      </c>
      <c r="C214" t="s">
        <v>93</v>
      </c>
      <c r="D214" t="s">
        <v>94</v>
      </c>
      <c r="E214" t="s">
        <v>70</v>
      </c>
      <c r="F214" t="n">
        <v>7</v>
      </c>
      <c r="G214" t="s">
        <v>109</v>
      </c>
      <c r="H214" t="s">
        <v>110</v>
      </c>
      <c r="I214" t="s">
        <v>66</v>
      </c>
      <c r="J214" t="s">
        <v>66</v>
      </c>
      <c r="K214" t="n">
        <v>8743</v>
      </c>
      <c r="L214" t="n">
        <v>238481</v>
      </c>
      <c r="M214" s="36" t="n">
        <v>43750</v>
      </c>
      <c r="N214" t="n">
        <v>758</v>
      </c>
      <c r="O214" s="36" t="n">
        <v>17123</v>
      </c>
      <c r="P214" t="n">
        <v>4.42679437014542</v>
      </c>
    </row>
    <row r="215">
      <c r="A215" t="str">
        <f t="shared" si="3"/>
      </c>
      <c r="B215" t="s">
        <v>93</v>
      </c>
      <c r="C215" t="s">
        <v>93</v>
      </c>
      <c r="D215" t="s">
        <v>94</v>
      </c>
      <c r="E215" t="s">
        <v>70</v>
      </c>
      <c r="F215" t="n">
        <v>7</v>
      </c>
      <c r="G215" t="s">
        <v>109</v>
      </c>
      <c r="H215" t="s">
        <v>110</v>
      </c>
      <c r="I215" t="s">
        <v>67</v>
      </c>
      <c r="J215" t="s">
        <v>67</v>
      </c>
      <c r="K215" t="n">
        <v>15484</v>
      </c>
      <c r="L215" t="n">
        <v>5404700</v>
      </c>
      <c r="M215" s="36" t="n">
        <v>43750</v>
      </c>
      <c r="N215" t="n">
        <v>1274</v>
      </c>
      <c r="O215" s="36" t="n">
        <v>415470</v>
      </c>
      <c r="P215" t="n">
        <v>3.06640672010013</v>
      </c>
    </row>
    <row r="216">
      <c r="A216" t="str">
        <f t="shared" si="3"/>
      </c>
      <c r="B216" t="s">
        <v>95</v>
      </c>
      <c r="C216" t="s">
        <v>95</v>
      </c>
      <c r="D216" t="s">
        <v>96</v>
      </c>
      <c r="E216" t="s">
        <v>70</v>
      </c>
      <c r="F216" t="n">
        <v>7</v>
      </c>
      <c r="G216" t="s">
        <v>109</v>
      </c>
      <c r="H216" t="s">
        <v>110</v>
      </c>
      <c r="I216" t="s">
        <v>66</v>
      </c>
      <c r="J216" t="s">
        <v>66</v>
      </c>
      <c r="K216" t="n">
        <v>8743</v>
      </c>
      <c r="L216" t="n">
        <v>238481</v>
      </c>
      <c r="M216" s="36" t="n">
        <v>43750</v>
      </c>
      <c r="N216" t="n">
        <v>41</v>
      </c>
      <c r="O216" s="36" t="n">
        <v>1250</v>
      </c>
      <c r="P216" t="n">
        <v>3.28</v>
      </c>
    </row>
    <row r="217">
      <c r="A217" t="str">
        <f t="shared" si="3"/>
      </c>
      <c r="B217" t="s">
        <v>95</v>
      </c>
      <c r="C217" t="s">
        <v>95</v>
      </c>
      <c r="D217" t="s">
        <v>96</v>
      </c>
      <c r="E217" t="s">
        <v>70</v>
      </c>
      <c r="F217" t="n">
        <v>7</v>
      </c>
      <c r="G217" t="s">
        <v>109</v>
      </c>
      <c r="H217" t="s">
        <v>110</v>
      </c>
      <c r="I217" t="s">
        <v>67</v>
      </c>
      <c r="J217" t="s">
        <v>67</v>
      </c>
      <c r="K217" t="n">
        <v>15484</v>
      </c>
      <c r="L217" t="n">
        <v>5404700</v>
      </c>
      <c r="M217" s="36" t="n">
        <v>43750</v>
      </c>
      <c r="N217" t="n">
        <v>103</v>
      </c>
      <c r="O217" s="36" t="n">
        <v>26900</v>
      </c>
      <c r="P217" t="n">
        <v>3.82899628252788</v>
      </c>
    </row>
    <row r="218">
      <c r="A218" t="str">
        <f t="shared" si="3"/>
      </c>
      <c r="B218" t="s">
        <v>97</v>
      </c>
      <c r="C218" t="s">
        <v>97</v>
      </c>
      <c r="D218" t="s">
        <v>98</v>
      </c>
      <c r="E218" t="s">
        <v>70</v>
      </c>
      <c r="F218" t="n">
        <v>7</v>
      </c>
      <c r="G218" t="s">
        <v>109</v>
      </c>
      <c r="H218" t="s">
        <v>110</v>
      </c>
      <c r="I218" t="s">
        <v>66</v>
      </c>
      <c r="J218" t="s">
        <v>66</v>
      </c>
      <c r="K218" t="n">
        <v>8743</v>
      </c>
      <c r="L218" t="n">
        <v>238481</v>
      </c>
      <c r="M218" s="36" t="n">
        <v>43750</v>
      </c>
      <c r="N218" t="n">
        <v>22</v>
      </c>
      <c r="O218" s="36" t="n">
        <v>4828</v>
      </c>
      <c r="P218" t="n">
        <v>0.455675227837614</v>
      </c>
    </row>
    <row r="219">
      <c r="A219" t="str">
        <f t="shared" si="3"/>
      </c>
      <c r="B219" t="s">
        <v>62</v>
      </c>
      <c r="C219" t="s">
        <v>63</v>
      </c>
      <c r="D219" t="s">
        <v>62</v>
      </c>
      <c r="E219" t="s">
        <v>62</v>
      </c>
      <c r="F219" t="n">
        <v>8</v>
      </c>
      <c r="G219" t="s">
        <v>111</v>
      </c>
      <c r="H219" t="s">
        <v>112</v>
      </c>
      <c r="I219" t="s">
        <v>66</v>
      </c>
      <c r="J219" t="s">
        <v>66</v>
      </c>
      <c r="K219" t="n">
        <v>7700</v>
      </c>
      <c r="L219" t="n">
        <v>235978</v>
      </c>
      <c r="M219" s="36" t="n">
        <v>43750</v>
      </c>
      <c r="N219" t="n">
        <v>7700</v>
      </c>
      <c r="O219" s="36" t="n">
        <v>235978</v>
      </c>
      <c r="P219" t="n">
        <v>3.2630160438685</v>
      </c>
    </row>
    <row r="220">
      <c r="A220" t="str">
        <f t="shared" si="3"/>
      </c>
      <c r="B220" t="s">
        <v>62</v>
      </c>
      <c r="C220" t="s">
        <v>63</v>
      </c>
      <c r="D220" t="s">
        <v>62</v>
      </c>
      <c r="E220" t="s">
        <v>62</v>
      </c>
      <c r="F220" t="n">
        <v>8</v>
      </c>
      <c r="G220" t="s">
        <v>111</v>
      </c>
      <c r="H220" t="s">
        <v>112</v>
      </c>
      <c r="I220" t="s">
        <v>67</v>
      </c>
      <c r="J220" t="s">
        <v>67</v>
      </c>
      <c r="K220" t="n">
        <v>13380</v>
      </c>
      <c r="L220" t="n">
        <v>5404700</v>
      </c>
      <c r="M220" s="36" t="n">
        <v>43750</v>
      </c>
      <c r="N220" t="n">
        <v>13380</v>
      </c>
      <c r="O220" s="36" t="n">
        <v>5404700</v>
      </c>
      <c r="P220" t="n">
        <v>2.47562306881048</v>
      </c>
    </row>
    <row r="221">
      <c r="A221" t="str">
        <f t="shared" si="3"/>
      </c>
      <c r="B221" t="s">
        <v>68</v>
      </c>
      <c r="C221" t="s">
        <v>68</v>
      </c>
      <c r="D221" t="s">
        <v>69</v>
      </c>
      <c r="E221" t="s">
        <v>70</v>
      </c>
      <c r="F221" t="n">
        <v>8</v>
      </c>
      <c r="G221" t="s">
        <v>111</v>
      </c>
      <c r="H221" t="s">
        <v>112</v>
      </c>
      <c r="I221" t="s">
        <v>66</v>
      </c>
      <c r="J221" t="s">
        <v>66</v>
      </c>
      <c r="K221" t="n">
        <v>7700</v>
      </c>
      <c r="L221" t="n">
        <v>235978</v>
      </c>
      <c r="M221" s="36" t="n">
        <v>43750</v>
      </c>
      <c r="N221" t="n">
        <v>572</v>
      </c>
      <c r="O221" s="36" t="n">
        <v>16774</v>
      </c>
      <c r="P221" t="n">
        <v>3.41003934660785</v>
      </c>
    </row>
    <row r="222">
      <c r="A222" t="str">
        <f t="shared" si="3"/>
      </c>
      <c r="B222" t="s">
        <v>68</v>
      </c>
      <c r="C222" t="s">
        <v>68</v>
      </c>
      <c r="D222" t="s">
        <v>69</v>
      </c>
      <c r="E222" t="s">
        <v>70</v>
      </c>
      <c r="F222" t="n">
        <v>8</v>
      </c>
      <c r="G222" t="s">
        <v>111</v>
      </c>
      <c r="H222" t="s">
        <v>112</v>
      </c>
      <c r="I222" t="s">
        <v>67</v>
      </c>
      <c r="J222" t="s">
        <v>67</v>
      </c>
      <c r="K222" t="n">
        <v>13380</v>
      </c>
      <c r="L222" t="n">
        <v>5404700</v>
      </c>
      <c r="M222" s="36" t="n">
        <v>43750</v>
      </c>
      <c r="N222" t="n">
        <v>1024</v>
      </c>
      <c r="O222" s="36" t="n">
        <v>370560</v>
      </c>
      <c r="P222" t="n">
        <v>2.76338514680484</v>
      </c>
    </row>
    <row r="223">
      <c r="A223" t="str">
        <f t="shared" si="3"/>
      </c>
      <c r="B223" t="s">
        <v>71</v>
      </c>
      <c r="C223" t="s">
        <v>71</v>
      </c>
      <c r="D223" t="s">
        <v>72</v>
      </c>
      <c r="E223" t="s">
        <v>70</v>
      </c>
      <c r="F223" t="n">
        <v>8</v>
      </c>
      <c r="G223" t="s">
        <v>111</v>
      </c>
      <c r="H223" t="s">
        <v>112</v>
      </c>
      <c r="I223" t="s">
        <v>66</v>
      </c>
      <c r="J223" t="s">
        <v>66</v>
      </c>
      <c r="K223" t="n">
        <v>7700</v>
      </c>
      <c r="L223" t="n">
        <v>235978</v>
      </c>
      <c r="M223" s="36" t="n">
        <v>43750</v>
      </c>
      <c r="N223" t="n">
        <v>194</v>
      </c>
      <c r="O223" s="36" t="n">
        <v>4498</v>
      </c>
      <c r="P223" t="n">
        <v>4.31302801244998</v>
      </c>
    </row>
    <row r="224">
      <c r="A224" t="str">
        <f t="shared" si="3"/>
      </c>
      <c r="B224" t="s">
        <v>71</v>
      </c>
      <c r="C224" t="s">
        <v>71</v>
      </c>
      <c r="D224" t="s">
        <v>72</v>
      </c>
      <c r="E224" t="s">
        <v>70</v>
      </c>
      <c r="F224" t="n">
        <v>8</v>
      </c>
      <c r="G224" t="s">
        <v>111</v>
      </c>
      <c r="H224" t="s">
        <v>112</v>
      </c>
      <c r="I224" t="s">
        <v>67</v>
      </c>
      <c r="J224" t="s">
        <v>67</v>
      </c>
      <c r="K224" t="n">
        <v>13380</v>
      </c>
      <c r="L224" t="n">
        <v>5404700</v>
      </c>
      <c r="M224" s="36" t="n">
        <v>43750</v>
      </c>
      <c r="N224" t="n">
        <v>306</v>
      </c>
      <c r="O224" s="36" t="n">
        <v>114530</v>
      </c>
      <c r="P224" t="n">
        <v>2.67178905090369</v>
      </c>
    </row>
    <row r="225">
      <c r="A225" t="str">
        <f t="shared" si="3"/>
      </c>
      <c r="B225" t="s">
        <v>73</v>
      </c>
      <c r="C225" t="s">
        <v>73</v>
      </c>
      <c r="D225" t="s">
        <v>74</v>
      </c>
      <c r="E225" t="s">
        <v>70</v>
      </c>
      <c r="F225" t="n">
        <v>8</v>
      </c>
      <c r="G225" t="s">
        <v>111</v>
      </c>
      <c r="H225" t="s">
        <v>112</v>
      </c>
      <c r="I225" t="s">
        <v>66</v>
      </c>
      <c r="J225" t="s">
        <v>66</v>
      </c>
      <c r="K225" t="n">
        <v>7700</v>
      </c>
      <c r="L225" t="n">
        <v>235978</v>
      </c>
      <c r="M225" s="36" t="n">
        <v>43750</v>
      </c>
      <c r="N225" t="n">
        <v>258</v>
      </c>
      <c r="O225" s="36" t="n">
        <v>7473</v>
      </c>
      <c r="P225" t="n">
        <v>3.45242874347652</v>
      </c>
    </row>
    <row r="226">
      <c r="A226" t="str">
        <f t="shared" si="3"/>
      </c>
      <c r="B226" t="s">
        <v>73</v>
      </c>
      <c r="C226" t="s">
        <v>73</v>
      </c>
      <c r="D226" t="s">
        <v>74</v>
      </c>
      <c r="E226" t="s">
        <v>70</v>
      </c>
      <c r="F226" t="n">
        <v>8</v>
      </c>
      <c r="G226" t="s">
        <v>111</v>
      </c>
      <c r="H226" t="s">
        <v>112</v>
      </c>
      <c r="I226" t="s">
        <v>67</v>
      </c>
      <c r="J226" t="s">
        <v>67</v>
      </c>
      <c r="K226" t="n">
        <v>13380</v>
      </c>
      <c r="L226" t="n">
        <v>5404700</v>
      </c>
      <c r="M226" s="36" t="n">
        <v>43750</v>
      </c>
      <c r="N226" t="n">
        <v>426</v>
      </c>
      <c r="O226" s="36" t="n">
        <v>149520</v>
      </c>
      <c r="P226" t="n">
        <v>2.84911717495987</v>
      </c>
    </row>
    <row r="227">
      <c r="A227" t="str">
        <f t="shared" si="3"/>
      </c>
      <c r="B227" t="s">
        <v>75</v>
      </c>
      <c r="C227" t="s">
        <v>75</v>
      </c>
      <c r="D227" t="s">
        <v>76</v>
      </c>
      <c r="E227" t="s">
        <v>70</v>
      </c>
      <c r="F227" t="n">
        <v>8</v>
      </c>
      <c r="G227" t="s">
        <v>111</v>
      </c>
      <c r="H227" t="s">
        <v>112</v>
      </c>
      <c r="I227" t="s">
        <v>66</v>
      </c>
      <c r="J227" t="s">
        <v>66</v>
      </c>
      <c r="K227" t="n">
        <v>7700</v>
      </c>
      <c r="L227" t="n">
        <v>235978</v>
      </c>
      <c r="M227" s="36" t="n">
        <v>43750</v>
      </c>
      <c r="N227" t="n">
        <v>495</v>
      </c>
      <c r="O227" s="36" t="n">
        <v>11668</v>
      </c>
      <c r="P227" t="n">
        <v>4.24237230030854</v>
      </c>
    </row>
    <row r="228">
      <c r="A228" t="str">
        <f t="shared" si="3"/>
      </c>
      <c r="B228" t="s">
        <v>75</v>
      </c>
      <c r="C228" t="s">
        <v>75</v>
      </c>
      <c r="D228" t="s">
        <v>76</v>
      </c>
      <c r="E228" t="s">
        <v>70</v>
      </c>
      <c r="F228" t="n">
        <v>8</v>
      </c>
      <c r="G228" t="s">
        <v>111</v>
      </c>
      <c r="H228" t="s">
        <v>112</v>
      </c>
      <c r="I228" t="s">
        <v>67</v>
      </c>
      <c r="J228" t="s">
        <v>67</v>
      </c>
      <c r="K228" t="n">
        <v>13380</v>
      </c>
      <c r="L228" t="n">
        <v>5404700</v>
      </c>
      <c r="M228" s="36" t="n">
        <v>43750</v>
      </c>
      <c r="N228" t="n">
        <v>966</v>
      </c>
      <c r="O228" s="36" t="n">
        <v>370330</v>
      </c>
      <c r="P228" t="n">
        <v>2.6084843247914</v>
      </c>
    </row>
    <row r="229">
      <c r="A229" t="str">
        <f t="shared" si="3"/>
      </c>
      <c r="B229" t="s">
        <v>77</v>
      </c>
      <c r="C229" t="s">
        <v>77</v>
      </c>
      <c r="D229" t="s">
        <v>78</v>
      </c>
      <c r="E229" t="s">
        <v>70</v>
      </c>
      <c r="F229" t="n">
        <v>8</v>
      </c>
      <c r="G229" t="s">
        <v>111</v>
      </c>
      <c r="H229" t="s">
        <v>112</v>
      </c>
      <c r="I229" t="s">
        <v>66</v>
      </c>
      <c r="J229" t="s">
        <v>66</v>
      </c>
      <c r="K229" t="n">
        <v>7700</v>
      </c>
      <c r="L229" t="n">
        <v>235978</v>
      </c>
      <c r="M229" s="36" t="n">
        <v>43750</v>
      </c>
      <c r="N229" t="n">
        <v>383</v>
      </c>
      <c r="O229" s="36" t="n">
        <v>8442</v>
      </c>
      <c r="P229" t="n">
        <v>4.53683961146648</v>
      </c>
    </row>
    <row r="230">
      <c r="A230" t="str">
        <f t="shared" si="3"/>
      </c>
      <c r="B230" t="s">
        <v>77</v>
      </c>
      <c r="C230" t="s">
        <v>77</v>
      </c>
      <c r="D230" t="s">
        <v>78</v>
      </c>
      <c r="E230" t="s">
        <v>70</v>
      </c>
      <c r="F230" t="n">
        <v>8</v>
      </c>
      <c r="G230" t="s">
        <v>111</v>
      </c>
      <c r="H230" t="s">
        <v>112</v>
      </c>
      <c r="I230" t="s">
        <v>67</v>
      </c>
      <c r="J230" t="s">
        <v>67</v>
      </c>
      <c r="K230" t="n">
        <v>13380</v>
      </c>
      <c r="L230" t="n">
        <v>5404700</v>
      </c>
      <c r="M230" s="36" t="n">
        <v>43750</v>
      </c>
      <c r="N230" t="n">
        <v>744</v>
      </c>
      <c r="O230" s="36" t="n">
        <v>304480</v>
      </c>
      <c r="P230" t="n">
        <v>2.44351024697846</v>
      </c>
    </row>
    <row r="231">
      <c r="A231" t="str">
        <f t="shared" si="3"/>
      </c>
      <c r="B231" t="s">
        <v>79</v>
      </c>
      <c r="C231" t="s">
        <v>79</v>
      </c>
      <c r="D231" t="s">
        <v>80</v>
      </c>
      <c r="E231" t="s">
        <v>70</v>
      </c>
      <c r="F231" t="n">
        <v>8</v>
      </c>
      <c r="G231" t="s">
        <v>111</v>
      </c>
      <c r="H231" t="s">
        <v>112</v>
      </c>
      <c r="I231" t="s">
        <v>66</v>
      </c>
      <c r="J231" t="s">
        <v>66</v>
      </c>
      <c r="K231" t="n">
        <v>7700</v>
      </c>
      <c r="L231" t="n">
        <v>235978</v>
      </c>
      <c r="M231" s="36" t="n">
        <v>43750</v>
      </c>
      <c r="N231" t="n">
        <v>718</v>
      </c>
      <c r="O231" s="36" t="n">
        <v>22515</v>
      </c>
      <c r="P231" t="n">
        <v>3.18898512103042</v>
      </c>
    </row>
    <row r="232">
      <c r="A232" t="str">
        <f t="shared" si="3"/>
      </c>
      <c r="B232" t="s">
        <v>79</v>
      </c>
      <c r="C232" t="s">
        <v>79</v>
      </c>
      <c r="D232" t="s">
        <v>80</v>
      </c>
      <c r="E232" t="s">
        <v>70</v>
      </c>
      <c r="F232" t="n">
        <v>8</v>
      </c>
      <c r="G232" t="s">
        <v>111</v>
      </c>
      <c r="H232" t="s">
        <v>112</v>
      </c>
      <c r="I232" t="s">
        <v>67</v>
      </c>
      <c r="J232" t="s">
        <v>67</v>
      </c>
      <c r="K232" t="n">
        <v>13380</v>
      </c>
      <c r="L232" t="n">
        <v>5404700</v>
      </c>
      <c r="M232" s="36" t="n">
        <v>43750</v>
      </c>
      <c r="N232" t="n">
        <v>1285</v>
      </c>
      <c r="O232" s="36" t="n">
        <v>588100</v>
      </c>
      <c r="P232" t="n">
        <v>2.18500255058664</v>
      </c>
    </row>
    <row r="233">
      <c r="A233" t="str">
        <f t="shared" si="3"/>
      </c>
      <c r="B233" t="s">
        <v>81</v>
      </c>
      <c r="C233" t="s">
        <v>81</v>
      </c>
      <c r="D233" t="s">
        <v>82</v>
      </c>
      <c r="E233" t="s">
        <v>70</v>
      </c>
      <c r="F233" t="n">
        <v>8</v>
      </c>
      <c r="G233" t="s">
        <v>111</v>
      </c>
      <c r="H233" t="s">
        <v>112</v>
      </c>
      <c r="I233" t="s">
        <v>66</v>
      </c>
      <c r="J233" t="s">
        <v>66</v>
      </c>
      <c r="K233" t="n">
        <v>7700</v>
      </c>
      <c r="L233" t="n">
        <v>235978</v>
      </c>
      <c r="M233" s="36" t="n">
        <v>43750</v>
      </c>
      <c r="N233" t="n">
        <v>1804</v>
      </c>
      <c r="O233" s="36" t="n">
        <v>71080</v>
      </c>
      <c r="P233" t="n">
        <v>2.53798536859876</v>
      </c>
    </row>
    <row r="234">
      <c r="A234" t="str">
        <f t="shared" si="3"/>
      </c>
      <c r="B234" t="s">
        <v>81</v>
      </c>
      <c r="C234" t="s">
        <v>81</v>
      </c>
      <c r="D234" t="s">
        <v>82</v>
      </c>
      <c r="E234" t="s">
        <v>70</v>
      </c>
      <c r="F234" t="n">
        <v>8</v>
      </c>
      <c r="G234" t="s">
        <v>111</v>
      </c>
      <c r="H234" t="s">
        <v>112</v>
      </c>
      <c r="I234" t="s">
        <v>67</v>
      </c>
      <c r="J234" t="s">
        <v>67</v>
      </c>
      <c r="K234" t="n">
        <v>13380</v>
      </c>
      <c r="L234" t="n">
        <v>5404700</v>
      </c>
      <c r="M234" s="36" t="n">
        <v>43750</v>
      </c>
      <c r="N234" t="n">
        <v>2970</v>
      </c>
      <c r="O234" s="36" t="n">
        <v>1161370</v>
      </c>
      <c r="P234" t="n">
        <v>2.5573245391219</v>
      </c>
    </row>
    <row r="235">
      <c r="A235" t="str">
        <f t="shared" si="3"/>
      </c>
      <c r="B235" t="s">
        <v>83</v>
      </c>
      <c r="C235" t="s">
        <v>83</v>
      </c>
      <c r="D235" t="s">
        <v>84</v>
      </c>
      <c r="E235" t="s">
        <v>70</v>
      </c>
      <c r="F235" t="n">
        <v>8</v>
      </c>
      <c r="G235" t="s">
        <v>111</v>
      </c>
      <c r="H235" t="s">
        <v>112</v>
      </c>
      <c r="I235" t="s">
        <v>66</v>
      </c>
      <c r="J235" t="s">
        <v>66</v>
      </c>
      <c r="K235" t="n">
        <v>7700</v>
      </c>
      <c r="L235" t="n">
        <v>235978</v>
      </c>
      <c r="M235" s="36" t="n">
        <v>43750</v>
      </c>
      <c r="N235" t="n">
        <v>351</v>
      </c>
      <c r="O235" s="36" t="n">
        <v>10474</v>
      </c>
      <c r="P235" t="n">
        <v>3.35115524155051</v>
      </c>
    </row>
    <row r="236">
      <c r="A236" t="str">
        <f t="shared" si="3"/>
      </c>
      <c r="B236" t="s">
        <v>83</v>
      </c>
      <c r="C236" t="s">
        <v>83</v>
      </c>
      <c r="D236" t="s">
        <v>84</v>
      </c>
      <c r="E236" t="s">
        <v>70</v>
      </c>
      <c r="F236" t="n">
        <v>8</v>
      </c>
      <c r="G236" t="s">
        <v>111</v>
      </c>
      <c r="H236" t="s">
        <v>112</v>
      </c>
      <c r="I236" t="s">
        <v>67</v>
      </c>
      <c r="J236" t="s">
        <v>67</v>
      </c>
      <c r="K236" t="n">
        <v>13380</v>
      </c>
      <c r="L236" t="n">
        <v>5404700</v>
      </c>
      <c r="M236" s="36" t="n">
        <v>43750</v>
      </c>
      <c r="N236" t="n">
        <v>748</v>
      </c>
      <c r="O236" s="36" t="n">
        <v>321900</v>
      </c>
      <c r="P236" t="n">
        <v>2.32370301335819</v>
      </c>
    </row>
    <row r="237">
      <c r="A237" t="str">
        <f t="shared" si="3"/>
      </c>
      <c r="B237" t="s">
        <v>85</v>
      </c>
      <c r="C237" t="s">
        <v>85</v>
      </c>
      <c r="D237" t="s">
        <v>86</v>
      </c>
      <c r="E237" t="s">
        <v>70</v>
      </c>
      <c r="F237" t="n">
        <v>8</v>
      </c>
      <c r="G237" t="s">
        <v>111</v>
      </c>
      <c r="H237" t="s">
        <v>112</v>
      </c>
      <c r="I237" t="s">
        <v>66</v>
      </c>
      <c r="J237" t="s">
        <v>66</v>
      </c>
      <c r="K237" t="n">
        <v>7700</v>
      </c>
      <c r="L237" t="n">
        <v>235978</v>
      </c>
      <c r="M237" s="36" t="n">
        <v>43750</v>
      </c>
      <c r="N237" t="n">
        <v>887</v>
      </c>
      <c r="O237" s="36" t="n">
        <v>26591</v>
      </c>
      <c r="P237" t="n">
        <v>3.33571509157234</v>
      </c>
    </row>
    <row r="238">
      <c r="A238" t="str">
        <f t="shared" si="3"/>
      </c>
      <c r="B238" t="s">
        <v>85</v>
      </c>
      <c r="C238" t="s">
        <v>85</v>
      </c>
      <c r="D238" t="s">
        <v>86</v>
      </c>
      <c r="E238" t="s">
        <v>70</v>
      </c>
      <c r="F238" t="n">
        <v>8</v>
      </c>
      <c r="G238" t="s">
        <v>111</v>
      </c>
      <c r="H238" t="s">
        <v>112</v>
      </c>
      <c r="I238" t="s">
        <v>67</v>
      </c>
      <c r="J238" t="s">
        <v>67</v>
      </c>
      <c r="K238" t="n">
        <v>13380</v>
      </c>
      <c r="L238" t="n">
        <v>5404700</v>
      </c>
      <c r="M238" s="36" t="n">
        <v>43750</v>
      </c>
      <c r="N238" t="n">
        <v>1638</v>
      </c>
      <c r="O238" s="36" t="n">
        <v>656490</v>
      </c>
      <c r="P238" t="n">
        <v>2.49508751085317</v>
      </c>
    </row>
    <row r="239">
      <c r="A239" t="str">
        <f t="shared" si="3"/>
      </c>
      <c r="B239" t="s">
        <v>87</v>
      </c>
      <c r="C239" t="s">
        <v>87</v>
      </c>
      <c r="D239" t="s">
        <v>88</v>
      </c>
      <c r="E239" t="s">
        <v>70</v>
      </c>
      <c r="F239" t="n">
        <v>8</v>
      </c>
      <c r="G239" t="s">
        <v>111</v>
      </c>
      <c r="H239" t="s">
        <v>112</v>
      </c>
      <c r="I239" t="s">
        <v>66</v>
      </c>
      <c r="J239" t="s">
        <v>66</v>
      </c>
      <c r="K239" t="n">
        <v>7700</v>
      </c>
      <c r="L239" t="n">
        <v>235978</v>
      </c>
      <c r="M239" s="36" t="n">
        <v>43750</v>
      </c>
      <c r="N239" t="n">
        <v>1023</v>
      </c>
      <c r="O239" s="36" t="n">
        <v>30762</v>
      </c>
      <c r="P239" t="n">
        <v>3.32553149990248</v>
      </c>
    </row>
    <row r="240">
      <c r="A240" t="str">
        <f t="shared" si="3"/>
      </c>
      <c r="B240" t="s">
        <v>87</v>
      </c>
      <c r="C240" t="s">
        <v>87</v>
      </c>
      <c r="D240" t="s">
        <v>88</v>
      </c>
      <c r="E240" t="s">
        <v>70</v>
      </c>
      <c r="F240" t="n">
        <v>8</v>
      </c>
      <c r="G240" t="s">
        <v>111</v>
      </c>
      <c r="H240" t="s">
        <v>112</v>
      </c>
      <c r="I240" t="s">
        <v>67</v>
      </c>
      <c r="J240" t="s">
        <v>67</v>
      </c>
      <c r="K240" t="n">
        <v>13380</v>
      </c>
      <c r="L240" t="n">
        <v>5404700</v>
      </c>
      <c r="M240" s="36" t="n">
        <v>43750</v>
      </c>
      <c r="N240" t="n">
        <v>1856</v>
      </c>
      <c r="O240" s="36" t="n">
        <v>880000</v>
      </c>
      <c r="P240" t="n">
        <v>2.10909090909091</v>
      </c>
    </row>
    <row r="241">
      <c r="A241" t="str">
        <f t="shared" si="3"/>
      </c>
      <c r="B241" t="s">
        <v>89</v>
      </c>
      <c r="C241" t="s">
        <v>89</v>
      </c>
      <c r="D241" t="s">
        <v>90</v>
      </c>
      <c r="E241" t="s">
        <v>70</v>
      </c>
      <c r="F241" t="n">
        <v>8</v>
      </c>
      <c r="G241" t="s">
        <v>111</v>
      </c>
      <c r="H241" t="s">
        <v>112</v>
      </c>
      <c r="I241" t="s">
        <v>66</v>
      </c>
      <c r="J241" t="s">
        <v>66</v>
      </c>
      <c r="K241" t="n">
        <v>7700</v>
      </c>
      <c r="L241" t="n">
        <v>235978</v>
      </c>
      <c r="M241" s="36" t="n">
        <v>43750</v>
      </c>
      <c r="N241" t="n">
        <v>23</v>
      </c>
      <c r="O241" s="36" t="n">
        <v>812</v>
      </c>
      <c r="P241" t="n">
        <v>2.83251231527094</v>
      </c>
    </row>
    <row r="242">
      <c r="A242" t="str">
        <f t="shared" si="3"/>
      </c>
      <c r="B242" t="s">
        <v>89</v>
      </c>
      <c r="C242" t="s">
        <v>89</v>
      </c>
      <c r="D242" t="s">
        <v>90</v>
      </c>
      <c r="E242" t="s">
        <v>70</v>
      </c>
      <c r="F242" t="n">
        <v>8</v>
      </c>
      <c r="G242" t="s">
        <v>111</v>
      </c>
      <c r="H242" t="s">
        <v>112</v>
      </c>
      <c r="I242" t="s">
        <v>67</v>
      </c>
      <c r="J242" t="s">
        <v>67</v>
      </c>
      <c r="K242" t="n">
        <v>13380</v>
      </c>
      <c r="L242" t="n">
        <v>5404700</v>
      </c>
      <c r="M242" s="36" t="n">
        <v>43750</v>
      </c>
      <c r="N242" t="n">
        <v>60</v>
      </c>
      <c r="O242" s="36" t="n">
        <v>21850</v>
      </c>
      <c r="P242" t="n">
        <v>2.74599542334096</v>
      </c>
    </row>
    <row r="243">
      <c r="A243" t="str">
        <f t="shared" si="3"/>
      </c>
      <c r="B243" t="s">
        <v>91</v>
      </c>
      <c r="C243" t="s">
        <v>91</v>
      </c>
      <c r="D243" t="s">
        <v>92</v>
      </c>
      <c r="E243" t="s">
        <v>70</v>
      </c>
      <c r="F243" t="n">
        <v>8</v>
      </c>
      <c r="G243" t="s">
        <v>111</v>
      </c>
      <c r="H243" t="s">
        <v>112</v>
      </c>
      <c r="I243" t="s">
        <v>66</v>
      </c>
      <c r="J243" t="s">
        <v>66</v>
      </c>
      <c r="K243" t="n">
        <v>7700</v>
      </c>
      <c r="L243" t="n">
        <v>235978</v>
      </c>
      <c r="M243" s="36" t="n">
        <v>43750</v>
      </c>
      <c r="N243" t="n">
        <v>30</v>
      </c>
      <c r="O243" s="36" t="n">
        <v>978</v>
      </c>
      <c r="P243" t="n">
        <v>3.06748466257669</v>
      </c>
    </row>
    <row r="244">
      <c r="A244" t="str">
        <f t="shared" si="3"/>
      </c>
      <c r="B244" t="s">
        <v>91</v>
      </c>
      <c r="C244" t="s">
        <v>91</v>
      </c>
      <c r="D244" t="s">
        <v>92</v>
      </c>
      <c r="E244" t="s">
        <v>70</v>
      </c>
      <c r="F244" t="n">
        <v>8</v>
      </c>
      <c r="G244" t="s">
        <v>111</v>
      </c>
      <c r="H244" t="s">
        <v>112</v>
      </c>
      <c r="I244" t="s">
        <v>67</v>
      </c>
      <c r="J244" t="s">
        <v>67</v>
      </c>
      <c r="K244" t="n">
        <v>13380</v>
      </c>
      <c r="L244" t="n">
        <v>5404700</v>
      </c>
      <c r="M244" s="36" t="n">
        <v>43750</v>
      </c>
      <c r="N244" t="n">
        <v>52</v>
      </c>
      <c r="O244" s="36" t="n">
        <v>23200</v>
      </c>
      <c r="P244" t="n">
        <v>2.24137931034483</v>
      </c>
    </row>
    <row r="245">
      <c r="A245" t="str">
        <f t="shared" si="3"/>
      </c>
      <c r="B245" t="s">
        <v>93</v>
      </c>
      <c r="C245" t="s">
        <v>93</v>
      </c>
      <c r="D245" t="s">
        <v>94</v>
      </c>
      <c r="E245" t="s">
        <v>70</v>
      </c>
      <c r="F245" t="n">
        <v>8</v>
      </c>
      <c r="G245" t="s">
        <v>111</v>
      </c>
      <c r="H245" t="s">
        <v>112</v>
      </c>
      <c r="I245" t="s">
        <v>66</v>
      </c>
      <c r="J245" t="s">
        <v>66</v>
      </c>
      <c r="K245" t="n">
        <v>7700</v>
      </c>
      <c r="L245" t="n">
        <v>235978</v>
      </c>
      <c r="M245" s="36" t="n">
        <v>43750</v>
      </c>
      <c r="N245" t="n">
        <v>701</v>
      </c>
      <c r="O245" s="36" t="n">
        <v>16273</v>
      </c>
      <c r="P245" t="n">
        <v>4.30774903213913</v>
      </c>
    </row>
    <row r="246">
      <c r="A246" t="str">
        <f t="shared" si="3"/>
      </c>
      <c r="B246" t="s">
        <v>93</v>
      </c>
      <c r="C246" t="s">
        <v>93</v>
      </c>
      <c r="D246" t="s">
        <v>94</v>
      </c>
      <c r="E246" t="s">
        <v>70</v>
      </c>
      <c r="F246" t="n">
        <v>8</v>
      </c>
      <c r="G246" t="s">
        <v>111</v>
      </c>
      <c r="H246" t="s">
        <v>112</v>
      </c>
      <c r="I246" t="s">
        <v>67</v>
      </c>
      <c r="J246" t="s">
        <v>67</v>
      </c>
      <c r="K246" t="n">
        <v>13380</v>
      </c>
      <c r="L246" t="n">
        <v>5404700</v>
      </c>
      <c r="M246" s="36" t="n">
        <v>43750</v>
      </c>
      <c r="N246" t="n">
        <v>1131</v>
      </c>
      <c r="O246" s="36" t="n">
        <v>415470</v>
      </c>
      <c r="P246" t="n">
        <v>2.72221821070113</v>
      </c>
    </row>
    <row r="247">
      <c r="A247" t="str">
        <f t="shared" si="3"/>
      </c>
      <c r="B247" t="s">
        <v>95</v>
      </c>
      <c r="C247" t="s">
        <v>95</v>
      </c>
      <c r="D247" t="s">
        <v>96</v>
      </c>
      <c r="E247" t="s">
        <v>70</v>
      </c>
      <c r="F247" t="n">
        <v>8</v>
      </c>
      <c r="G247" t="s">
        <v>111</v>
      </c>
      <c r="H247" t="s">
        <v>112</v>
      </c>
      <c r="I247" t="s">
        <v>66</v>
      </c>
      <c r="J247" t="s">
        <v>66</v>
      </c>
      <c r="K247" t="n">
        <v>7700</v>
      </c>
      <c r="L247" t="n">
        <v>235978</v>
      </c>
      <c r="M247" s="36" t="n">
        <v>43750</v>
      </c>
      <c r="N247" t="n">
        <v>45</v>
      </c>
      <c r="O247" s="36" t="n">
        <v>1340</v>
      </c>
      <c r="P247" t="n">
        <v>3.35820895522388</v>
      </c>
    </row>
    <row r="248">
      <c r="A248" t="str">
        <f t="shared" si="3"/>
      </c>
      <c r="B248" t="s">
        <v>95</v>
      </c>
      <c r="C248" t="s">
        <v>95</v>
      </c>
      <c r="D248" t="s">
        <v>96</v>
      </c>
      <c r="E248" t="s">
        <v>70</v>
      </c>
      <c r="F248" t="n">
        <v>8</v>
      </c>
      <c r="G248" t="s">
        <v>111</v>
      </c>
      <c r="H248" t="s">
        <v>112</v>
      </c>
      <c r="I248" t="s">
        <v>67</v>
      </c>
      <c r="J248" t="s">
        <v>67</v>
      </c>
      <c r="K248" t="n">
        <v>13380</v>
      </c>
      <c r="L248" t="n">
        <v>5404700</v>
      </c>
      <c r="M248" s="36" t="n">
        <v>43750</v>
      </c>
      <c r="N248" t="n">
        <v>85</v>
      </c>
      <c r="O248" s="36" t="n">
        <v>26900</v>
      </c>
      <c r="P248" t="n">
        <v>3.15985130111524</v>
      </c>
    </row>
    <row r="249">
      <c r="A249" t="str">
        <f t="shared" si="3"/>
      </c>
      <c r="B249" t="s">
        <v>97</v>
      </c>
      <c r="C249" t="s">
        <v>97</v>
      </c>
      <c r="D249" t="s">
        <v>98</v>
      </c>
      <c r="E249" t="s">
        <v>70</v>
      </c>
      <c r="F249" t="n">
        <v>8</v>
      </c>
      <c r="G249" t="s">
        <v>111</v>
      </c>
      <c r="H249" t="s">
        <v>112</v>
      </c>
      <c r="I249" t="s">
        <v>66</v>
      </c>
      <c r="J249" t="s">
        <v>66</v>
      </c>
      <c r="K249" t="n">
        <v>7700</v>
      </c>
      <c r="L249" t="n">
        <v>235978</v>
      </c>
      <c r="M249" s="36" t="n">
        <v>43750</v>
      </c>
      <c r="N249" t="n">
        <v>24</v>
      </c>
      <c r="O249" s="36" t="n">
        <v>5118</v>
      </c>
      <c r="P249" t="n">
        <v>0.468933177022274</v>
      </c>
    </row>
    <row r="250">
      <c r="A250" t="str">
        <f t="shared" si="3"/>
      </c>
      <c r="B250" t="s">
        <v>62</v>
      </c>
      <c r="C250" t="s">
        <v>63</v>
      </c>
      <c r="D250" t="s">
        <v>62</v>
      </c>
      <c r="E250" t="s">
        <v>62</v>
      </c>
      <c r="F250" t="n">
        <v>9</v>
      </c>
      <c r="G250" t="s">
        <v>113</v>
      </c>
      <c r="H250" t="s">
        <v>114</v>
      </c>
      <c r="I250" t="s">
        <v>66</v>
      </c>
      <c r="J250" t="s">
        <v>66</v>
      </c>
      <c r="K250" t="n">
        <v>7727</v>
      </c>
      <c r="L250" t="n">
        <v>229221</v>
      </c>
      <c r="M250" s="36" t="n">
        <v>43750</v>
      </c>
      <c r="N250" t="n">
        <v>7727</v>
      </c>
      <c r="O250" s="36" t="n">
        <v>229221</v>
      </c>
      <c r="P250" t="n">
        <v>3.3709825888553</v>
      </c>
    </row>
    <row r="251">
      <c r="A251" t="str">
        <f t="shared" si="3"/>
      </c>
      <c r="B251" t="s">
        <v>62</v>
      </c>
      <c r="C251" t="s">
        <v>63</v>
      </c>
      <c r="D251" t="s">
        <v>62</v>
      </c>
      <c r="E251" t="s">
        <v>62</v>
      </c>
      <c r="F251" t="n">
        <v>9</v>
      </c>
      <c r="G251" t="s">
        <v>113</v>
      </c>
      <c r="H251" t="s">
        <v>114</v>
      </c>
      <c r="I251" t="s">
        <v>67</v>
      </c>
      <c r="J251" t="s">
        <v>67</v>
      </c>
      <c r="K251" t="n">
        <v>13150</v>
      </c>
      <c r="L251" t="n">
        <v>5404700</v>
      </c>
      <c r="M251" s="36" t="n">
        <v>43750</v>
      </c>
      <c r="N251" t="n">
        <v>13150</v>
      </c>
      <c r="O251" s="36" t="n">
        <v>5404700</v>
      </c>
      <c r="P251" t="n">
        <v>2.43306751531075</v>
      </c>
    </row>
    <row r="252">
      <c r="A252" t="str">
        <f t="shared" si="3"/>
      </c>
      <c r="B252" t="s">
        <v>68</v>
      </c>
      <c r="C252" t="s">
        <v>68</v>
      </c>
      <c r="D252" t="s">
        <v>69</v>
      </c>
      <c r="E252" t="s">
        <v>70</v>
      </c>
      <c r="F252" t="n">
        <v>9</v>
      </c>
      <c r="G252" t="s">
        <v>113</v>
      </c>
      <c r="H252" t="s">
        <v>114</v>
      </c>
      <c r="I252" t="s">
        <v>66</v>
      </c>
      <c r="J252" t="s">
        <v>66</v>
      </c>
      <c r="K252" t="n">
        <v>7727</v>
      </c>
      <c r="L252" t="n">
        <v>229221</v>
      </c>
      <c r="M252" s="36" t="n">
        <v>43750</v>
      </c>
      <c r="N252" t="n">
        <v>584</v>
      </c>
      <c r="O252" s="36" t="n">
        <v>16553</v>
      </c>
      <c r="P252" t="n">
        <v>3.52806137860207</v>
      </c>
    </row>
    <row r="253">
      <c r="A253" t="str">
        <f t="shared" si="3"/>
      </c>
      <c r="B253" t="s">
        <v>68</v>
      </c>
      <c r="C253" t="s">
        <v>68</v>
      </c>
      <c r="D253" t="s">
        <v>69</v>
      </c>
      <c r="E253" t="s">
        <v>70</v>
      </c>
      <c r="F253" t="n">
        <v>9</v>
      </c>
      <c r="G253" t="s">
        <v>113</v>
      </c>
      <c r="H253" t="s">
        <v>114</v>
      </c>
      <c r="I253" t="s">
        <v>67</v>
      </c>
      <c r="J253" t="s">
        <v>67</v>
      </c>
      <c r="K253" t="n">
        <v>13150</v>
      </c>
      <c r="L253" t="n">
        <v>5404700</v>
      </c>
      <c r="M253" s="36" t="n">
        <v>43750</v>
      </c>
      <c r="N253" t="n">
        <v>1046</v>
      </c>
      <c r="O253" s="36" t="n">
        <v>370560</v>
      </c>
      <c r="P253" t="n">
        <v>2.82275474956822</v>
      </c>
    </row>
    <row r="254">
      <c r="A254" t="str">
        <f t="shared" si="3"/>
      </c>
      <c r="B254" t="s">
        <v>71</v>
      </c>
      <c r="C254" t="s">
        <v>71</v>
      </c>
      <c r="D254" t="s">
        <v>72</v>
      </c>
      <c r="E254" t="s">
        <v>70</v>
      </c>
      <c r="F254" t="n">
        <v>9</v>
      </c>
      <c r="G254" t="s">
        <v>113</v>
      </c>
      <c r="H254" t="s">
        <v>114</v>
      </c>
      <c r="I254" t="s">
        <v>66</v>
      </c>
      <c r="J254" t="s">
        <v>66</v>
      </c>
      <c r="K254" t="n">
        <v>7727</v>
      </c>
      <c r="L254" t="n">
        <v>229221</v>
      </c>
      <c r="M254" s="36" t="n">
        <v>43750</v>
      </c>
      <c r="N254" t="n">
        <v>170</v>
      </c>
      <c r="O254" s="36" t="n">
        <v>4150</v>
      </c>
      <c r="P254" t="n">
        <v>4.09638554216868</v>
      </c>
    </row>
    <row r="255">
      <c r="A255" t="str">
        <f t="shared" si="3"/>
      </c>
      <c r="B255" t="s">
        <v>71</v>
      </c>
      <c r="C255" t="s">
        <v>71</v>
      </c>
      <c r="D255" t="s">
        <v>72</v>
      </c>
      <c r="E255" t="s">
        <v>70</v>
      </c>
      <c r="F255" t="n">
        <v>9</v>
      </c>
      <c r="G255" t="s">
        <v>113</v>
      </c>
      <c r="H255" t="s">
        <v>114</v>
      </c>
      <c r="I255" t="s">
        <v>67</v>
      </c>
      <c r="J255" t="s">
        <v>67</v>
      </c>
      <c r="K255" t="n">
        <v>13150</v>
      </c>
      <c r="L255" t="n">
        <v>5404700</v>
      </c>
      <c r="M255" s="36" t="n">
        <v>43750</v>
      </c>
      <c r="N255" t="n">
        <v>290</v>
      </c>
      <c r="O255" s="36" t="n">
        <v>114530</v>
      </c>
      <c r="P255" t="n">
        <v>2.53208766262115</v>
      </c>
    </row>
    <row r="256">
      <c r="A256" t="str">
        <f t="shared" si="3"/>
      </c>
      <c r="B256" t="s">
        <v>73</v>
      </c>
      <c r="C256" t="s">
        <v>73</v>
      </c>
      <c r="D256" t="s">
        <v>74</v>
      </c>
      <c r="E256" t="s">
        <v>70</v>
      </c>
      <c r="F256" t="n">
        <v>9</v>
      </c>
      <c r="G256" t="s">
        <v>113</v>
      </c>
      <c r="H256" t="s">
        <v>114</v>
      </c>
      <c r="I256" t="s">
        <v>66</v>
      </c>
      <c r="J256" t="s">
        <v>66</v>
      </c>
      <c r="K256" t="n">
        <v>7727</v>
      </c>
      <c r="L256" t="n">
        <v>229221</v>
      </c>
      <c r="M256" s="36" t="n">
        <v>43750</v>
      </c>
      <c r="N256" t="n">
        <v>240</v>
      </c>
      <c r="O256" s="36" t="n">
        <v>7313</v>
      </c>
      <c r="P256" t="n">
        <v>3.28182688363189</v>
      </c>
    </row>
    <row r="257">
      <c r="A257" t="str">
        <f t="shared" si="3"/>
      </c>
      <c r="B257" t="s">
        <v>73</v>
      </c>
      <c r="C257" t="s">
        <v>73</v>
      </c>
      <c r="D257" t="s">
        <v>74</v>
      </c>
      <c r="E257" t="s">
        <v>70</v>
      </c>
      <c r="F257" t="n">
        <v>9</v>
      </c>
      <c r="G257" t="s">
        <v>113</v>
      </c>
      <c r="H257" t="s">
        <v>114</v>
      </c>
      <c r="I257" t="s">
        <v>67</v>
      </c>
      <c r="J257" t="s">
        <v>67</v>
      </c>
      <c r="K257" t="n">
        <v>13150</v>
      </c>
      <c r="L257" t="n">
        <v>5404700</v>
      </c>
      <c r="M257" s="36" t="n">
        <v>43750</v>
      </c>
      <c r="N257" t="n">
        <v>417</v>
      </c>
      <c r="O257" s="36" t="n">
        <v>149520</v>
      </c>
      <c r="P257" t="n">
        <v>2.78892455858748</v>
      </c>
    </row>
    <row r="258">
      <c r="A258" t="str">
        <f t="shared" si="3"/>
      </c>
      <c r="B258" t="s">
        <v>75</v>
      </c>
      <c r="C258" t="s">
        <v>75</v>
      </c>
      <c r="D258" t="s">
        <v>76</v>
      </c>
      <c r="E258" t="s">
        <v>70</v>
      </c>
      <c r="F258" t="n">
        <v>9</v>
      </c>
      <c r="G258" t="s">
        <v>113</v>
      </c>
      <c r="H258" t="s">
        <v>114</v>
      </c>
      <c r="I258" t="s">
        <v>66</v>
      </c>
      <c r="J258" t="s">
        <v>66</v>
      </c>
      <c r="K258" t="n">
        <v>7727</v>
      </c>
      <c r="L258" t="n">
        <v>229221</v>
      </c>
      <c r="M258" s="36" t="n">
        <v>43750</v>
      </c>
      <c r="N258" t="n">
        <v>527</v>
      </c>
      <c r="O258" s="36" t="n">
        <v>11455</v>
      </c>
      <c r="P258" t="n">
        <v>4.60061108686163</v>
      </c>
    </row>
    <row r="259">
      <c r="A259" t="str">
        <f t="shared" ref="A259:A322" si="4">C259&amp;F259&amp;J259</f>
      </c>
      <c r="B259" t="s">
        <v>75</v>
      </c>
      <c r="C259" t="s">
        <v>75</v>
      </c>
      <c r="D259" t="s">
        <v>76</v>
      </c>
      <c r="E259" t="s">
        <v>70</v>
      </c>
      <c r="F259" t="n">
        <v>9</v>
      </c>
      <c r="G259" t="s">
        <v>113</v>
      </c>
      <c r="H259" t="s">
        <v>114</v>
      </c>
      <c r="I259" t="s">
        <v>67</v>
      </c>
      <c r="J259" t="s">
        <v>67</v>
      </c>
      <c r="K259" t="n">
        <v>13150</v>
      </c>
      <c r="L259" t="n">
        <v>5404700</v>
      </c>
      <c r="M259" s="36" t="n">
        <v>43750</v>
      </c>
      <c r="N259" t="n">
        <v>912</v>
      </c>
      <c r="O259" s="36" t="n">
        <v>370330</v>
      </c>
      <c r="P259" t="n">
        <v>2.46266843085896</v>
      </c>
    </row>
    <row r="260">
      <c r="A260" t="str">
        <f t="shared" si="4"/>
      </c>
      <c r="B260" t="s">
        <v>77</v>
      </c>
      <c r="C260" t="s">
        <v>77</v>
      </c>
      <c r="D260" t="s">
        <v>78</v>
      </c>
      <c r="E260" t="s">
        <v>70</v>
      </c>
      <c r="F260" t="n">
        <v>9</v>
      </c>
      <c r="G260" t="s">
        <v>113</v>
      </c>
      <c r="H260" t="s">
        <v>114</v>
      </c>
      <c r="I260" t="s">
        <v>66</v>
      </c>
      <c r="J260" t="s">
        <v>66</v>
      </c>
      <c r="K260" t="n">
        <v>7727</v>
      </c>
      <c r="L260" t="n">
        <v>229221</v>
      </c>
      <c r="M260" s="36" t="n">
        <v>43750</v>
      </c>
      <c r="N260" t="n">
        <v>395</v>
      </c>
      <c r="O260" s="36" t="n">
        <v>8561</v>
      </c>
      <c r="P260" t="n">
        <v>4.61394696881206</v>
      </c>
    </row>
    <row r="261">
      <c r="A261" t="str">
        <f t="shared" si="4"/>
      </c>
      <c r="B261" t="s">
        <v>77</v>
      </c>
      <c r="C261" t="s">
        <v>77</v>
      </c>
      <c r="D261" t="s">
        <v>78</v>
      </c>
      <c r="E261" t="s">
        <v>70</v>
      </c>
      <c r="F261" t="n">
        <v>9</v>
      </c>
      <c r="G261" t="s">
        <v>113</v>
      </c>
      <c r="H261" t="s">
        <v>114</v>
      </c>
      <c r="I261" t="s">
        <v>67</v>
      </c>
      <c r="J261" t="s">
        <v>67</v>
      </c>
      <c r="K261" t="n">
        <v>13150</v>
      </c>
      <c r="L261" t="n">
        <v>5404700</v>
      </c>
      <c r="M261" s="36" t="n">
        <v>43750</v>
      </c>
      <c r="N261" t="n">
        <v>727</v>
      </c>
      <c r="O261" s="36" t="n">
        <v>304480</v>
      </c>
      <c r="P261" t="n">
        <v>2.38767735155018</v>
      </c>
    </row>
    <row r="262">
      <c r="A262" t="str">
        <f t="shared" si="4"/>
      </c>
      <c r="B262" t="s">
        <v>79</v>
      </c>
      <c r="C262" t="s">
        <v>79</v>
      </c>
      <c r="D262" t="s">
        <v>80</v>
      </c>
      <c r="E262" t="s">
        <v>70</v>
      </c>
      <c r="F262" t="n">
        <v>9</v>
      </c>
      <c r="G262" t="s">
        <v>113</v>
      </c>
      <c r="H262" t="s">
        <v>114</v>
      </c>
      <c r="I262" t="s">
        <v>66</v>
      </c>
      <c r="J262" t="s">
        <v>66</v>
      </c>
      <c r="K262" t="n">
        <v>7727</v>
      </c>
      <c r="L262" t="n">
        <v>229221</v>
      </c>
      <c r="M262" s="36" t="n">
        <v>43750</v>
      </c>
      <c r="N262" t="n">
        <v>692</v>
      </c>
      <c r="O262" s="36" t="n">
        <v>21620</v>
      </c>
      <c r="P262" t="n">
        <v>3.20074005550416</v>
      </c>
    </row>
    <row r="263">
      <c r="A263" t="str">
        <f t="shared" si="4"/>
      </c>
      <c r="B263" t="s">
        <v>79</v>
      </c>
      <c r="C263" t="s">
        <v>79</v>
      </c>
      <c r="D263" t="s">
        <v>80</v>
      </c>
      <c r="E263" t="s">
        <v>70</v>
      </c>
      <c r="F263" t="n">
        <v>9</v>
      </c>
      <c r="G263" t="s">
        <v>113</v>
      </c>
      <c r="H263" t="s">
        <v>114</v>
      </c>
      <c r="I263" t="s">
        <v>67</v>
      </c>
      <c r="J263" t="s">
        <v>67</v>
      </c>
      <c r="K263" t="n">
        <v>13150</v>
      </c>
      <c r="L263" t="n">
        <v>5404700</v>
      </c>
      <c r="M263" s="36" t="n">
        <v>43750</v>
      </c>
      <c r="N263" t="n">
        <v>1279</v>
      </c>
      <c r="O263" s="36" t="n">
        <v>588100</v>
      </c>
      <c r="P263" t="n">
        <v>2.17480020404693</v>
      </c>
    </row>
    <row r="264">
      <c r="A264" t="str">
        <f t="shared" si="4"/>
      </c>
      <c r="B264" t="s">
        <v>81</v>
      </c>
      <c r="C264" t="s">
        <v>81</v>
      </c>
      <c r="D264" t="s">
        <v>82</v>
      </c>
      <c r="E264" t="s">
        <v>70</v>
      </c>
      <c r="F264" t="n">
        <v>9</v>
      </c>
      <c r="G264" t="s">
        <v>113</v>
      </c>
      <c r="H264" t="s">
        <v>114</v>
      </c>
      <c r="I264" t="s">
        <v>66</v>
      </c>
      <c r="J264" t="s">
        <v>66</v>
      </c>
      <c r="K264" t="n">
        <v>7727</v>
      </c>
      <c r="L264" t="n">
        <v>229221</v>
      </c>
      <c r="M264" s="36" t="n">
        <v>43750</v>
      </c>
      <c r="N264" t="n">
        <v>1836</v>
      </c>
      <c r="O264" s="36" t="n">
        <v>68790</v>
      </c>
      <c r="P264" t="n">
        <v>2.66899258613171</v>
      </c>
    </row>
    <row r="265">
      <c r="A265" t="str">
        <f t="shared" si="4"/>
      </c>
      <c r="B265" t="s">
        <v>81</v>
      </c>
      <c r="C265" t="s">
        <v>81</v>
      </c>
      <c r="D265" t="s">
        <v>82</v>
      </c>
      <c r="E265" t="s">
        <v>70</v>
      </c>
      <c r="F265" t="n">
        <v>9</v>
      </c>
      <c r="G265" t="s">
        <v>113</v>
      </c>
      <c r="H265" t="s">
        <v>114</v>
      </c>
      <c r="I265" t="s">
        <v>67</v>
      </c>
      <c r="J265" t="s">
        <v>67</v>
      </c>
      <c r="K265" t="n">
        <v>13150</v>
      </c>
      <c r="L265" t="n">
        <v>5404700</v>
      </c>
      <c r="M265" s="36" t="n">
        <v>43750</v>
      </c>
      <c r="N265" t="n">
        <v>2913</v>
      </c>
      <c r="O265" s="36" t="n">
        <v>1161370</v>
      </c>
      <c r="P265" t="n">
        <v>2.50824457321956</v>
      </c>
    </row>
    <row r="266">
      <c r="A266" t="str">
        <f t="shared" si="4"/>
      </c>
      <c r="B266" t="s">
        <v>83</v>
      </c>
      <c r="C266" t="s">
        <v>83</v>
      </c>
      <c r="D266" t="s">
        <v>84</v>
      </c>
      <c r="E266" t="s">
        <v>70</v>
      </c>
      <c r="F266" t="n">
        <v>9</v>
      </c>
      <c r="G266" t="s">
        <v>113</v>
      </c>
      <c r="H266" t="s">
        <v>114</v>
      </c>
      <c r="I266" t="s">
        <v>66</v>
      </c>
      <c r="J266" t="s">
        <v>66</v>
      </c>
      <c r="K266" t="n">
        <v>7727</v>
      </c>
      <c r="L266" t="n">
        <v>229221</v>
      </c>
      <c r="M266" s="36" t="n">
        <v>43750</v>
      </c>
      <c r="N266" t="n">
        <v>408</v>
      </c>
      <c r="O266" s="36" t="n">
        <v>10164</v>
      </c>
      <c r="P266" t="n">
        <v>4.01416765053129</v>
      </c>
    </row>
    <row r="267">
      <c r="A267" t="str">
        <f t="shared" si="4"/>
      </c>
      <c r="B267" t="s">
        <v>83</v>
      </c>
      <c r="C267" t="s">
        <v>83</v>
      </c>
      <c r="D267" t="s">
        <v>84</v>
      </c>
      <c r="E267" t="s">
        <v>70</v>
      </c>
      <c r="F267" t="n">
        <v>9</v>
      </c>
      <c r="G267" t="s">
        <v>113</v>
      </c>
      <c r="H267" t="s">
        <v>114</v>
      </c>
      <c r="I267" t="s">
        <v>67</v>
      </c>
      <c r="J267" t="s">
        <v>67</v>
      </c>
      <c r="K267" t="n">
        <v>13150</v>
      </c>
      <c r="L267" t="n">
        <v>5404700</v>
      </c>
      <c r="M267" s="36" t="n">
        <v>43750</v>
      </c>
      <c r="N267" t="n">
        <v>808</v>
      </c>
      <c r="O267" s="36" t="n">
        <v>321900</v>
      </c>
      <c r="P267" t="n">
        <v>2.51009630319975</v>
      </c>
    </row>
    <row r="268">
      <c r="A268" t="str">
        <f t="shared" si="4"/>
      </c>
      <c r="B268" t="s">
        <v>85</v>
      </c>
      <c r="C268" t="s">
        <v>85</v>
      </c>
      <c r="D268" t="s">
        <v>86</v>
      </c>
      <c r="E268" t="s">
        <v>70</v>
      </c>
      <c r="F268" t="n">
        <v>9</v>
      </c>
      <c r="G268" t="s">
        <v>113</v>
      </c>
      <c r="H268" t="s">
        <v>114</v>
      </c>
      <c r="I268" t="s">
        <v>66</v>
      </c>
      <c r="J268" t="s">
        <v>66</v>
      </c>
      <c r="K268" t="n">
        <v>7727</v>
      </c>
      <c r="L268" t="n">
        <v>229221</v>
      </c>
      <c r="M268" s="36" t="n">
        <v>43750</v>
      </c>
      <c r="N268" t="n">
        <v>827</v>
      </c>
      <c r="O268" s="36" t="n">
        <v>25946</v>
      </c>
      <c r="P268" t="n">
        <v>3.18738919293918</v>
      </c>
    </row>
    <row r="269">
      <c r="A269" t="str">
        <f t="shared" si="4"/>
      </c>
      <c r="B269" t="s">
        <v>85</v>
      </c>
      <c r="C269" t="s">
        <v>85</v>
      </c>
      <c r="D269" t="s">
        <v>86</v>
      </c>
      <c r="E269" t="s">
        <v>70</v>
      </c>
      <c r="F269" t="n">
        <v>9</v>
      </c>
      <c r="G269" t="s">
        <v>113</v>
      </c>
      <c r="H269" t="s">
        <v>114</v>
      </c>
      <c r="I269" t="s">
        <v>67</v>
      </c>
      <c r="J269" t="s">
        <v>67</v>
      </c>
      <c r="K269" t="n">
        <v>13150</v>
      </c>
      <c r="L269" t="n">
        <v>5404700</v>
      </c>
      <c r="M269" s="36" t="n">
        <v>43750</v>
      </c>
      <c r="N269" t="n">
        <v>1580</v>
      </c>
      <c r="O269" s="36" t="n">
        <v>656490</v>
      </c>
      <c r="P269" t="n">
        <v>2.40673886883273</v>
      </c>
    </row>
    <row r="270">
      <c r="A270" t="str">
        <f t="shared" si="4"/>
      </c>
      <c r="B270" t="s">
        <v>87</v>
      </c>
      <c r="C270" t="s">
        <v>87</v>
      </c>
      <c r="D270" t="s">
        <v>88</v>
      </c>
      <c r="E270" t="s">
        <v>70</v>
      </c>
      <c r="F270" t="n">
        <v>9</v>
      </c>
      <c r="G270" t="s">
        <v>113</v>
      </c>
      <c r="H270" t="s">
        <v>114</v>
      </c>
      <c r="I270" t="s">
        <v>66</v>
      </c>
      <c r="J270" t="s">
        <v>66</v>
      </c>
      <c r="K270" t="n">
        <v>7727</v>
      </c>
      <c r="L270" t="n">
        <v>229221</v>
      </c>
      <c r="M270" s="36" t="n">
        <v>43750</v>
      </c>
      <c r="N270" t="n">
        <v>1038</v>
      </c>
      <c r="O270" s="36" t="n">
        <v>29749</v>
      </c>
      <c r="P270" t="n">
        <v>3.48919291404753</v>
      </c>
    </row>
    <row r="271">
      <c r="A271" t="str">
        <f t="shared" si="4"/>
      </c>
      <c r="B271" t="s">
        <v>87</v>
      </c>
      <c r="C271" t="s">
        <v>87</v>
      </c>
      <c r="D271" t="s">
        <v>88</v>
      </c>
      <c r="E271" t="s">
        <v>70</v>
      </c>
      <c r="F271" t="n">
        <v>9</v>
      </c>
      <c r="G271" t="s">
        <v>113</v>
      </c>
      <c r="H271" t="s">
        <v>114</v>
      </c>
      <c r="I271" t="s">
        <v>67</v>
      </c>
      <c r="J271" t="s">
        <v>67</v>
      </c>
      <c r="K271" t="n">
        <v>13150</v>
      </c>
      <c r="L271" t="n">
        <v>5404700</v>
      </c>
      <c r="M271" s="36" t="n">
        <v>43750</v>
      </c>
      <c r="N271" t="n">
        <v>1825</v>
      </c>
      <c r="O271" s="36" t="n">
        <v>880000</v>
      </c>
      <c r="P271" t="n">
        <v>2.07386363636364</v>
      </c>
    </row>
    <row r="272">
      <c r="A272" t="str">
        <f t="shared" si="4"/>
      </c>
      <c r="B272" t="s">
        <v>89</v>
      </c>
      <c r="C272" t="s">
        <v>89</v>
      </c>
      <c r="D272" t="s">
        <v>90</v>
      </c>
      <c r="E272" t="s">
        <v>70</v>
      </c>
      <c r="F272" t="n">
        <v>9</v>
      </c>
      <c r="G272" t="s">
        <v>113</v>
      </c>
      <c r="H272" t="s">
        <v>114</v>
      </c>
      <c r="I272" t="s">
        <v>66</v>
      </c>
      <c r="J272" t="s">
        <v>66</v>
      </c>
      <c r="K272" t="n">
        <v>7727</v>
      </c>
      <c r="L272" t="n">
        <v>229221</v>
      </c>
      <c r="M272" s="36" t="n">
        <v>43750</v>
      </c>
      <c r="N272" t="n">
        <v>32</v>
      </c>
      <c r="O272" s="36" t="n">
        <v>767</v>
      </c>
      <c r="P272" t="n">
        <v>4.17209908735333</v>
      </c>
    </row>
    <row r="273">
      <c r="A273" t="str">
        <f t="shared" si="4"/>
      </c>
      <c r="B273" t="s">
        <v>89</v>
      </c>
      <c r="C273" t="s">
        <v>89</v>
      </c>
      <c r="D273" t="s">
        <v>90</v>
      </c>
      <c r="E273" t="s">
        <v>70</v>
      </c>
      <c r="F273" t="n">
        <v>9</v>
      </c>
      <c r="G273" t="s">
        <v>113</v>
      </c>
      <c r="H273" t="s">
        <v>114</v>
      </c>
      <c r="I273" t="s">
        <v>67</v>
      </c>
      <c r="J273" t="s">
        <v>67</v>
      </c>
      <c r="K273" t="n">
        <v>13150</v>
      </c>
      <c r="L273" t="n">
        <v>5404700</v>
      </c>
      <c r="M273" s="36" t="n">
        <v>43750</v>
      </c>
      <c r="N273" t="n">
        <v>57</v>
      </c>
      <c r="O273" s="36" t="n">
        <v>21850</v>
      </c>
      <c r="P273" t="n">
        <v>2.60869565217391</v>
      </c>
    </row>
    <row r="274">
      <c r="A274" t="str">
        <f t="shared" si="4"/>
      </c>
      <c r="B274" t="s">
        <v>91</v>
      </c>
      <c r="C274" t="s">
        <v>91</v>
      </c>
      <c r="D274" t="s">
        <v>92</v>
      </c>
      <c r="E274" t="s">
        <v>70</v>
      </c>
      <c r="F274" t="n">
        <v>9</v>
      </c>
      <c r="G274" t="s">
        <v>113</v>
      </c>
      <c r="H274" t="s">
        <v>114</v>
      </c>
      <c r="I274" t="s">
        <v>66</v>
      </c>
      <c r="J274" t="s">
        <v>66</v>
      </c>
      <c r="K274" t="n">
        <v>7727</v>
      </c>
      <c r="L274" t="n">
        <v>229221</v>
      </c>
      <c r="M274" s="36" t="n">
        <v>43750</v>
      </c>
      <c r="N274" t="n">
        <v>28</v>
      </c>
      <c r="O274" s="36" t="n">
        <v>908</v>
      </c>
      <c r="P274" t="n">
        <v>3.08370044052864</v>
      </c>
    </row>
    <row r="275">
      <c r="A275" t="str">
        <f t="shared" si="4"/>
      </c>
      <c r="B275" t="s">
        <v>91</v>
      </c>
      <c r="C275" t="s">
        <v>91</v>
      </c>
      <c r="D275" t="s">
        <v>92</v>
      </c>
      <c r="E275" t="s">
        <v>70</v>
      </c>
      <c r="F275" t="n">
        <v>9</v>
      </c>
      <c r="G275" t="s">
        <v>113</v>
      </c>
      <c r="H275" t="s">
        <v>114</v>
      </c>
      <c r="I275" t="s">
        <v>67</v>
      </c>
      <c r="J275" t="s">
        <v>67</v>
      </c>
      <c r="K275" t="n">
        <v>13150</v>
      </c>
      <c r="L275" t="n">
        <v>5404700</v>
      </c>
      <c r="M275" s="36" t="n">
        <v>43750</v>
      </c>
      <c r="N275" t="n">
        <v>53</v>
      </c>
      <c r="O275" s="36" t="n">
        <v>23200</v>
      </c>
      <c r="P275" t="n">
        <v>2.28448275862069</v>
      </c>
    </row>
    <row r="276">
      <c r="A276" t="str">
        <f t="shared" si="4"/>
      </c>
      <c r="B276" t="s">
        <v>93</v>
      </c>
      <c r="C276" t="s">
        <v>93</v>
      </c>
      <c r="D276" t="s">
        <v>94</v>
      </c>
      <c r="E276" t="s">
        <v>70</v>
      </c>
      <c r="F276" t="n">
        <v>9</v>
      </c>
      <c r="G276" t="s">
        <v>113</v>
      </c>
      <c r="H276" t="s">
        <v>114</v>
      </c>
      <c r="I276" t="s">
        <v>66</v>
      </c>
      <c r="J276" t="s">
        <v>66</v>
      </c>
      <c r="K276" t="n">
        <v>7727</v>
      </c>
      <c r="L276" t="n">
        <v>229221</v>
      </c>
      <c r="M276" s="36" t="n">
        <v>43750</v>
      </c>
      <c r="N276" t="n">
        <v>685</v>
      </c>
      <c r="O276" s="36" t="n">
        <v>16078</v>
      </c>
      <c r="P276" t="n">
        <v>4.26048015922378</v>
      </c>
    </row>
    <row r="277">
      <c r="A277" t="str">
        <f t="shared" si="4"/>
      </c>
      <c r="B277" t="s">
        <v>93</v>
      </c>
      <c r="C277" t="s">
        <v>93</v>
      </c>
      <c r="D277" t="s">
        <v>94</v>
      </c>
      <c r="E277" t="s">
        <v>70</v>
      </c>
      <c r="F277" t="n">
        <v>9</v>
      </c>
      <c r="G277" t="s">
        <v>113</v>
      </c>
      <c r="H277" t="s">
        <v>114</v>
      </c>
      <c r="I277" t="s">
        <v>67</v>
      </c>
      <c r="J277" t="s">
        <v>67</v>
      </c>
      <c r="K277" t="n">
        <v>13150</v>
      </c>
      <c r="L277" t="n">
        <v>5404700</v>
      </c>
      <c r="M277" s="36" t="n">
        <v>43750</v>
      </c>
      <c r="N277" t="n">
        <v>1081</v>
      </c>
      <c r="O277" s="36" t="n">
        <v>415470</v>
      </c>
      <c r="P277" t="n">
        <v>2.60187257804414</v>
      </c>
    </row>
    <row r="278">
      <c r="A278" t="str">
        <f t="shared" si="4"/>
      </c>
      <c r="B278" t="s">
        <v>95</v>
      </c>
      <c r="C278" t="s">
        <v>95</v>
      </c>
      <c r="D278" t="s">
        <v>96</v>
      </c>
      <c r="E278" t="s">
        <v>70</v>
      </c>
      <c r="F278" t="n">
        <v>9</v>
      </c>
      <c r="G278" t="s">
        <v>113</v>
      </c>
      <c r="H278" t="s">
        <v>114</v>
      </c>
      <c r="I278" t="s">
        <v>66</v>
      </c>
      <c r="J278" t="s">
        <v>66</v>
      </c>
      <c r="K278" t="n">
        <v>7727</v>
      </c>
      <c r="L278" t="n">
        <v>229221</v>
      </c>
      <c r="M278" s="36" t="n">
        <v>43750</v>
      </c>
      <c r="N278" t="n">
        <v>37</v>
      </c>
      <c r="O278" s="36" t="n">
        <v>1247</v>
      </c>
      <c r="P278" t="n">
        <v>2.96712109061748</v>
      </c>
    </row>
    <row r="279">
      <c r="A279" t="str">
        <f t="shared" si="4"/>
      </c>
      <c r="B279" t="s">
        <v>95</v>
      </c>
      <c r="C279" t="s">
        <v>95</v>
      </c>
      <c r="D279" t="s">
        <v>96</v>
      </c>
      <c r="E279" t="s">
        <v>70</v>
      </c>
      <c r="F279" t="n">
        <v>9</v>
      </c>
      <c r="G279" t="s">
        <v>113</v>
      </c>
      <c r="H279" t="s">
        <v>114</v>
      </c>
      <c r="I279" t="s">
        <v>67</v>
      </c>
      <c r="J279" t="s">
        <v>67</v>
      </c>
      <c r="K279" t="n">
        <v>13150</v>
      </c>
      <c r="L279" t="n">
        <v>5404700</v>
      </c>
      <c r="M279" s="36" t="n">
        <v>43750</v>
      </c>
      <c r="N279" t="n">
        <v>82</v>
      </c>
      <c r="O279" s="36" t="n">
        <v>26900</v>
      </c>
      <c r="P279" t="n">
        <v>3.04832713754647</v>
      </c>
    </row>
    <row r="280">
      <c r="A280" t="str">
        <f t="shared" si="4"/>
      </c>
      <c r="B280" t="s">
        <v>97</v>
      </c>
      <c r="C280" t="s">
        <v>97</v>
      </c>
      <c r="D280" t="s">
        <v>98</v>
      </c>
      <c r="E280" t="s">
        <v>70</v>
      </c>
      <c r="F280" t="n">
        <v>9</v>
      </c>
      <c r="G280" t="s">
        <v>113</v>
      </c>
      <c r="H280" t="s">
        <v>114</v>
      </c>
      <c r="I280" t="s">
        <v>66</v>
      </c>
      <c r="J280" t="s">
        <v>66</v>
      </c>
      <c r="K280" t="n">
        <v>7727</v>
      </c>
      <c r="L280" t="n">
        <v>229221</v>
      </c>
      <c r="M280" s="36" t="n">
        <v>43750</v>
      </c>
      <c r="N280" t="n">
        <v>30</v>
      </c>
      <c r="O280" s="36" t="n">
        <v>5048</v>
      </c>
      <c r="P280" t="n">
        <v>0.594294770206022</v>
      </c>
    </row>
    <row r="281">
      <c r="A281" t="str">
        <f t="shared" si="4"/>
      </c>
      <c r="B281" t="s">
        <v>62</v>
      </c>
      <c r="C281" t="s">
        <v>63</v>
      </c>
      <c r="D281" t="s">
        <v>62</v>
      </c>
      <c r="E281" t="s">
        <v>62</v>
      </c>
      <c r="F281" t="n">
        <v>10</v>
      </c>
      <c r="G281" t="s">
        <v>115</v>
      </c>
      <c r="H281" t="s">
        <v>116</v>
      </c>
      <c r="I281" t="s">
        <v>66</v>
      </c>
      <c r="J281" t="s">
        <v>66</v>
      </c>
      <c r="K281" t="n">
        <v>8750</v>
      </c>
      <c r="L281" t="n">
        <v>231243</v>
      </c>
      <c r="M281" s="36" t="n">
        <v>43750</v>
      </c>
      <c r="N281" t="n">
        <v>8750</v>
      </c>
      <c r="O281" s="36" t="n">
        <v>231243</v>
      </c>
      <c r="P281" t="n">
        <v>3.78389832340871</v>
      </c>
    </row>
    <row r="282">
      <c r="A282" t="str">
        <f t="shared" si="4"/>
      </c>
      <c r="B282" t="s">
        <v>62</v>
      </c>
      <c r="C282" t="s">
        <v>63</v>
      </c>
      <c r="D282" t="s">
        <v>62</v>
      </c>
      <c r="E282" t="s">
        <v>62</v>
      </c>
      <c r="F282" t="n">
        <v>10</v>
      </c>
      <c r="G282" t="s">
        <v>115</v>
      </c>
      <c r="H282" t="s">
        <v>116</v>
      </c>
      <c r="I282" t="s">
        <v>67</v>
      </c>
      <c r="J282" t="s">
        <v>67</v>
      </c>
      <c r="K282" t="n">
        <v>14893</v>
      </c>
      <c r="L282" t="n">
        <v>5404700</v>
      </c>
      <c r="M282" s="36" t="n">
        <v>43750</v>
      </c>
      <c r="N282" t="n">
        <v>14893</v>
      </c>
      <c r="O282" s="36" t="n">
        <v>5404700</v>
      </c>
      <c r="P282" t="n">
        <v>2.75556460118045</v>
      </c>
    </row>
    <row r="283">
      <c r="A283" t="str">
        <f t="shared" si="4"/>
      </c>
      <c r="B283" t="s">
        <v>68</v>
      </c>
      <c r="C283" t="s">
        <v>68</v>
      </c>
      <c r="D283" t="s">
        <v>69</v>
      </c>
      <c r="E283" t="s">
        <v>70</v>
      </c>
      <c r="F283" t="n">
        <v>10</v>
      </c>
      <c r="G283" t="s">
        <v>115</v>
      </c>
      <c r="H283" t="s">
        <v>116</v>
      </c>
      <c r="I283" t="s">
        <v>66</v>
      </c>
      <c r="J283" t="s">
        <v>66</v>
      </c>
      <c r="K283" t="n">
        <v>8750</v>
      </c>
      <c r="L283" t="n">
        <v>231243</v>
      </c>
      <c r="M283" s="36" t="n">
        <v>43750</v>
      </c>
      <c r="N283" t="n">
        <v>707</v>
      </c>
      <c r="O283" s="36" t="n">
        <v>16967</v>
      </c>
      <c r="P283" t="n">
        <v>4.1669122414098</v>
      </c>
    </row>
    <row r="284">
      <c r="A284" t="str">
        <f t="shared" si="4"/>
      </c>
      <c r="B284" t="s">
        <v>68</v>
      </c>
      <c r="C284" t="s">
        <v>68</v>
      </c>
      <c r="D284" t="s">
        <v>69</v>
      </c>
      <c r="E284" t="s">
        <v>70</v>
      </c>
      <c r="F284" t="n">
        <v>10</v>
      </c>
      <c r="G284" t="s">
        <v>115</v>
      </c>
      <c r="H284" t="s">
        <v>116</v>
      </c>
      <c r="I284" t="s">
        <v>67</v>
      </c>
      <c r="J284" t="s">
        <v>67</v>
      </c>
      <c r="K284" t="n">
        <v>14893</v>
      </c>
      <c r="L284" t="n">
        <v>5404700</v>
      </c>
      <c r="M284" s="36" t="n">
        <v>43750</v>
      </c>
      <c r="N284" t="n">
        <v>1200</v>
      </c>
      <c r="O284" s="36" t="n">
        <v>370560</v>
      </c>
      <c r="P284" t="n">
        <v>3.23834196891192</v>
      </c>
    </row>
    <row r="285">
      <c r="A285" t="str">
        <f t="shared" si="4"/>
      </c>
      <c r="B285" t="s">
        <v>71</v>
      </c>
      <c r="C285" t="s">
        <v>71</v>
      </c>
      <c r="D285" t="s">
        <v>72</v>
      </c>
      <c r="E285" t="s">
        <v>70</v>
      </c>
      <c r="F285" t="n">
        <v>10</v>
      </c>
      <c r="G285" t="s">
        <v>115</v>
      </c>
      <c r="H285" t="s">
        <v>116</v>
      </c>
      <c r="I285" t="s">
        <v>66</v>
      </c>
      <c r="J285" t="s">
        <v>66</v>
      </c>
      <c r="K285" t="n">
        <v>8750</v>
      </c>
      <c r="L285" t="n">
        <v>231243</v>
      </c>
      <c r="M285" s="36" t="n">
        <v>43750</v>
      </c>
      <c r="N285" t="n">
        <v>186</v>
      </c>
      <c r="O285" s="36" t="n">
        <v>4398</v>
      </c>
      <c r="P285" t="n">
        <v>4.22919508867667</v>
      </c>
    </row>
    <row r="286">
      <c r="A286" t="str">
        <f t="shared" si="4"/>
      </c>
      <c r="B286" t="s">
        <v>71</v>
      </c>
      <c r="C286" t="s">
        <v>71</v>
      </c>
      <c r="D286" t="s">
        <v>72</v>
      </c>
      <c r="E286" t="s">
        <v>70</v>
      </c>
      <c r="F286" t="n">
        <v>10</v>
      </c>
      <c r="G286" t="s">
        <v>115</v>
      </c>
      <c r="H286" t="s">
        <v>116</v>
      </c>
      <c r="I286" t="s">
        <v>67</v>
      </c>
      <c r="J286" t="s">
        <v>67</v>
      </c>
      <c r="K286" t="n">
        <v>14893</v>
      </c>
      <c r="L286" t="n">
        <v>5404700</v>
      </c>
      <c r="M286" s="36" t="n">
        <v>43750</v>
      </c>
      <c r="N286" t="n">
        <v>329</v>
      </c>
      <c r="O286" s="36" t="n">
        <v>114530</v>
      </c>
      <c r="P286" t="n">
        <v>2.87260979655985</v>
      </c>
    </row>
    <row r="287">
      <c r="A287" t="str">
        <f t="shared" si="4"/>
      </c>
      <c r="B287" t="s">
        <v>73</v>
      </c>
      <c r="C287" t="s">
        <v>73</v>
      </c>
      <c r="D287" t="s">
        <v>74</v>
      </c>
      <c r="E287" t="s">
        <v>70</v>
      </c>
      <c r="F287" t="n">
        <v>10</v>
      </c>
      <c r="G287" t="s">
        <v>115</v>
      </c>
      <c r="H287" t="s">
        <v>116</v>
      </c>
      <c r="I287" t="s">
        <v>66</v>
      </c>
      <c r="J287" t="s">
        <v>66</v>
      </c>
      <c r="K287" t="n">
        <v>8750</v>
      </c>
      <c r="L287" t="n">
        <v>231243</v>
      </c>
      <c r="M287" s="36" t="n">
        <v>43750</v>
      </c>
      <c r="N287" t="n">
        <v>323</v>
      </c>
      <c r="O287" s="36" t="n">
        <v>7204</v>
      </c>
      <c r="P287" t="n">
        <v>4.48362021099389</v>
      </c>
    </row>
    <row r="288">
      <c r="A288" t="str">
        <f t="shared" si="4"/>
      </c>
      <c r="B288" t="s">
        <v>73</v>
      </c>
      <c r="C288" t="s">
        <v>73</v>
      </c>
      <c r="D288" t="s">
        <v>74</v>
      </c>
      <c r="E288" t="s">
        <v>70</v>
      </c>
      <c r="F288" t="n">
        <v>10</v>
      </c>
      <c r="G288" t="s">
        <v>115</v>
      </c>
      <c r="H288" t="s">
        <v>116</v>
      </c>
      <c r="I288" t="s">
        <v>67</v>
      </c>
      <c r="J288" t="s">
        <v>67</v>
      </c>
      <c r="K288" t="n">
        <v>14893</v>
      </c>
      <c r="L288" t="n">
        <v>5404700</v>
      </c>
      <c r="M288" s="36" t="n">
        <v>43750</v>
      </c>
      <c r="N288" t="n">
        <v>479</v>
      </c>
      <c r="O288" s="36" t="n">
        <v>149520</v>
      </c>
      <c r="P288" t="n">
        <v>3.2035848047084</v>
      </c>
    </row>
    <row r="289">
      <c r="A289" t="str">
        <f t="shared" si="4"/>
      </c>
      <c r="B289" t="s">
        <v>75</v>
      </c>
      <c r="C289" t="s">
        <v>75</v>
      </c>
      <c r="D289" t="s">
        <v>76</v>
      </c>
      <c r="E289" t="s">
        <v>70</v>
      </c>
      <c r="F289" t="n">
        <v>10</v>
      </c>
      <c r="G289" t="s">
        <v>115</v>
      </c>
      <c r="H289" t="s">
        <v>116</v>
      </c>
      <c r="I289" t="s">
        <v>66</v>
      </c>
      <c r="J289" t="s">
        <v>66</v>
      </c>
      <c r="K289" t="n">
        <v>8750</v>
      </c>
      <c r="L289" t="n">
        <v>231243</v>
      </c>
      <c r="M289" s="36" t="n">
        <v>43750</v>
      </c>
      <c r="N289" t="n">
        <v>599</v>
      </c>
      <c r="O289" s="36" t="n">
        <v>11420</v>
      </c>
      <c r="P289" t="n">
        <v>5.24518388791594</v>
      </c>
    </row>
    <row r="290">
      <c r="A290" t="str">
        <f t="shared" si="4"/>
      </c>
      <c r="B290" t="s">
        <v>75</v>
      </c>
      <c r="C290" t="s">
        <v>75</v>
      </c>
      <c r="D290" t="s">
        <v>76</v>
      </c>
      <c r="E290" t="s">
        <v>70</v>
      </c>
      <c r="F290" t="n">
        <v>10</v>
      </c>
      <c r="G290" t="s">
        <v>115</v>
      </c>
      <c r="H290" t="s">
        <v>116</v>
      </c>
      <c r="I290" t="s">
        <v>67</v>
      </c>
      <c r="J290" t="s">
        <v>67</v>
      </c>
      <c r="K290" t="n">
        <v>14893</v>
      </c>
      <c r="L290" t="n">
        <v>5404700</v>
      </c>
      <c r="M290" s="36" t="n">
        <v>43750</v>
      </c>
      <c r="N290" t="n">
        <v>1097</v>
      </c>
      <c r="O290" s="36" t="n">
        <v>370330</v>
      </c>
      <c r="P290" t="n">
        <v>2.96222288229417</v>
      </c>
    </row>
    <row r="291">
      <c r="A291" t="str">
        <f t="shared" si="4"/>
      </c>
      <c r="B291" t="s">
        <v>77</v>
      </c>
      <c r="C291" t="s">
        <v>77</v>
      </c>
      <c r="D291" t="s">
        <v>78</v>
      </c>
      <c r="E291" t="s">
        <v>70</v>
      </c>
      <c r="F291" t="n">
        <v>10</v>
      </c>
      <c r="G291" t="s">
        <v>115</v>
      </c>
      <c r="H291" t="s">
        <v>116</v>
      </c>
      <c r="I291" t="s">
        <v>66</v>
      </c>
      <c r="J291" t="s">
        <v>66</v>
      </c>
      <c r="K291" t="n">
        <v>8750</v>
      </c>
      <c r="L291" t="n">
        <v>231243</v>
      </c>
      <c r="M291" s="36" t="n">
        <v>43750</v>
      </c>
      <c r="N291" t="n">
        <v>473</v>
      </c>
      <c r="O291" s="36" t="n">
        <v>8896</v>
      </c>
      <c r="P291" t="n">
        <v>5.3169964028777</v>
      </c>
    </row>
    <row r="292">
      <c r="A292" t="str">
        <f t="shared" si="4"/>
      </c>
      <c r="B292" t="s">
        <v>77</v>
      </c>
      <c r="C292" t="s">
        <v>77</v>
      </c>
      <c r="D292" t="s">
        <v>78</v>
      </c>
      <c r="E292" t="s">
        <v>70</v>
      </c>
      <c r="F292" t="n">
        <v>10</v>
      </c>
      <c r="G292" t="s">
        <v>115</v>
      </c>
      <c r="H292" t="s">
        <v>116</v>
      </c>
      <c r="I292" t="s">
        <v>67</v>
      </c>
      <c r="J292" t="s">
        <v>67</v>
      </c>
      <c r="K292" t="n">
        <v>14893</v>
      </c>
      <c r="L292" t="n">
        <v>5404700</v>
      </c>
      <c r="M292" s="36" t="n">
        <v>43750</v>
      </c>
      <c r="N292" t="n">
        <v>849</v>
      </c>
      <c r="O292" s="36" t="n">
        <v>304480</v>
      </c>
      <c r="P292" t="n">
        <v>2.78836048344719</v>
      </c>
    </row>
    <row r="293">
      <c r="A293" t="str">
        <f t="shared" si="4"/>
      </c>
      <c r="B293" t="s">
        <v>79</v>
      </c>
      <c r="C293" t="s">
        <v>79</v>
      </c>
      <c r="D293" t="s">
        <v>80</v>
      </c>
      <c r="E293" t="s">
        <v>70</v>
      </c>
      <c r="F293" t="n">
        <v>10</v>
      </c>
      <c r="G293" t="s">
        <v>115</v>
      </c>
      <c r="H293" t="s">
        <v>116</v>
      </c>
      <c r="I293" t="s">
        <v>66</v>
      </c>
      <c r="J293" t="s">
        <v>66</v>
      </c>
      <c r="K293" t="n">
        <v>8750</v>
      </c>
      <c r="L293" t="n">
        <v>231243</v>
      </c>
      <c r="M293" s="36" t="n">
        <v>43750</v>
      </c>
      <c r="N293" t="n">
        <v>752</v>
      </c>
      <c r="O293" s="36" t="n">
        <v>21884</v>
      </c>
      <c r="P293" t="n">
        <v>3.43630049351124</v>
      </c>
    </row>
    <row r="294">
      <c r="A294" t="str">
        <f t="shared" si="4"/>
      </c>
      <c r="B294" t="s">
        <v>79</v>
      </c>
      <c r="C294" t="s">
        <v>79</v>
      </c>
      <c r="D294" t="s">
        <v>80</v>
      </c>
      <c r="E294" t="s">
        <v>70</v>
      </c>
      <c r="F294" t="n">
        <v>10</v>
      </c>
      <c r="G294" t="s">
        <v>115</v>
      </c>
      <c r="H294" t="s">
        <v>116</v>
      </c>
      <c r="I294" t="s">
        <v>67</v>
      </c>
      <c r="J294" t="s">
        <v>67</v>
      </c>
      <c r="K294" t="n">
        <v>14893</v>
      </c>
      <c r="L294" t="n">
        <v>5404700</v>
      </c>
      <c r="M294" s="36" t="n">
        <v>43750</v>
      </c>
      <c r="N294" t="n">
        <v>1335</v>
      </c>
      <c r="O294" s="36" t="n">
        <v>588100</v>
      </c>
      <c r="P294" t="n">
        <v>2.27002210508417</v>
      </c>
    </row>
    <row r="295">
      <c r="A295" t="str">
        <f t="shared" si="4"/>
      </c>
      <c r="B295" t="s">
        <v>81</v>
      </c>
      <c r="C295" t="s">
        <v>81</v>
      </c>
      <c r="D295" t="s">
        <v>82</v>
      </c>
      <c r="E295" t="s">
        <v>70</v>
      </c>
      <c r="F295" t="n">
        <v>10</v>
      </c>
      <c r="G295" t="s">
        <v>115</v>
      </c>
      <c r="H295" t="s">
        <v>116</v>
      </c>
      <c r="I295" t="s">
        <v>66</v>
      </c>
      <c r="J295" t="s">
        <v>66</v>
      </c>
      <c r="K295" t="n">
        <v>8750</v>
      </c>
      <c r="L295" t="n">
        <v>231243</v>
      </c>
      <c r="M295" s="36" t="n">
        <v>43750</v>
      </c>
      <c r="N295" t="n">
        <v>2047</v>
      </c>
      <c r="O295" s="36" t="n">
        <v>69208</v>
      </c>
      <c r="P295" t="n">
        <v>2.95775054906947</v>
      </c>
    </row>
    <row r="296">
      <c r="A296" t="str">
        <f t="shared" si="4"/>
      </c>
      <c r="B296" t="s">
        <v>81</v>
      </c>
      <c r="C296" t="s">
        <v>81</v>
      </c>
      <c r="D296" t="s">
        <v>82</v>
      </c>
      <c r="E296" t="s">
        <v>70</v>
      </c>
      <c r="F296" t="n">
        <v>10</v>
      </c>
      <c r="G296" t="s">
        <v>115</v>
      </c>
      <c r="H296" t="s">
        <v>116</v>
      </c>
      <c r="I296" t="s">
        <v>67</v>
      </c>
      <c r="J296" t="s">
        <v>67</v>
      </c>
      <c r="K296" t="n">
        <v>14893</v>
      </c>
      <c r="L296" t="n">
        <v>5404700</v>
      </c>
      <c r="M296" s="36" t="n">
        <v>43750</v>
      </c>
      <c r="N296" t="n">
        <v>3236</v>
      </c>
      <c r="O296" s="36" t="n">
        <v>1161370</v>
      </c>
      <c r="P296" t="n">
        <v>2.78636437999948</v>
      </c>
    </row>
    <row r="297">
      <c r="A297" t="str">
        <f t="shared" si="4"/>
      </c>
      <c r="B297" t="s">
        <v>83</v>
      </c>
      <c r="C297" t="s">
        <v>83</v>
      </c>
      <c r="D297" t="s">
        <v>84</v>
      </c>
      <c r="E297" t="s">
        <v>70</v>
      </c>
      <c r="F297" t="n">
        <v>10</v>
      </c>
      <c r="G297" t="s">
        <v>115</v>
      </c>
      <c r="H297" t="s">
        <v>116</v>
      </c>
      <c r="I297" t="s">
        <v>66</v>
      </c>
      <c r="J297" t="s">
        <v>66</v>
      </c>
      <c r="K297" t="n">
        <v>8750</v>
      </c>
      <c r="L297" t="n">
        <v>231243</v>
      </c>
      <c r="M297" s="36" t="n">
        <v>43750</v>
      </c>
      <c r="N297" t="n">
        <v>444</v>
      </c>
      <c r="O297" s="36" t="n">
        <v>9714</v>
      </c>
      <c r="P297" t="n">
        <v>4.57072266831377</v>
      </c>
    </row>
    <row r="298">
      <c r="A298" t="str">
        <f t="shared" si="4"/>
      </c>
      <c r="B298" t="s">
        <v>83</v>
      </c>
      <c r="C298" t="s">
        <v>83</v>
      </c>
      <c r="D298" t="s">
        <v>84</v>
      </c>
      <c r="E298" t="s">
        <v>70</v>
      </c>
      <c r="F298" t="n">
        <v>10</v>
      </c>
      <c r="G298" t="s">
        <v>115</v>
      </c>
      <c r="H298" t="s">
        <v>116</v>
      </c>
      <c r="I298" t="s">
        <v>67</v>
      </c>
      <c r="J298" t="s">
        <v>67</v>
      </c>
      <c r="K298" t="n">
        <v>14893</v>
      </c>
      <c r="L298" t="n">
        <v>5404700</v>
      </c>
      <c r="M298" s="36" t="n">
        <v>43750</v>
      </c>
      <c r="N298" t="n">
        <v>934</v>
      </c>
      <c r="O298" s="36" t="n">
        <v>321900</v>
      </c>
      <c r="P298" t="n">
        <v>2.90152221186704</v>
      </c>
    </row>
    <row r="299">
      <c r="A299" t="str">
        <f t="shared" si="4"/>
      </c>
      <c r="B299" t="s">
        <v>85</v>
      </c>
      <c r="C299" t="s">
        <v>85</v>
      </c>
      <c r="D299" t="s">
        <v>86</v>
      </c>
      <c r="E299" t="s">
        <v>70</v>
      </c>
      <c r="F299" t="n">
        <v>10</v>
      </c>
      <c r="G299" t="s">
        <v>115</v>
      </c>
      <c r="H299" t="s">
        <v>116</v>
      </c>
      <c r="I299" t="s">
        <v>66</v>
      </c>
      <c r="J299" t="s">
        <v>66</v>
      </c>
      <c r="K299" t="n">
        <v>8750</v>
      </c>
      <c r="L299" t="n">
        <v>231243</v>
      </c>
      <c r="M299" s="36" t="n">
        <v>43750</v>
      </c>
      <c r="N299" t="n">
        <v>1011</v>
      </c>
      <c r="O299" s="36" t="n">
        <v>26386</v>
      </c>
      <c r="P299" t="n">
        <v>3.83157735162586</v>
      </c>
    </row>
    <row r="300">
      <c r="A300" t="str">
        <f t="shared" si="4"/>
      </c>
      <c r="B300" t="s">
        <v>85</v>
      </c>
      <c r="C300" t="s">
        <v>85</v>
      </c>
      <c r="D300" t="s">
        <v>86</v>
      </c>
      <c r="E300" t="s">
        <v>70</v>
      </c>
      <c r="F300" t="n">
        <v>10</v>
      </c>
      <c r="G300" t="s">
        <v>115</v>
      </c>
      <c r="H300" t="s">
        <v>116</v>
      </c>
      <c r="I300" t="s">
        <v>67</v>
      </c>
      <c r="J300" t="s">
        <v>67</v>
      </c>
      <c r="K300" t="n">
        <v>14893</v>
      </c>
      <c r="L300" t="n">
        <v>5404700</v>
      </c>
      <c r="M300" s="36" t="n">
        <v>43750</v>
      </c>
      <c r="N300" t="n">
        <v>1895</v>
      </c>
      <c r="O300" s="36" t="n">
        <v>656490</v>
      </c>
      <c r="P300" t="n">
        <v>2.88656339015065</v>
      </c>
    </row>
    <row r="301">
      <c r="A301" t="str">
        <f t="shared" si="4"/>
      </c>
      <c r="B301" t="s">
        <v>87</v>
      </c>
      <c r="C301" t="s">
        <v>87</v>
      </c>
      <c r="D301" t="s">
        <v>88</v>
      </c>
      <c r="E301" t="s">
        <v>70</v>
      </c>
      <c r="F301" t="n">
        <v>10</v>
      </c>
      <c r="G301" t="s">
        <v>115</v>
      </c>
      <c r="H301" t="s">
        <v>116</v>
      </c>
      <c r="I301" t="s">
        <v>66</v>
      </c>
      <c r="J301" t="s">
        <v>66</v>
      </c>
      <c r="K301" t="n">
        <v>8750</v>
      </c>
      <c r="L301" t="n">
        <v>231243</v>
      </c>
      <c r="M301" s="36" t="n">
        <v>43750</v>
      </c>
      <c r="N301" t="n">
        <v>1070</v>
      </c>
      <c r="O301" s="36" t="n">
        <v>30010</v>
      </c>
      <c r="P301" t="n">
        <v>3.56547817394202</v>
      </c>
    </row>
    <row r="302">
      <c r="A302" t="str">
        <f t="shared" si="4"/>
      </c>
      <c r="B302" t="s">
        <v>87</v>
      </c>
      <c r="C302" t="s">
        <v>87</v>
      </c>
      <c r="D302" t="s">
        <v>88</v>
      </c>
      <c r="E302" t="s">
        <v>70</v>
      </c>
      <c r="F302" t="n">
        <v>10</v>
      </c>
      <c r="G302" t="s">
        <v>115</v>
      </c>
      <c r="H302" t="s">
        <v>116</v>
      </c>
      <c r="I302" t="s">
        <v>67</v>
      </c>
      <c r="J302" t="s">
        <v>67</v>
      </c>
      <c r="K302" t="n">
        <v>14893</v>
      </c>
      <c r="L302" t="n">
        <v>5404700</v>
      </c>
      <c r="M302" s="36" t="n">
        <v>43750</v>
      </c>
      <c r="N302" t="n">
        <v>1972</v>
      </c>
      <c r="O302" s="36" t="n">
        <v>880000</v>
      </c>
      <c r="P302" t="n">
        <v>2.24090909090909</v>
      </c>
    </row>
    <row r="303">
      <c r="A303" t="str">
        <f t="shared" si="4"/>
      </c>
      <c r="B303" t="s">
        <v>89</v>
      </c>
      <c r="C303" t="s">
        <v>89</v>
      </c>
      <c r="D303" t="s">
        <v>90</v>
      </c>
      <c r="E303" t="s">
        <v>70</v>
      </c>
      <c r="F303" t="n">
        <v>10</v>
      </c>
      <c r="G303" t="s">
        <v>115</v>
      </c>
      <c r="H303" t="s">
        <v>116</v>
      </c>
      <c r="I303" t="s">
        <v>66</v>
      </c>
      <c r="J303" t="s">
        <v>66</v>
      </c>
      <c r="K303" t="n">
        <v>8750</v>
      </c>
      <c r="L303" t="n">
        <v>231243</v>
      </c>
      <c r="M303" s="36" t="n">
        <v>43750</v>
      </c>
      <c r="N303" t="n">
        <v>33</v>
      </c>
      <c r="O303" s="36" t="n">
        <v>733</v>
      </c>
      <c r="P303" t="n">
        <v>4.50204638472033</v>
      </c>
    </row>
    <row r="304">
      <c r="A304" t="str">
        <f t="shared" si="4"/>
      </c>
      <c r="B304" t="s">
        <v>89</v>
      </c>
      <c r="C304" t="s">
        <v>89</v>
      </c>
      <c r="D304" t="s">
        <v>90</v>
      </c>
      <c r="E304" t="s">
        <v>70</v>
      </c>
      <c r="F304" t="n">
        <v>10</v>
      </c>
      <c r="G304" t="s">
        <v>115</v>
      </c>
      <c r="H304" t="s">
        <v>116</v>
      </c>
      <c r="I304" t="s">
        <v>67</v>
      </c>
      <c r="J304" t="s">
        <v>67</v>
      </c>
      <c r="K304" t="n">
        <v>14893</v>
      </c>
      <c r="L304" t="n">
        <v>5404700</v>
      </c>
      <c r="M304" s="36" t="n">
        <v>43750</v>
      </c>
      <c r="N304" t="n">
        <v>49</v>
      </c>
      <c r="O304" s="36" t="n">
        <v>21850</v>
      </c>
      <c r="P304" t="n">
        <v>2.24256292906179</v>
      </c>
    </row>
    <row r="305">
      <c r="A305" t="str">
        <f t="shared" si="4"/>
      </c>
      <c r="B305" t="s">
        <v>91</v>
      </c>
      <c r="C305" t="s">
        <v>91</v>
      </c>
      <c r="D305" t="s">
        <v>92</v>
      </c>
      <c r="E305" t="s">
        <v>70</v>
      </c>
      <c r="F305" t="n">
        <v>10</v>
      </c>
      <c r="G305" t="s">
        <v>115</v>
      </c>
      <c r="H305" t="s">
        <v>116</v>
      </c>
      <c r="I305" t="s">
        <v>66</v>
      </c>
      <c r="J305" t="s">
        <v>66</v>
      </c>
      <c r="K305" t="n">
        <v>8750</v>
      </c>
      <c r="L305" t="n">
        <v>231243</v>
      </c>
      <c r="M305" s="36" t="n">
        <v>43750</v>
      </c>
      <c r="N305" t="n">
        <v>37</v>
      </c>
      <c r="O305" s="36" t="n">
        <v>878</v>
      </c>
      <c r="P305" t="n">
        <v>4.21412300683371</v>
      </c>
    </row>
    <row r="306">
      <c r="A306" t="str">
        <f t="shared" si="4"/>
      </c>
      <c r="B306" t="s">
        <v>91</v>
      </c>
      <c r="C306" t="s">
        <v>91</v>
      </c>
      <c r="D306" t="s">
        <v>92</v>
      </c>
      <c r="E306" t="s">
        <v>70</v>
      </c>
      <c r="F306" t="n">
        <v>10</v>
      </c>
      <c r="G306" t="s">
        <v>115</v>
      </c>
      <c r="H306" t="s">
        <v>116</v>
      </c>
      <c r="I306" t="s">
        <v>67</v>
      </c>
      <c r="J306" t="s">
        <v>67</v>
      </c>
      <c r="K306" t="n">
        <v>14893</v>
      </c>
      <c r="L306" t="n">
        <v>5404700</v>
      </c>
      <c r="M306" s="36" t="n">
        <v>43750</v>
      </c>
      <c r="N306" t="n">
        <v>71</v>
      </c>
      <c r="O306" s="36" t="n">
        <v>23200</v>
      </c>
      <c r="P306" t="n">
        <v>3.06034482758621</v>
      </c>
    </row>
    <row r="307">
      <c r="A307" t="str">
        <f t="shared" si="4"/>
      </c>
      <c r="B307" t="s">
        <v>93</v>
      </c>
      <c r="C307" t="s">
        <v>93</v>
      </c>
      <c r="D307" t="s">
        <v>94</v>
      </c>
      <c r="E307" t="s">
        <v>70</v>
      </c>
      <c r="F307" t="n">
        <v>10</v>
      </c>
      <c r="G307" t="s">
        <v>115</v>
      </c>
      <c r="H307" t="s">
        <v>116</v>
      </c>
      <c r="I307" t="s">
        <v>66</v>
      </c>
      <c r="J307" t="s">
        <v>66</v>
      </c>
      <c r="K307" t="n">
        <v>8750</v>
      </c>
      <c r="L307" t="n">
        <v>231243</v>
      </c>
      <c r="M307" s="36" t="n">
        <v>43750</v>
      </c>
      <c r="N307" t="n">
        <v>803</v>
      </c>
      <c r="O307" s="36" t="n">
        <v>16762</v>
      </c>
      <c r="P307" t="n">
        <v>4.79059778069443</v>
      </c>
    </row>
    <row r="308">
      <c r="A308" t="str">
        <f t="shared" si="4"/>
      </c>
      <c r="B308" t="s">
        <v>93</v>
      </c>
      <c r="C308" t="s">
        <v>93</v>
      </c>
      <c r="D308" t="s">
        <v>94</v>
      </c>
      <c r="E308" t="s">
        <v>70</v>
      </c>
      <c r="F308" t="n">
        <v>10</v>
      </c>
      <c r="G308" t="s">
        <v>115</v>
      </c>
      <c r="H308" t="s">
        <v>116</v>
      </c>
      <c r="I308" t="s">
        <v>67</v>
      </c>
      <c r="J308" t="s">
        <v>67</v>
      </c>
      <c r="K308" t="n">
        <v>14893</v>
      </c>
      <c r="L308" t="n">
        <v>5404700</v>
      </c>
      <c r="M308" s="36" t="n">
        <v>43750</v>
      </c>
      <c r="N308" t="n">
        <v>1254</v>
      </c>
      <c r="O308" s="36" t="n">
        <v>415470</v>
      </c>
      <c r="P308" t="n">
        <v>3.01826846703733</v>
      </c>
    </row>
    <row r="309">
      <c r="A309" t="str">
        <f t="shared" si="4"/>
      </c>
      <c r="B309" t="s">
        <v>95</v>
      </c>
      <c r="C309" t="s">
        <v>95</v>
      </c>
      <c r="D309" t="s">
        <v>96</v>
      </c>
      <c r="E309" t="s">
        <v>70</v>
      </c>
      <c r="F309" t="n">
        <v>10</v>
      </c>
      <c r="G309" t="s">
        <v>115</v>
      </c>
      <c r="H309" t="s">
        <v>116</v>
      </c>
      <c r="I309" t="s">
        <v>66</v>
      </c>
      <c r="J309" t="s">
        <v>66</v>
      </c>
      <c r="K309" t="n">
        <v>8750</v>
      </c>
      <c r="L309" t="n">
        <v>231243</v>
      </c>
      <c r="M309" s="36" t="n">
        <v>43750</v>
      </c>
      <c r="N309" t="n">
        <v>45</v>
      </c>
      <c r="O309" s="36" t="n">
        <v>1223</v>
      </c>
      <c r="P309" t="n">
        <v>3.67947669664759</v>
      </c>
    </row>
    <row r="310">
      <c r="A310" t="str">
        <f t="shared" si="4"/>
      </c>
      <c r="B310" t="s">
        <v>95</v>
      </c>
      <c r="C310" t="s">
        <v>95</v>
      </c>
      <c r="D310" t="s">
        <v>96</v>
      </c>
      <c r="E310" t="s">
        <v>70</v>
      </c>
      <c r="F310" t="n">
        <v>10</v>
      </c>
      <c r="G310" t="s">
        <v>115</v>
      </c>
      <c r="H310" t="s">
        <v>116</v>
      </c>
      <c r="I310" t="s">
        <v>67</v>
      </c>
      <c r="J310" t="s">
        <v>67</v>
      </c>
      <c r="K310" t="n">
        <v>14893</v>
      </c>
      <c r="L310" t="n">
        <v>5404700</v>
      </c>
      <c r="M310" s="36" t="n">
        <v>43750</v>
      </c>
      <c r="N310" t="n">
        <v>89</v>
      </c>
      <c r="O310" s="36" t="n">
        <v>26900</v>
      </c>
      <c r="P310" t="n">
        <v>3.30855018587361</v>
      </c>
    </row>
    <row r="311">
      <c r="A311" t="str">
        <f t="shared" si="4"/>
      </c>
      <c r="B311" t="s">
        <v>97</v>
      </c>
      <c r="C311" t="s">
        <v>97</v>
      </c>
      <c r="D311" t="s">
        <v>98</v>
      </c>
      <c r="E311" t="s">
        <v>70</v>
      </c>
      <c r="F311" t="n">
        <v>10</v>
      </c>
      <c r="G311" t="s">
        <v>115</v>
      </c>
      <c r="H311" t="s">
        <v>116</v>
      </c>
      <c r="I311" t="s">
        <v>66</v>
      </c>
      <c r="J311" t="s">
        <v>66</v>
      </c>
      <c r="K311" t="n">
        <v>8750</v>
      </c>
      <c r="L311" t="n">
        <v>231243</v>
      </c>
      <c r="M311" s="36" t="n">
        <v>43750</v>
      </c>
      <c r="N311" t="n">
        <v>33</v>
      </c>
      <c r="O311" s="36" t="n">
        <v>4901</v>
      </c>
      <c r="P311" t="n">
        <v>0.673331973066721</v>
      </c>
    </row>
    <row r="312">
      <c r="A312" t="str">
        <f t="shared" si="4"/>
      </c>
      <c r="B312" t="s">
        <v>62</v>
      </c>
      <c r="C312" t="s">
        <v>63</v>
      </c>
      <c r="D312" t="s">
        <v>62</v>
      </c>
      <c r="E312" t="s">
        <v>62</v>
      </c>
      <c r="F312" t="n">
        <v>11</v>
      </c>
      <c r="G312" t="s">
        <v>117</v>
      </c>
      <c r="H312" t="s">
        <v>118</v>
      </c>
      <c r="I312" t="s">
        <v>66</v>
      </c>
      <c r="J312" t="s">
        <v>66</v>
      </c>
      <c r="K312" t="n">
        <v>8654</v>
      </c>
      <c r="L312" t="n">
        <v>231329</v>
      </c>
      <c r="M312" s="36" t="n">
        <v>43750</v>
      </c>
      <c r="N312" t="n">
        <v>8654</v>
      </c>
      <c r="O312" s="36" t="n">
        <v>231329</v>
      </c>
      <c r="P312" t="n">
        <v>3.74099226642574</v>
      </c>
    </row>
    <row r="313">
      <c r="A313" t="str">
        <f t="shared" si="4"/>
      </c>
      <c r="B313" t="s">
        <v>62</v>
      </c>
      <c r="C313" t="s">
        <v>63</v>
      </c>
      <c r="D313" t="s">
        <v>62</v>
      </c>
      <c r="E313" t="s">
        <v>62</v>
      </c>
      <c r="F313" t="n">
        <v>11</v>
      </c>
      <c r="G313" t="s">
        <v>117</v>
      </c>
      <c r="H313" t="s">
        <v>118</v>
      </c>
      <c r="I313" t="s">
        <v>67</v>
      </c>
      <c r="J313" t="s">
        <v>67</v>
      </c>
      <c r="K313" t="n">
        <v>15380</v>
      </c>
      <c r="L313" t="n">
        <v>5424800</v>
      </c>
      <c r="M313" s="36" t="n">
        <v>43750</v>
      </c>
      <c r="N313" t="n">
        <v>15380</v>
      </c>
      <c r="O313" s="36" t="n">
        <v>5424800</v>
      </c>
      <c r="P313" t="n">
        <v>2.83512756230644</v>
      </c>
    </row>
    <row r="314">
      <c r="A314" t="str">
        <f t="shared" si="4"/>
      </c>
      <c r="B314" t="s">
        <v>68</v>
      </c>
      <c r="C314" t="s">
        <v>68</v>
      </c>
      <c r="D314" t="s">
        <v>69</v>
      </c>
      <c r="E314" t="s">
        <v>70</v>
      </c>
      <c r="F314" t="n">
        <v>11</v>
      </c>
      <c r="G314" t="s">
        <v>117</v>
      </c>
      <c r="H314" t="s">
        <v>118</v>
      </c>
      <c r="I314" t="s">
        <v>66</v>
      </c>
      <c r="J314" t="s">
        <v>66</v>
      </c>
      <c r="K314" t="n">
        <v>8654</v>
      </c>
      <c r="L314" t="n">
        <v>231329</v>
      </c>
      <c r="M314" s="36" t="n">
        <v>43750</v>
      </c>
      <c r="N314" t="n">
        <v>670</v>
      </c>
      <c r="O314" s="36" t="n">
        <v>17141</v>
      </c>
      <c r="P314" t="n">
        <v>3.90875678198472</v>
      </c>
    </row>
    <row r="315">
      <c r="A315" t="str">
        <f t="shared" si="4"/>
      </c>
      <c r="B315" t="s">
        <v>68</v>
      </c>
      <c r="C315" t="s">
        <v>68</v>
      </c>
      <c r="D315" t="s">
        <v>69</v>
      </c>
      <c r="E315" t="s">
        <v>70</v>
      </c>
      <c r="F315" t="n">
        <v>11</v>
      </c>
      <c r="G315" t="s">
        <v>117</v>
      </c>
      <c r="H315" t="s">
        <v>118</v>
      </c>
      <c r="I315" t="s">
        <v>67</v>
      </c>
      <c r="J315" t="s">
        <v>67</v>
      </c>
      <c r="K315" t="n">
        <v>15380</v>
      </c>
      <c r="L315" t="n">
        <v>5424800</v>
      </c>
      <c r="M315" s="36" t="n">
        <v>43750</v>
      </c>
      <c r="N315" t="n">
        <v>1194</v>
      </c>
      <c r="O315" s="36" t="n">
        <v>370410</v>
      </c>
      <c r="P315" t="n">
        <v>3.22345509030534</v>
      </c>
    </row>
    <row r="316">
      <c r="A316" t="str">
        <f t="shared" si="4"/>
      </c>
      <c r="B316" t="s">
        <v>71</v>
      </c>
      <c r="C316" t="s">
        <v>71</v>
      </c>
      <c r="D316" t="s">
        <v>72</v>
      </c>
      <c r="E316" t="s">
        <v>70</v>
      </c>
      <c r="F316" t="n">
        <v>11</v>
      </c>
      <c r="G316" t="s">
        <v>117</v>
      </c>
      <c r="H316" t="s">
        <v>118</v>
      </c>
      <c r="I316" t="s">
        <v>66</v>
      </c>
      <c r="J316" t="s">
        <v>66</v>
      </c>
      <c r="K316" t="n">
        <v>8654</v>
      </c>
      <c r="L316" t="n">
        <v>231329</v>
      </c>
      <c r="M316" s="36" t="n">
        <v>43750</v>
      </c>
      <c r="N316" t="n">
        <v>188</v>
      </c>
      <c r="O316" s="36" t="n">
        <v>4102</v>
      </c>
      <c r="P316" t="n">
        <v>4.58313018039981</v>
      </c>
    </row>
    <row r="317">
      <c r="A317" t="str">
        <f t="shared" si="4"/>
      </c>
      <c r="B317" t="s">
        <v>71</v>
      </c>
      <c r="C317" t="s">
        <v>71</v>
      </c>
      <c r="D317" t="s">
        <v>72</v>
      </c>
      <c r="E317" t="s">
        <v>70</v>
      </c>
      <c r="F317" t="n">
        <v>11</v>
      </c>
      <c r="G317" t="s">
        <v>117</v>
      </c>
      <c r="H317" t="s">
        <v>118</v>
      </c>
      <c r="I317" t="s">
        <v>67</v>
      </c>
      <c r="J317" t="s">
        <v>67</v>
      </c>
      <c r="K317" t="n">
        <v>15380</v>
      </c>
      <c r="L317" t="n">
        <v>5424800</v>
      </c>
      <c r="M317" s="36" t="n">
        <v>43750</v>
      </c>
      <c r="N317" t="n">
        <v>345</v>
      </c>
      <c r="O317" s="36" t="n">
        <v>115020</v>
      </c>
      <c r="P317" t="n">
        <v>2.99947835159103</v>
      </c>
    </row>
    <row r="318">
      <c r="A318" t="str">
        <f t="shared" si="4"/>
      </c>
      <c r="B318" t="s">
        <v>73</v>
      </c>
      <c r="C318" t="s">
        <v>73</v>
      </c>
      <c r="D318" t="s">
        <v>74</v>
      </c>
      <c r="E318" t="s">
        <v>70</v>
      </c>
      <c r="F318" t="n">
        <v>11</v>
      </c>
      <c r="G318" t="s">
        <v>117</v>
      </c>
      <c r="H318" t="s">
        <v>118</v>
      </c>
      <c r="I318" t="s">
        <v>66</v>
      </c>
      <c r="J318" t="s">
        <v>66</v>
      </c>
      <c r="K318" t="n">
        <v>8654</v>
      </c>
      <c r="L318" t="n">
        <v>231329</v>
      </c>
      <c r="M318" s="36" t="n">
        <v>43750</v>
      </c>
      <c r="N318" t="n">
        <v>317</v>
      </c>
      <c r="O318" s="36" t="n">
        <v>7419</v>
      </c>
      <c r="P318" t="n">
        <v>4.27281304758054</v>
      </c>
    </row>
    <row r="319">
      <c r="A319" t="str">
        <f t="shared" si="4"/>
      </c>
      <c r="B319" t="s">
        <v>73</v>
      </c>
      <c r="C319" t="s">
        <v>73</v>
      </c>
      <c r="D319" t="s">
        <v>74</v>
      </c>
      <c r="E319" t="s">
        <v>70</v>
      </c>
      <c r="F319" t="n">
        <v>11</v>
      </c>
      <c r="G319" t="s">
        <v>117</v>
      </c>
      <c r="H319" t="s">
        <v>118</v>
      </c>
      <c r="I319" t="s">
        <v>67</v>
      </c>
      <c r="J319" t="s">
        <v>67</v>
      </c>
      <c r="K319" t="n">
        <v>15380</v>
      </c>
      <c r="L319" t="n">
        <v>5424800</v>
      </c>
      <c r="M319" s="36" t="n">
        <v>43750</v>
      </c>
      <c r="N319" t="n">
        <v>532</v>
      </c>
      <c r="O319" s="36" t="n">
        <v>149200</v>
      </c>
      <c r="P319" t="n">
        <v>3.5656836461126</v>
      </c>
    </row>
    <row r="320">
      <c r="A320" t="str">
        <f t="shared" si="4"/>
      </c>
      <c r="B320" t="s">
        <v>75</v>
      </c>
      <c r="C320" t="s">
        <v>75</v>
      </c>
      <c r="D320" t="s">
        <v>76</v>
      </c>
      <c r="E320" t="s">
        <v>70</v>
      </c>
      <c r="F320" t="n">
        <v>11</v>
      </c>
      <c r="G320" t="s">
        <v>117</v>
      </c>
      <c r="H320" t="s">
        <v>118</v>
      </c>
      <c r="I320" t="s">
        <v>66</v>
      </c>
      <c r="J320" t="s">
        <v>66</v>
      </c>
      <c r="K320" t="n">
        <v>8654</v>
      </c>
      <c r="L320" t="n">
        <v>231329</v>
      </c>
      <c r="M320" s="36" t="n">
        <v>43750</v>
      </c>
      <c r="N320" t="n">
        <v>584</v>
      </c>
      <c r="O320" s="36" t="n">
        <v>11525</v>
      </c>
      <c r="P320" t="n">
        <v>5.06724511930586</v>
      </c>
    </row>
    <row r="321">
      <c r="A321" t="str">
        <f t="shared" si="4"/>
      </c>
      <c r="B321" t="s">
        <v>75</v>
      </c>
      <c r="C321" t="s">
        <v>75</v>
      </c>
      <c r="D321" t="s">
        <v>76</v>
      </c>
      <c r="E321" t="s">
        <v>70</v>
      </c>
      <c r="F321" t="n">
        <v>11</v>
      </c>
      <c r="G321" t="s">
        <v>117</v>
      </c>
      <c r="H321" t="s">
        <v>118</v>
      </c>
      <c r="I321" t="s">
        <v>67</v>
      </c>
      <c r="J321" t="s">
        <v>67</v>
      </c>
      <c r="K321" t="n">
        <v>15380</v>
      </c>
      <c r="L321" t="n">
        <v>5424800</v>
      </c>
      <c r="M321" s="36" t="n">
        <v>43750</v>
      </c>
      <c r="N321" t="n">
        <v>1064</v>
      </c>
      <c r="O321" s="36" t="n">
        <v>371410</v>
      </c>
      <c r="P321" t="n">
        <v>2.86475862254651</v>
      </c>
    </row>
    <row r="322">
      <c r="A322" t="str">
        <f t="shared" si="4"/>
      </c>
      <c r="B322" t="s">
        <v>77</v>
      </c>
      <c r="C322" t="s">
        <v>77</v>
      </c>
      <c r="D322" t="s">
        <v>78</v>
      </c>
      <c r="E322" t="s">
        <v>70</v>
      </c>
      <c r="F322" t="n">
        <v>11</v>
      </c>
      <c r="G322" t="s">
        <v>117</v>
      </c>
      <c r="H322" t="s">
        <v>118</v>
      </c>
      <c r="I322" t="s">
        <v>66</v>
      </c>
      <c r="J322" t="s">
        <v>66</v>
      </c>
      <c r="K322" t="n">
        <v>8654</v>
      </c>
      <c r="L322" t="n">
        <v>231329</v>
      </c>
      <c r="M322" s="36" t="n">
        <v>43750</v>
      </c>
      <c r="N322" t="n">
        <v>391</v>
      </c>
      <c r="O322" s="36" t="n">
        <v>9204</v>
      </c>
      <c r="P322" t="n">
        <v>4.24815297696654</v>
      </c>
    </row>
    <row r="323">
      <c r="A323" t="str">
        <f t="shared" ref="A323:A386" si="5">C323&amp;F323&amp;J323</f>
      </c>
      <c r="B323" t="s">
        <v>77</v>
      </c>
      <c r="C323" t="s">
        <v>77</v>
      </c>
      <c r="D323" t="s">
        <v>78</v>
      </c>
      <c r="E323" t="s">
        <v>70</v>
      </c>
      <c r="F323" t="n">
        <v>11</v>
      </c>
      <c r="G323" t="s">
        <v>117</v>
      </c>
      <c r="H323" t="s">
        <v>118</v>
      </c>
      <c r="I323" t="s">
        <v>67</v>
      </c>
      <c r="J323" t="s">
        <v>67</v>
      </c>
      <c r="K323" t="n">
        <v>15380</v>
      </c>
      <c r="L323" t="n">
        <v>5424800</v>
      </c>
      <c r="M323" s="36" t="n">
        <v>43750</v>
      </c>
      <c r="N323" t="n">
        <v>775</v>
      </c>
      <c r="O323" s="36" t="n">
        <v>305580</v>
      </c>
      <c r="P323" t="n">
        <v>2.53616074350416</v>
      </c>
    </row>
    <row r="324">
      <c r="A324" t="str">
        <f t="shared" si="5"/>
      </c>
      <c r="B324" t="s">
        <v>79</v>
      </c>
      <c r="C324" t="s">
        <v>79</v>
      </c>
      <c r="D324" t="s">
        <v>80</v>
      </c>
      <c r="E324" t="s">
        <v>70</v>
      </c>
      <c r="F324" t="n">
        <v>11</v>
      </c>
      <c r="G324" t="s">
        <v>117</v>
      </c>
      <c r="H324" t="s">
        <v>118</v>
      </c>
      <c r="I324" t="s">
        <v>66</v>
      </c>
      <c r="J324" t="s">
        <v>66</v>
      </c>
      <c r="K324" t="n">
        <v>8654</v>
      </c>
      <c r="L324" t="n">
        <v>231329</v>
      </c>
      <c r="M324" s="36" t="n">
        <v>43750</v>
      </c>
      <c r="N324" t="n">
        <v>819</v>
      </c>
      <c r="O324" s="36" t="n">
        <v>21270</v>
      </c>
      <c r="P324" t="n">
        <v>3.85049365303244</v>
      </c>
    </row>
    <row r="325">
      <c r="A325" t="str">
        <f t="shared" si="5"/>
      </c>
      <c r="B325" t="s">
        <v>79</v>
      </c>
      <c r="C325" t="s">
        <v>79</v>
      </c>
      <c r="D325" t="s">
        <v>80</v>
      </c>
      <c r="E325" t="s">
        <v>70</v>
      </c>
      <c r="F325" t="n">
        <v>11</v>
      </c>
      <c r="G325" t="s">
        <v>117</v>
      </c>
      <c r="H325" t="s">
        <v>118</v>
      </c>
      <c r="I325" t="s">
        <v>67</v>
      </c>
      <c r="J325" t="s">
        <v>67</v>
      </c>
      <c r="K325" t="n">
        <v>15380</v>
      </c>
      <c r="L325" t="n">
        <v>5424800</v>
      </c>
      <c r="M325" s="36" t="n">
        <v>43750</v>
      </c>
      <c r="N325" t="n">
        <v>1575</v>
      </c>
      <c r="O325" s="36" t="n">
        <v>586380</v>
      </c>
      <c r="P325" t="n">
        <v>2.68597155428221</v>
      </c>
    </row>
    <row r="326">
      <c r="A326" t="str">
        <f t="shared" si="5"/>
      </c>
      <c r="B326" t="s">
        <v>81</v>
      </c>
      <c r="C326" t="s">
        <v>81</v>
      </c>
      <c r="D326" t="s">
        <v>82</v>
      </c>
      <c r="E326" t="s">
        <v>70</v>
      </c>
      <c r="F326" t="n">
        <v>11</v>
      </c>
      <c r="G326" t="s">
        <v>117</v>
      </c>
      <c r="H326" t="s">
        <v>118</v>
      </c>
      <c r="I326" t="s">
        <v>66</v>
      </c>
      <c r="J326" t="s">
        <v>66</v>
      </c>
      <c r="K326" t="n">
        <v>8654</v>
      </c>
      <c r="L326" t="n">
        <v>231329</v>
      </c>
      <c r="M326" s="36" t="n">
        <v>43750</v>
      </c>
      <c r="N326" t="n">
        <v>2027</v>
      </c>
      <c r="O326" s="36" t="n">
        <v>68123</v>
      </c>
      <c r="P326" t="n">
        <v>2.97550019817096</v>
      </c>
    </row>
    <row r="327">
      <c r="A327" t="str">
        <f t="shared" si="5"/>
      </c>
      <c r="B327" t="s">
        <v>81</v>
      </c>
      <c r="C327" t="s">
        <v>81</v>
      </c>
      <c r="D327" t="s">
        <v>82</v>
      </c>
      <c r="E327" t="s">
        <v>70</v>
      </c>
      <c r="F327" t="n">
        <v>11</v>
      </c>
      <c r="G327" t="s">
        <v>117</v>
      </c>
      <c r="H327" t="s">
        <v>118</v>
      </c>
      <c r="I327" t="s">
        <v>67</v>
      </c>
      <c r="J327" t="s">
        <v>67</v>
      </c>
      <c r="K327" t="n">
        <v>15380</v>
      </c>
      <c r="L327" t="n">
        <v>5424800</v>
      </c>
      <c r="M327" s="36" t="n">
        <v>43750</v>
      </c>
      <c r="N327" t="n">
        <v>3324</v>
      </c>
      <c r="O327" s="36" t="n">
        <v>1169110</v>
      </c>
      <c r="P327" t="n">
        <v>2.84318840827638</v>
      </c>
    </row>
    <row r="328">
      <c r="A328" t="str">
        <f t="shared" si="5"/>
      </c>
      <c r="B328" t="s">
        <v>83</v>
      </c>
      <c r="C328" t="s">
        <v>83</v>
      </c>
      <c r="D328" t="s">
        <v>84</v>
      </c>
      <c r="E328" t="s">
        <v>70</v>
      </c>
      <c r="F328" t="n">
        <v>11</v>
      </c>
      <c r="G328" t="s">
        <v>117</v>
      </c>
      <c r="H328" t="s">
        <v>118</v>
      </c>
      <c r="I328" t="s">
        <v>66</v>
      </c>
      <c r="J328" t="s">
        <v>66</v>
      </c>
      <c r="K328" t="n">
        <v>8654</v>
      </c>
      <c r="L328" t="n">
        <v>231329</v>
      </c>
      <c r="M328" s="36" t="n">
        <v>43750</v>
      </c>
      <c r="N328" t="n">
        <v>434</v>
      </c>
      <c r="O328" s="36" t="n">
        <v>9723</v>
      </c>
      <c r="P328" t="n">
        <v>4.46364290856732</v>
      </c>
    </row>
    <row r="329">
      <c r="A329" t="str">
        <f t="shared" si="5"/>
      </c>
      <c r="B329" t="s">
        <v>83</v>
      </c>
      <c r="C329" t="s">
        <v>83</v>
      </c>
      <c r="D329" t="s">
        <v>84</v>
      </c>
      <c r="E329" t="s">
        <v>70</v>
      </c>
      <c r="F329" t="n">
        <v>11</v>
      </c>
      <c r="G329" t="s">
        <v>117</v>
      </c>
      <c r="H329" t="s">
        <v>118</v>
      </c>
      <c r="I329" t="s">
        <v>67</v>
      </c>
      <c r="J329" t="s">
        <v>67</v>
      </c>
      <c r="K329" t="n">
        <v>15380</v>
      </c>
      <c r="L329" t="n">
        <v>5424800</v>
      </c>
      <c r="M329" s="36" t="n">
        <v>43750</v>
      </c>
      <c r="N329" t="n">
        <v>986</v>
      </c>
      <c r="O329" s="36" t="n">
        <v>321990</v>
      </c>
      <c r="P329" t="n">
        <v>3.06220690083543</v>
      </c>
    </row>
    <row r="330">
      <c r="A330" t="str">
        <f t="shared" si="5"/>
      </c>
      <c r="B330" t="s">
        <v>85</v>
      </c>
      <c r="C330" t="s">
        <v>85</v>
      </c>
      <c r="D330" t="s">
        <v>86</v>
      </c>
      <c r="E330" t="s">
        <v>70</v>
      </c>
      <c r="F330" t="n">
        <v>11</v>
      </c>
      <c r="G330" t="s">
        <v>117</v>
      </c>
      <c r="H330" t="s">
        <v>118</v>
      </c>
      <c r="I330" t="s">
        <v>66</v>
      </c>
      <c r="J330" t="s">
        <v>66</v>
      </c>
      <c r="K330" t="n">
        <v>8654</v>
      </c>
      <c r="L330" t="n">
        <v>231329</v>
      </c>
      <c r="M330" s="36" t="n">
        <v>43750</v>
      </c>
      <c r="N330" t="n">
        <v>1035</v>
      </c>
      <c r="O330" s="36" t="n">
        <v>26533</v>
      </c>
      <c r="P330" t="n">
        <v>3.9008027739042</v>
      </c>
    </row>
    <row r="331">
      <c r="A331" t="str">
        <f t="shared" si="5"/>
      </c>
      <c r="B331" t="s">
        <v>85</v>
      </c>
      <c r="C331" t="s">
        <v>85</v>
      </c>
      <c r="D331" t="s">
        <v>86</v>
      </c>
      <c r="E331" t="s">
        <v>70</v>
      </c>
      <c r="F331" t="n">
        <v>11</v>
      </c>
      <c r="G331" t="s">
        <v>117</v>
      </c>
      <c r="H331" t="s">
        <v>118</v>
      </c>
      <c r="I331" t="s">
        <v>67</v>
      </c>
      <c r="J331" t="s">
        <v>67</v>
      </c>
      <c r="K331" t="n">
        <v>15380</v>
      </c>
      <c r="L331" t="n">
        <v>5424800</v>
      </c>
      <c r="M331" s="36" t="n">
        <v>43750</v>
      </c>
      <c r="N331" t="n">
        <v>1906</v>
      </c>
      <c r="O331" s="36" t="n">
        <v>658130</v>
      </c>
      <c r="P331" t="n">
        <v>2.89608436023278</v>
      </c>
    </row>
    <row r="332">
      <c r="A332" t="str">
        <f t="shared" si="5"/>
      </c>
      <c r="B332" t="s">
        <v>87</v>
      </c>
      <c r="C332" t="s">
        <v>87</v>
      </c>
      <c r="D332" t="s">
        <v>88</v>
      </c>
      <c r="E332" t="s">
        <v>70</v>
      </c>
      <c r="F332" t="n">
        <v>11</v>
      </c>
      <c r="G332" t="s">
        <v>117</v>
      </c>
      <c r="H332" t="s">
        <v>118</v>
      </c>
      <c r="I332" t="s">
        <v>66</v>
      </c>
      <c r="J332" t="s">
        <v>66</v>
      </c>
      <c r="K332" t="n">
        <v>8654</v>
      </c>
      <c r="L332" t="n">
        <v>231329</v>
      </c>
      <c r="M332" s="36" t="n">
        <v>43750</v>
      </c>
      <c r="N332" t="n">
        <v>1083</v>
      </c>
      <c r="O332" s="36" t="n">
        <v>30069</v>
      </c>
      <c r="P332" t="n">
        <v>3.60171605307792</v>
      </c>
    </row>
    <row r="333">
      <c r="A333" t="str">
        <f t="shared" si="5"/>
      </c>
      <c r="B333" t="s">
        <v>87</v>
      </c>
      <c r="C333" t="s">
        <v>87</v>
      </c>
      <c r="D333" t="s">
        <v>88</v>
      </c>
      <c r="E333" t="s">
        <v>70</v>
      </c>
      <c r="F333" t="n">
        <v>11</v>
      </c>
      <c r="G333" t="s">
        <v>117</v>
      </c>
      <c r="H333" t="s">
        <v>118</v>
      </c>
      <c r="I333" t="s">
        <v>67</v>
      </c>
      <c r="J333" t="s">
        <v>67</v>
      </c>
      <c r="K333" t="n">
        <v>15380</v>
      </c>
      <c r="L333" t="n">
        <v>5424800</v>
      </c>
      <c r="M333" s="36" t="n">
        <v>43750</v>
      </c>
      <c r="N333" t="n">
        <v>2035</v>
      </c>
      <c r="O333" s="36" t="n">
        <v>889450</v>
      </c>
      <c r="P333" t="n">
        <v>2.28793074371803</v>
      </c>
    </row>
    <row r="334">
      <c r="A334" t="str">
        <f t="shared" si="5"/>
      </c>
      <c r="B334" t="s">
        <v>89</v>
      </c>
      <c r="C334" t="s">
        <v>89</v>
      </c>
      <c r="D334" t="s">
        <v>90</v>
      </c>
      <c r="E334" t="s">
        <v>70</v>
      </c>
      <c r="F334" t="n">
        <v>11</v>
      </c>
      <c r="G334" t="s">
        <v>117</v>
      </c>
      <c r="H334" t="s">
        <v>118</v>
      </c>
      <c r="I334" t="s">
        <v>66</v>
      </c>
      <c r="J334" t="s">
        <v>66</v>
      </c>
      <c r="K334" t="n">
        <v>8654</v>
      </c>
      <c r="L334" t="n">
        <v>231329</v>
      </c>
      <c r="M334" s="36" t="n">
        <v>43750</v>
      </c>
      <c r="N334" t="n">
        <v>40</v>
      </c>
      <c r="O334" s="36" t="n">
        <v>742</v>
      </c>
      <c r="P334" t="n">
        <v>5.39083557951483</v>
      </c>
    </row>
    <row r="335">
      <c r="A335" t="str">
        <f t="shared" si="5"/>
      </c>
      <c r="B335" t="s">
        <v>89</v>
      </c>
      <c r="C335" t="s">
        <v>89</v>
      </c>
      <c r="D335" t="s">
        <v>90</v>
      </c>
      <c r="E335" t="s">
        <v>70</v>
      </c>
      <c r="F335" t="n">
        <v>11</v>
      </c>
      <c r="G335" t="s">
        <v>117</v>
      </c>
      <c r="H335" t="s">
        <v>118</v>
      </c>
      <c r="I335" t="s">
        <v>67</v>
      </c>
      <c r="J335" t="s">
        <v>67</v>
      </c>
      <c r="K335" t="n">
        <v>15380</v>
      </c>
      <c r="L335" t="n">
        <v>5424800</v>
      </c>
      <c r="M335" s="36" t="n">
        <v>43750</v>
      </c>
      <c r="N335" t="n">
        <v>65</v>
      </c>
      <c r="O335" s="36" t="n">
        <v>22000</v>
      </c>
      <c r="P335" t="n">
        <v>2.95454545454546</v>
      </c>
    </row>
    <row r="336">
      <c r="A336" t="str">
        <f t="shared" si="5"/>
      </c>
      <c r="B336" t="s">
        <v>91</v>
      </c>
      <c r="C336" t="s">
        <v>91</v>
      </c>
      <c r="D336" t="s">
        <v>92</v>
      </c>
      <c r="E336" t="s">
        <v>70</v>
      </c>
      <c r="F336" t="n">
        <v>11</v>
      </c>
      <c r="G336" t="s">
        <v>117</v>
      </c>
      <c r="H336" t="s">
        <v>118</v>
      </c>
      <c r="I336" t="s">
        <v>66</v>
      </c>
      <c r="J336" t="s">
        <v>66</v>
      </c>
      <c r="K336" t="n">
        <v>8654</v>
      </c>
      <c r="L336" t="n">
        <v>231329</v>
      </c>
      <c r="M336" s="36" t="n">
        <v>43750</v>
      </c>
      <c r="N336" t="n">
        <v>22</v>
      </c>
      <c r="O336" s="36" t="n">
        <v>917</v>
      </c>
      <c r="P336" t="n">
        <v>2.39912758996729</v>
      </c>
    </row>
    <row r="337">
      <c r="A337" t="str">
        <f t="shared" si="5"/>
      </c>
      <c r="B337" t="s">
        <v>91</v>
      </c>
      <c r="C337" t="s">
        <v>91</v>
      </c>
      <c r="D337" t="s">
        <v>92</v>
      </c>
      <c r="E337" t="s">
        <v>70</v>
      </c>
      <c r="F337" t="n">
        <v>11</v>
      </c>
      <c r="G337" t="s">
        <v>117</v>
      </c>
      <c r="H337" t="s">
        <v>118</v>
      </c>
      <c r="I337" t="s">
        <v>67</v>
      </c>
      <c r="J337" t="s">
        <v>67</v>
      </c>
      <c r="K337" t="n">
        <v>15380</v>
      </c>
      <c r="L337" t="n">
        <v>5424800</v>
      </c>
      <c r="M337" s="36" t="n">
        <v>43750</v>
      </c>
      <c r="N337" t="n">
        <v>56</v>
      </c>
      <c r="O337" s="36" t="n">
        <v>23080</v>
      </c>
      <c r="P337" t="n">
        <v>2.4263431542461</v>
      </c>
    </row>
    <row r="338">
      <c r="A338" t="str">
        <f t="shared" si="5"/>
      </c>
      <c r="B338" t="s">
        <v>93</v>
      </c>
      <c r="C338" t="s">
        <v>93</v>
      </c>
      <c r="D338" t="s">
        <v>94</v>
      </c>
      <c r="E338" t="s">
        <v>70</v>
      </c>
      <c r="F338" t="n">
        <v>11</v>
      </c>
      <c r="G338" t="s">
        <v>117</v>
      </c>
      <c r="H338" t="s">
        <v>118</v>
      </c>
      <c r="I338" t="s">
        <v>66</v>
      </c>
      <c r="J338" t="s">
        <v>66</v>
      </c>
      <c r="K338" t="n">
        <v>8654</v>
      </c>
      <c r="L338" t="n">
        <v>231329</v>
      </c>
      <c r="M338" s="36" t="n">
        <v>43750</v>
      </c>
      <c r="N338" t="n">
        <v>757</v>
      </c>
      <c r="O338" s="36" t="n">
        <v>16571</v>
      </c>
      <c r="P338" t="n">
        <v>4.56822159193772</v>
      </c>
    </row>
    <row r="339">
      <c r="A339" t="str">
        <f t="shared" si="5"/>
      </c>
      <c r="B339" t="s">
        <v>93</v>
      </c>
      <c r="C339" t="s">
        <v>93</v>
      </c>
      <c r="D339" t="s">
        <v>94</v>
      </c>
      <c r="E339" t="s">
        <v>70</v>
      </c>
      <c r="F339" t="n">
        <v>11</v>
      </c>
      <c r="G339" t="s">
        <v>117</v>
      </c>
      <c r="H339" t="s">
        <v>118</v>
      </c>
      <c r="I339" t="s">
        <v>67</v>
      </c>
      <c r="J339" t="s">
        <v>67</v>
      </c>
      <c r="K339" t="n">
        <v>15380</v>
      </c>
      <c r="L339" t="n">
        <v>5424800</v>
      </c>
      <c r="M339" s="36" t="n">
        <v>43750</v>
      </c>
      <c r="N339" t="n">
        <v>1320</v>
      </c>
      <c r="O339" s="36" t="n">
        <v>416090</v>
      </c>
      <c r="P339" t="n">
        <v>3.17239058857459</v>
      </c>
    </row>
    <row r="340">
      <c r="A340" t="str">
        <f t="shared" si="5"/>
      </c>
      <c r="B340" t="s">
        <v>95</v>
      </c>
      <c r="C340" t="s">
        <v>95</v>
      </c>
      <c r="D340" t="s">
        <v>96</v>
      </c>
      <c r="E340" t="s">
        <v>70</v>
      </c>
      <c r="F340" t="n">
        <v>11</v>
      </c>
      <c r="G340" t="s">
        <v>117</v>
      </c>
      <c r="H340" t="s">
        <v>118</v>
      </c>
      <c r="I340" t="s">
        <v>66</v>
      </c>
      <c r="J340" t="s">
        <v>66</v>
      </c>
      <c r="K340" t="n">
        <v>8654</v>
      </c>
      <c r="L340" t="n">
        <v>231329</v>
      </c>
      <c r="M340" s="36" t="n">
        <v>43750</v>
      </c>
      <c r="N340" t="n">
        <v>38</v>
      </c>
      <c r="O340" s="36" t="n">
        <v>1267</v>
      </c>
      <c r="P340" t="n">
        <v>2.99921073401736</v>
      </c>
    </row>
    <row r="341">
      <c r="A341" t="str">
        <f t="shared" si="5"/>
      </c>
      <c r="B341" t="s">
        <v>95</v>
      </c>
      <c r="C341" t="s">
        <v>95</v>
      </c>
      <c r="D341" t="s">
        <v>96</v>
      </c>
      <c r="E341" t="s">
        <v>70</v>
      </c>
      <c r="F341" t="n">
        <v>11</v>
      </c>
      <c r="G341" t="s">
        <v>117</v>
      </c>
      <c r="H341" t="s">
        <v>118</v>
      </c>
      <c r="I341" t="s">
        <v>67</v>
      </c>
      <c r="J341" t="s">
        <v>67</v>
      </c>
      <c r="K341" t="n">
        <v>15380</v>
      </c>
      <c r="L341" t="n">
        <v>5424800</v>
      </c>
      <c r="M341" s="36" t="n">
        <v>43750</v>
      </c>
      <c r="N341" t="n">
        <v>106</v>
      </c>
      <c r="O341" s="36" t="n">
        <v>26950</v>
      </c>
      <c r="P341" t="n">
        <v>3.93320964749536</v>
      </c>
    </row>
    <row r="342">
      <c r="A342" t="str">
        <f t="shared" si="5"/>
      </c>
      <c r="B342" t="s">
        <v>97</v>
      </c>
      <c r="C342" t="s">
        <v>97</v>
      </c>
      <c r="D342" t="s">
        <v>98</v>
      </c>
      <c r="E342" t="s">
        <v>70</v>
      </c>
      <c r="F342" t="n">
        <v>11</v>
      </c>
      <c r="G342" t="s">
        <v>117</v>
      </c>
      <c r="H342" t="s">
        <v>118</v>
      </c>
      <c r="I342" t="s">
        <v>66</v>
      </c>
      <c r="J342" t="s">
        <v>66</v>
      </c>
      <c r="K342" t="n">
        <v>8654</v>
      </c>
      <c r="L342" t="n">
        <v>231329</v>
      </c>
      <c r="M342" s="36" t="n">
        <v>43750</v>
      </c>
      <c r="N342" t="n">
        <v>24</v>
      </c>
      <c r="O342" s="36" t="n">
        <v>5132</v>
      </c>
      <c r="P342" t="n">
        <v>0.467653936087295</v>
      </c>
    </row>
    <row r="343">
      <c r="A343" t="str">
        <f t="shared" si="5"/>
      </c>
      <c r="B343" t="s">
        <v>62</v>
      </c>
      <c r="C343" t="s">
        <v>63</v>
      </c>
      <c r="D343" t="s">
        <v>62</v>
      </c>
      <c r="E343" t="s">
        <v>62</v>
      </c>
      <c r="F343" t="n">
        <v>12</v>
      </c>
      <c r="G343" t="s">
        <v>119</v>
      </c>
      <c r="H343" t="s">
        <v>120</v>
      </c>
      <c r="I343" t="s">
        <v>66</v>
      </c>
      <c r="J343" t="s">
        <v>66</v>
      </c>
      <c r="K343" t="n">
        <v>7805</v>
      </c>
      <c r="L343" t="n">
        <v>227241</v>
      </c>
      <c r="M343" s="36" t="n">
        <v>43750</v>
      </c>
      <c r="N343" t="n">
        <v>7805</v>
      </c>
      <c r="O343" s="36" t="n">
        <v>227241</v>
      </c>
      <c r="P343" t="n">
        <v>3.43467948125558</v>
      </c>
    </row>
    <row r="344">
      <c r="A344" t="str">
        <f t="shared" si="5"/>
      </c>
      <c r="B344" t="s">
        <v>62</v>
      </c>
      <c r="C344" t="s">
        <v>63</v>
      </c>
      <c r="D344" t="s">
        <v>62</v>
      </c>
      <c r="E344" t="s">
        <v>62</v>
      </c>
      <c r="F344" t="n">
        <v>12</v>
      </c>
      <c r="G344" t="s">
        <v>119</v>
      </c>
      <c r="H344" t="s">
        <v>120</v>
      </c>
      <c r="I344" t="s">
        <v>67</v>
      </c>
      <c r="J344" t="s">
        <v>67</v>
      </c>
      <c r="K344" t="n">
        <v>13826</v>
      </c>
      <c r="L344" t="n">
        <v>5424800</v>
      </c>
      <c r="M344" s="36" t="n">
        <v>43750</v>
      </c>
      <c r="N344" t="n">
        <v>13826</v>
      </c>
      <c r="O344" s="36" t="n">
        <v>5424800</v>
      </c>
      <c r="P344" t="n">
        <v>2.54866538858575</v>
      </c>
    </row>
    <row r="345">
      <c r="A345" t="str">
        <f t="shared" si="5"/>
      </c>
      <c r="B345" t="s">
        <v>68</v>
      </c>
      <c r="C345" t="s">
        <v>68</v>
      </c>
      <c r="D345" t="s">
        <v>69</v>
      </c>
      <c r="E345" t="s">
        <v>70</v>
      </c>
      <c r="F345" t="n">
        <v>12</v>
      </c>
      <c r="G345" t="s">
        <v>119</v>
      </c>
      <c r="H345" t="s">
        <v>120</v>
      </c>
      <c r="I345" t="s">
        <v>66</v>
      </c>
      <c r="J345" t="s">
        <v>66</v>
      </c>
      <c r="K345" t="n">
        <v>7805</v>
      </c>
      <c r="L345" t="n">
        <v>227241</v>
      </c>
      <c r="M345" s="36" t="n">
        <v>43750</v>
      </c>
      <c r="N345" t="n">
        <v>576</v>
      </c>
      <c r="O345" s="36" t="n">
        <v>16653</v>
      </c>
      <c r="P345" t="n">
        <v>3.45883624572149</v>
      </c>
    </row>
    <row r="346">
      <c r="A346" t="str">
        <f t="shared" si="5"/>
      </c>
      <c r="B346" t="s">
        <v>68</v>
      </c>
      <c r="C346" t="s">
        <v>68</v>
      </c>
      <c r="D346" t="s">
        <v>69</v>
      </c>
      <c r="E346" t="s">
        <v>70</v>
      </c>
      <c r="F346" t="n">
        <v>12</v>
      </c>
      <c r="G346" t="s">
        <v>119</v>
      </c>
      <c r="H346" t="s">
        <v>120</v>
      </c>
      <c r="I346" t="s">
        <v>67</v>
      </c>
      <c r="J346" t="s">
        <v>67</v>
      </c>
      <c r="K346" t="n">
        <v>13826</v>
      </c>
      <c r="L346" t="n">
        <v>5424800</v>
      </c>
      <c r="M346" s="36" t="n">
        <v>43750</v>
      </c>
      <c r="N346" t="n">
        <v>1046</v>
      </c>
      <c r="O346" s="36" t="n">
        <v>370410</v>
      </c>
      <c r="P346" t="n">
        <v>2.82389784293081</v>
      </c>
    </row>
    <row r="347">
      <c r="A347" t="str">
        <f t="shared" si="5"/>
      </c>
      <c r="B347" t="s">
        <v>71</v>
      </c>
      <c r="C347" t="s">
        <v>71</v>
      </c>
      <c r="D347" t="s">
        <v>72</v>
      </c>
      <c r="E347" t="s">
        <v>70</v>
      </c>
      <c r="F347" t="n">
        <v>12</v>
      </c>
      <c r="G347" t="s">
        <v>119</v>
      </c>
      <c r="H347" t="s">
        <v>120</v>
      </c>
      <c r="I347" t="s">
        <v>66</v>
      </c>
      <c r="J347" t="s">
        <v>66</v>
      </c>
      <c r="K347" t="n">
        <v>7805</v>
      </c>
      <c r="L347" t="n">
        <v>227241</v>
      </c>
      <c r="M347" s="36" t="n">
        <v>43750</v>
      </c>
      <c r="N347" t="n">
        <v>175</v>
      </c>
      <c r="O347" s="36" t="n">
        <v>4257</v>
      </c>
      <c r="P347" t="n">
        <v>4.11087620389946</v>
      </c>
    </row>
    <row r="348">
      <c r="A348" t="str">
        <f t="shared" si="5"/>
      </c>
      <c r="B348" t="s">
        <v>71</v>
      </c>
      <c r="C348" t="s">
        <v>71</v>
      </c>
      <c r="D348" t="s">
        <v>72</v>
      </c>
      <c r="E348" t="s">
        <v>70</v>
      </c>
      <c r="F348" t="n">
        <v>12</v>
      </c>
      <c r="G348" t="s">
        <v>119</v>
      </c>
      <c r="H348" t="s">
        <v>120</v>
      </c>
      <c r="I348" t="s">
        <v>67</v>
      </c>
      <c r="J348" t="s">
        <v>67</v>
      </c>
      <c r="K348" t="n">
        <v>13826</v>
      </c>
      <c r="L348" t="n">
        <v>5424800</v>
      </c>
      <c r="M348" s="36" t="n">
        <v>43750</v>
      </c>
      <c r="N348" t="n">
        <v>313</v>
      </c>
      <c r="O348" s="36" t="n">
        <v>115020</v>
      </c>
      <c r="P348" t="n">
        <v>2.72126586680577</v>
      </c>
    </row>
    <row r="349">
      <c r="A349" t="str">
        <f t="shared" si="5"/>
      </c>
      <c r="B349" t="s">
        <v>73</v>
      </c>
      <c r="C349" t="s">
        <v>73</v>
      </c>
      <c r="D349" t="s">
        <v>74</v>
      </c>
      <c r="E349" t="s">
        <v>70</v>
      </c>
      <c r="F349" t="n">
        <v>12</v>
      </c>
      <c r="G349" t="s">
        <v>119</v>
      </c>
      <c r="H349" t="s">
        <v>120</v>
      </c>
      <c r="I349" t="s">
        <v>66</v>
      </c>
      <c r="J349" t="s">
        <v>66</v>
      </c>
      <c r="K349" t="n">
        <v>7805</v>
      </c>
      <c r="L349" t="n">
        <v>227241</v>
      </c>
      <c r="M349" s="36" t="n">
        <v>43750</v>
      </c>
      <c r="N349" t="n">
        <v>265</v>
      </c>
      <c r="O349" s="36" t="n">
        <v>7216</v>
      </c>
      <c r="P349" t="n">
        <v>3.67239467849224</v>
      </c>
    </row>
    <row r="350">
      <c r="A350" t="str">
        <f t="shared" si="5"/>
      </c>
      <c r="B350" t="s">
        <v>73</v>
      </c>
      <c r="C350" t="s">
        <v>73</v>
      </c>
      <c r="D350" t="s">
        <v>74</v>
      </c>
      <c r="E350" t="s">
        <v>70</v>
      </c>
      <c r="F350" t="n">
        <v>12</v>
      </c>
      <c r="G350" t="s">
        <v>119</v>
      </c>
      <c r="H350" t="s">
        <v>120</v>
      </c>
      <c r="I350" t="s">
        <v>67</v>
      </c>
      <c r="J350" t="s">
        <v>67</v>
      </c>
      <c r="K350" t="n">
        <v>13826</v>
      </c>
      <c r="L350" t="n">
        <v>5424800</v>
      </c>
      <c r="M350" s="36" t="n">
        <v>43750</v>
      </c>
      <c r="N350" t="n">
        <v>446</v>
      </c>
      <c r="O350" s="36" t="n">
        <v>149200</v>
      </c>
      <c r="P350" t="n">
        <v>2.98927613941019</v>
      </c>
    </row>
    <row r="351">
      <c r="A351" t="str">
        <f t="shared" si="5"/>
      </c>
      <c r="B351" t="s">
        <v>75</v>
      </c>
      <c r="C351" t="s">
        <v>75</v>
      </c>
      <c r="D351" t="s">
        <v>76</v>
      </c>
      <c r="E351" t="s">
        <v>70</v>
      </c>
      <c r="F351" t="n">
        <v>12</v>
      </c>
      <c r="G351" t="s">
        <v>119</v>
      </c>
      <c r="H351" t="s">
        <v>120</v>
      </c>
      <c r="I351" t="s">
        <v>66</v>
      </c>
      <c r="J351" t="s">
        <v>66</v>
      </c>
      <c r="K351" t="n">
        <v>7805</v>
      </c>
      <c r="L351" t="n">
        <v>227241</v>
      </c>
      <c r="M351" s="36" t="n">
        <v>43750</v>
      </c>
      <c r="N351" t="n">
        <v>532</v>
      </c>
      <c r="O351" s="36" t="n">
        <v>11967</v>
      </c>
      <c r="P351" t="n">
        <v>4.44555861953706</v>
      </c>
    </row>
    <row r="352">
      <c r="A352" t="str">
        <f t="shared" si="5"/>
      </c>
      <c r="B352" t="s">
        <v>75</v>
      </c>
      <c r="C352" t="s">
        <v>75</v>
      </c>
      <c r="D352" t="s">
        <v>76</v>
      </c>
      <c r="E352" t="s">
        <v>70</v>
      </c>
      <c r="F352" t="n">
        <v>12</v>
      </c>
      <c r="G352" t="s">
        <v>119</v>
      </c>
      <c r="H352" t="s">
        <v>120</v>
      </c>
      <c r="I352" t="s">
        <v>67</v>
      </c>
      <c r="J352" t="s">
        <v>67</v>
      </c>
      <c r="K352" t="n">
        <v>13826</v>
      </c>
      <c r="L352" t="n">
        <v>5424800</v>
      </c>
      <c r="M352" s="36" t="n">
        <v>43750</v>
      </c>
      <c r="N352" t="n">
        <v>1046</v>
      </c>
      <c r="O352" s="36" t="n">
        <v>371410</v>
      </c>
      <c r="P352" t="n">
        <v>2.81629466088689</v>
      </c>
    </row>
    <row r="353">
      <c r="A353" t="str">
        <f t="shared" si="5"/>
      </c>
      <c r="B353" t="s">
        <v>77</v>
      </c>
      <c r="C353" t="s">
        <v>77</v>
      </c>
      <c r="D353" t="s">
        <v>78</v>
      </c>
      <c r="E353" t="s">
        <v>70</v>
      </c>
      <c r="F353" t="n">
        <v>12</v>
      </c>
      <c r="G353" t="s">
        <v>119</v>
      </c>
      <c r="H353" t="s">
        <v>120</v>
      </c>
      <c r="I353" t="s">
        <v>66</v>
      </c>
      <c r="J353" t="s">
        <v>66</v>
      </c>
      <c r="K353" t="n">
        <v>7805</v>
      </c>
      <c r="L353" t="n">
        <v>227241</v>
      </c>
      <c r="M353" s="36" t="n">
        <v>43750</v>
      </c>
      <c r="N353" t="n">
        <v>376</v>
      </c>
      <c r="O353" s="36" t="n">
        <v>9001</v>
      </c>
      <c r="P353" t="n">
        <v>4.17731363181869</v>
      </c>
    </row>
    <row r="354">
      <c r="A354" t="str">
        <f t="shared" si="5"/>
      </c>
      <c r="B354" t="s">
        <v>77</v>
      </c>
      <c r="C354" t="s">
        <v>77</v>
      </c>
      <c r="D354" t="s">
        <v>78</v>
      </c>
      <c r="E354" t="s">
        <v>70</v>
      </c>
      <c r="F354" t="n">
        <v>12</v>
      </c>
      <c r="G354" t="s">
        <v>119</v>
      </c>
      <c r="H354" t="s">
        <v>120</v>
      </c>
      <c r="I354" t="s">
        <v>67</v>
      </c>
      <c r="J354" t="s">
        <v>67</v>
      </c>
      <c r="K354" t="n">
        <v>13826</v>
      </c>
      <c r="L354" t="n">
        <v>5424800</v>
      </c>
      <c r="M354" s="36" t="n">
        <v>43750</v>
      </c>
      <c r="N354" t="n">
        <v>727</v>
      </c>
      <c r="O354" s="36" t="n">
        <v>305580</v>
      </c>
      <c r="P354" t="n">
        <v>2.37908240068067</v>
      </c>
    </row>
    <row r="355">
      <c r="A355" t="str">
        <f t="shared" si="5"/>
      </c>
      <c r="B355" t="s">
        <v>79</v>
      </c>
      <c r="C355" t="s">
        <v>79</v>
      </c>
      <c r="D355" t="s">
        <v>80</v>
      </c>
      <c r="E355" t="s">
        <v>70</v>
      </c>
      <c r="F355" t="n">
        <v>12</v>
      </c>
      <c r="G355" t="s">
        <v>119</v>
      </c>
      <c r="H355" t="s">
        <v>120</v>
      </c>
      <c r="I355" t="s">
        <v>66</v>
      </c>
      <c r="J355" t="s">
        <v>66</v>
      </c>
      <c r="K355" t="n">
        <v>7805</v>
      </c>
      <c r="L355" t="n">
        <v>227241</v>
      </c>
      <c r="M355" s="36" t="n">
        <v>43750</v>
      </c>
      <c r="N355" t="n">
        <v>720</v>
      </c>
      <c r="O355" s="36" t="n">
        <v>21236</v>
      </c>
      <c r="P355" t="n">
        <v>3.39046901488039</v>
      </c>
    </row>
    <row r="356">
      <c r="A356" t="str">
        <f t="shared" si="5"/>
      </c>
      <c r="B356" t="s">
        <v>79</v>
      </c>
      <c r="C356" t="s">
        <v>79</v>
      </c>
      <c r="D356" t="s">
        <v>80</v>
      </c>
      <c r="E356" t="s">
        <v>70</v>
      </c>
      <c r="F356" t="n">
        <v>12</v>
      </c>
      <c r="G356" t="s">
        <v>119</v>
      </c>
      <c r="H356" t="s">
        <v>120</v>
      </c>
      <c r="I356" t="s">
        <v>67</v>
      </c>
      <c r="J356" t="s">
        <v>67</v>
      </c>
      <c r="K356" t="n">
        <v>13826</v>
      </c>
      <c r="L356" t="n">
        <v>5424800</v>
      </c>
      <c r="M356" s="36" t="n">
        <v>43750</v>
      </c>
      <c r="N356" t="n">
        <v>1303</v>
      </c>
      <c r="O356" s="36" t="n">
        <v>586380</v>
      </c>
      <c r="P356" t="n">
        <v>2.22210853030458</v>
      </c>
    </row>
    <row r="357">
      <c r="A357" t="str">
        <f t="shared" si="5"/>
      </c>
      <c r="B357" t="s">
        <v>81</v>
      </c>
      <c r="C357" t="s">
        <v>81</v>
      </c>
      <c r="D357" t="s">
        <v>82</v>
      </c>
      <c r="E357" t="s">
        <v>70</v>
      </c>
      <c r="F357" t="n">
        <v>12</v>
      </c>
      <c r="G357" t="s">
        <v>119</v>
      </c>
      <c r="H357" t="s">
        <v>120</v>
      </c>
      <c r="I357" t="s">
        <v>66</v>
      </c>
      <c r="J357" t="s">
        <v>66</v>
      </c>
      <c r="K357" t="n">
        <v>7805</v>
      </c>
      <c r="L357" t="n">
        <v>227241</v>
      </c>
      <c r="M357" s="36" t="n">
        <v>43750</v>
      </c>
      <c r="N357" t="n">
        <v>1839</v>
      </c>
      <c r="O357" s="36" t="n">
        <v>65027</v>
      </c>
      <c r="P357" t="n">
        <v>2.82805603826103</v>
      </c>
    </row>
    <row r="358">
      <c r="A358" t="str">
        <f t="shared" si="5"/>
      </c>
      <c r="B358" t="s">
        <v>81</v>
      </c>
      <c r="C358" t="s">
        <v>81</v>
      </c>
      <c r="D358" t="s">
        <v>82</v>
      </c>
      <c r="E358" t="s">
        <v>70</v>
      </c>
      <c r="F358" t="n">
        <v>12</v>
      </c>
      <c r="G358" t="s">
        <v>119</v>
      </c>
      <c r="H358" t="s">
        <v>120</v>
      </c>
      <c r="I358" t="s">
        <v>67</v>
      </c>
      <c r="J358" t="s">
        <v>67</v>
      </c>
      <c r="K358" t="n">
        <v>13826</v>
      </c>
      <c r="L358" t="n">
        <v>5424800</v>
      </c>
      <c r="M358" s="36" t="n">
        <v>43750</v>
      </c>
      <c r="N358" t="n">
        <v>3088</v>
      </c>
      <c r="O358" s="36" t="n">
        <v>1169110</v>
      </c>
      <c r="P358" t="n">
        <v>2.64132545269479</v>
      </c>
    </row>
    <row r="359">
      <c r="A359" t="str">
        <f t="shared" si="5"/>
      </c>
      <c r="B359" t="s">
        <v>83</v>
      </c>
      <c r="C359" t="s">
        <v>83</v>
      </c>
      <c r="D359" t="s">
        <v>84</v>
      </c>
      <c r="E359" t="s">
        <v>70</v>
      </c>
      <c r="F359" t="n">
        <v>12</v>
      </c>
      <c r="G359" t="s">
        <v>119</v>
      </c>
      <c r="H359" t="s">
        <v>120</v>
      </c>
      <c r="I359" t="s">
        <v>66</v>
      </c>
      <c r="J359" t="s">
        <v>66</v>
      </c>
      <c r="K359" t="n">
        <v>7805</v>
      </c>
      <c r="L359" t="n">
        <v>227241</v>
      </c>
      <c r="M359" s="36" t="n">
        <v>43750</v>
      </c>
      <c r="N359" t="n">
        <v>384</v>
      </c>
      <c r="O359" s="36" t="n">
        <v>9873</v>
      </c>
      <c r="P359" t="n">
        <v>3.88939532057126</v>
      </c>
    </row>
    <row r="360">
      <c r="A360" t="str">
        <f t="shared" si="5"/>
      </c>
      <c r="B360" t="s">
        <v>83</v>
      </c>
      <c r="C360" t="s">
        <v>83</v>
      </c>
      <c r="D360" t="s">
        <v>84</v>
      </c>
      <c r="E360" t="s">
        <v>70</v>
      </c>
      <c r="F360" t="n">
        <v>12</v>
      </c>
      <c r="G360" t="s">
        <v>119</v>
      </c>
      <c r="H360" t="s">
        <v>120</v>
      </c>
      <c r="I360" t="s">
        <v>67</v>
      </c>
      <c r="J360" t="s">
        <v>67</v>
      </c>
      <c r="K360" t="n">
        <v>13826</v>
      </c>
      <c r="L360" t="n">
        <v>5424800</v>
      </c>
      <c r="M360" s="36" t="n">
        <v>43750</v>
      </c>
      <c r="N360" t="n">
        <v>823</v>
      </c>
      <c r="O360" s="36" t="n">
        <v>321990</v>
      </c>
      <c r="P360" t="n">
        <v>2.55597999937886</v>
      </c>
    </row>
    <row r="361">
      <c r="A361" t="str">
        <f t="shared" si="5"/>
      </c>
      <c r="B361" t="s">
        <v>85</v>
      </c>
      <c r="C361" t="s">
        <v>85</v>
      </c>
      <c r="D361" t="s">
        <v>86</v>
      </c>
      <c r="E361" t="s">
        <v>70</v>
      </c>
      <c r="F361" t="n">
        <v>12</v>
      </c>
      <c r="G361" t="s">
        <v>119</v>
      </c>
      <c r="H361" t="s">
        <v>120</v>
      </c>
      <c r="I361" t="s">
        <v>66</v>
      </c>
      <c r="J361" t="s">
        <v>66</v>
      </c>
      <c r="K361" t="n">
        <v>7805</v>
      </c>
      <c r="L361" t="n">
        <v>227241</v>
      </c>
      <c r="M361" s="36" t="n">
        <v>43750</v>
      </c>
      <c r="N361" t="n">
        <v>887</v>
      </c>
      <c r="O361" s="36" t="n">
        <v>26434</v>
      </c>
      <c r="P361" t="n">
        <v>3.35552697283801</v>
      </c>
    </row>
    <row r="362">
      <c r="A362" t="str">
        <f t="shared" si="5"/>
      </c>
      <c r="B362" t="s">
        <v>85</v>
      </c>
      <c r="C362" t="s">
        <v>85</v>
      </c>
      <c r="D362" t="s">
        <v>86</v>
      </c>
      <c r="E362" t="s">
        <v>70</v>
      </c>
      <c r="F362" t="n">
        <v>12</v>
      </c>
      <c r="G362" t="s">
        <v>119</v>
      </c>
      <c r="H362" t="s">
        <v>120</v>
      </c>
      <c r="I362" t="s">
        <v>67</v>
      </c>
      <c r="J362" t="s">
        <v>67</v>
      </c>
      <c r="K362" t="n">
        <v>13826</v>
      </c>
      <c r="L362" t="n">
        <v>5424800</v>
      </c>
      <c r="M362" s="36" t="n">
        <v>43750</v>
      </c>
      <c r="N362" t="n">
        <v>1717</v>
      </c>
      <c r="O362" s="36" t="n">
        <v>658130</v>
      </c>
      <c r="P362" t="n">
        <v>2.60890705483719</v>
      </c>
    </row>
    <row r="363">
      <c r="A363" t="str">
        <f t="shared" si="5"/>
      </c>
      <c r="B363" t="s">
        <v>87</v>
      </c>
      <c r="C363" t="s">
        <v>87</v>
      </c>
      <c r="D363" t="s">
        <v>88</v>
      </c>
      <c r="E363" t="s">
        <v>70</v>
      </c>
      <c r="F363" t="n">
        <v>12</v>
      </c>
      <c r="G363" t="s">
        <v>119</v>
      </c>
      <c r="H363" t="s">
        <v>120</v>
      </c>
      <c r="I363" t="s">
        <v>66</v>
      </c>
      <c r="J363" t="s">
        <v>66</v>
      </c>
      <c r="K363" t="n">
        <v>7805</v>
      </c>
      <c r="L363" t="n">
        <v>227241</v>
      </c>
      <c r="M363" s="36" t="n">
        <v>43750</v>
      </c>
      <c r="N363" t="n">
        <v>1014</v>
      </c>
      <c r="O363" s="36" t="n">
        <v>30356</v>
      </c>
      <c r="P363" t="n">
        <v>3.34036104888655</v>
      </c>
    </row>
    <row r="364">
      <c r="A364" t="str">
        <f t="shared" si="5"/>
      </c>
      <c r="B364" t="s">
        <v>87</v>
      </c>
      <c r="C364" t="s">
        <v>87</v>
      </c>
      <c r="D364" t="s">
        <v>88</v>
      </c>
      <c r="E364" t="s">
        <v>70</v>
      </c>
      <c r="F364" t="n">
        <v>12</v>
      </c>
      <c r="G364" t="s">
        <v>119</v>
      </c>
      <c r="H364" t="s">
        <v>120</v>
      </c>
      <c r="I364" t="s">
        <v>67</v>
      </c>
      <c r="J364" t="s">
        <v>67</v>
      </c>
      <c r="K364" t="n">
        <v>13826</v>
      </c>
      <c r="L364" t="n">
        <v>5424800</v>
      </c>
      <c r="M364" s="36" t="n">
        <v>43750</v>
      </c>
      <c r="N364" t="n">
        <v>1848</v>
      </c>
      <c r="O364" s="36" t="n">
        <v>889450</v>
      </c>
      <c r="P364" t="n">
        <v>2.07768845916016</v>
      </c>
    </row>
    <row r="365">
      <c r="A365" t="str">
        <f t="shared" si="5"/>
      </c>
      <c r="B365" t="s">
        <v>89</v>
      </c>
      <c r="C365" t="s">
        <v>89</v>
      </c>
      <c r="D365" t="s">
        <v>90</v>
      </c>
      <c r="E365" t="s">
        <v>70</v>
      </c>
      <c r="F365" t="n">
        <v>12</v>
      </c>
      <c r="G365" t="s">
        <v>119</v>
      </c>
      <c r="H365" t="s">
        <v>120</v>
      </c>
      <c r="I365" t="s">
        <v>66</v>
      </c>
      <c r="J365" t="s">
        <v>66</v>
      </c>
      <c r="K365" t="n">
        <v>7805</v>
      </c>
      <c r="L365" t="n">
        <v>227241</v>
      </c>
      <c r="M365" s="36" t="n">
        <v>43750</v>
      </c>
      <c r="N365" t="n">
        <v>36</v>
      </c>
      <c r="O365" s="36" t="n">
        <v>742</v>
      </c>
      <c r="P365" t="n">
        <v>4.85175202156334</v>
      </c>
    </row>
    <row r="366">
      <c r="A366" t="str">
        <f t="shared" si="5"/>
      </c>
      <c r="B366" t="s">
        <v>89</v>
      </c>
      <c r="C366" t="s">
        <v>89</v>
      </c>
      <c r="D366" t="s">
        <v>90</v>
      </c>
      <c r="E366" t="s">
        <v>70</v>
      </c>
      <c r="F366" t="n">
        <v>12</v>
      </c>
      <c r="G366" t="s">
        <v>119</v>
      </c>
      <c r="H366" t="s">
        <v>120</v>
      </c>
      <c r="I366" t="s">
        <v>67</v>
      </c>
      <c r="J366" t="s">
        <v>67</v>
      </c>
      <c r="K366" t="n">
        <v>13826</v>
      </c>
      <c r="L366" t="n">
        <v>5424800</v>
      </c>
      <c r="M366" s="36" t="n">
        <v>43750</v>
      </c>
      <c r="N366" t="n">
        <v>70</v>
      </c>
      <c r="O366" s="36" t="n">
        <v>22000</v>
      </c>
      <c r="P366" t="n">
        <v>3.18181818181818</v>
      </c>
    </row>
    <row r="367">
      <c r="A367" t="str">
        <f t="shared" si="5"/>
      </c>
      <c r="B367" t="s">
        <v>91</v>
      </c>
      <c r="C367" t="s">
        <v>91</v>
      </c>
      <c r="D367" t="s">
        <v>92</v>
      </c>
      <c r="E367" t="s">
        <v>70</v>
      </c>
      <c r="F367" t="n">
        <v>12</v>
      </c>
      <c r="G367" t="s">
        <v>119</v>
      </c>
      <c r="H367" t="s">
        <v>120</v>
      </c>
      <c r="I367" t="s">
        <v>66</v>
      </c>
      <c r="J367" t="s">
        <v>66</v>
      </c>
      <c r="K367" t="n">
        <v>7805</v>
      </c>
      <c r="L367" t="n">
        <v>227241</v>
      </c>
      <c r="M367" s="36" t="n">
        <v>43750</v>
      </c>
      <c r="N367" t="n">
        <v>17</v>
      </c>
      <c r="O367" s="36" t="n">
        <v>961</v>
      </c>
      <c r="P367" t="n">
        <v>1.76899063475546</v>
      </c>
    </row>
    <row r="368">
      <c r="A368" t="str">
        <f t="shared" si="5"/>
      </c>
      <c r="B368" t="s">
        <v>91</v>
      </c>
      <c r="C368" t="s">
        <v>91</v>
      </c>
      <c r="D368" t="s">
        <v>92</v>
      </c>
      <c r="E368" t="s">
        <v>70</v>
      </c>
      <c r="F368" t="n">
        <v>12</v>
      </c>
      <c r="G368" t="s">
        <v>119</v>
      </c>
      <c r="H368" t="s">
        <v>120</v>
      </c>
      <c r="I368" t="s">
        <v>67</v>
      </c>
      <c r="J368" t="s">
        <v>67</v>
      </c>
      <c r="K368" t="n">
        <v>13826</v>
      </c>
      <c r="L368" t="n">
        <v>5424800</v>
      </c>
      <c r="M368" s="36" t="n">
        <v>43750</v>
      </c>
      <c r="N368" t="n">
        <v>52</v>
      </c>
      <c r="O368" s="36" t="n">
        <v>23080</v>
      </c>
      <c r="P368" t="n">
        <v>2.25303292894281</v>
      </c>
    </row>
    <row r="369">
      <c r="A369" t="str">
        <f t="shared" si="5"/>
      </c>
      <c r="B369" t="s">
        <v>93</v>
      </c>
      <c r="C369" t="s">
        <v>93</v>
      </c>
      <c r="D369" t="s">
        <v>94</v>
      </c>
      <c r="E369" t="s">
        <v>70</v>
      </c>
      <c r="F369" t="n">
        <v>12</v>
      </c>
      <c r="G369" t="s">
        <v>119</v>
      </c>
      <c r="H369" t="s">
        <v>120</v>
      </c>
      <c r="I369" t="s">
        <v>66</v>
      </c>
      <c r="J369" t="s">
        <v>66</v>
      </c>
      <c r="K369" t="n">
        <v>7805</v>
      </c>
      <c r="L369" t="n">
        <v>227241</v>
      </c>
      <c r="M369" s="36" t="n">
        <v>43750</v>
      </c>
      <c r="N369" t="n">
        <v>727</v>
      </c>
      <c r="O369" s="36" t="n">
        <v>16176</v>
      </c>
      <c r="P369" t="n">
        <v>4.49431256181998</v>
      </c>
    </row>
    <row r="370">
      <c r="A370" t="str">
        <f t="shared" si="5"/>
      </c>
      <c r="B370" t="s">
        <v>93</v>
      </c>
      <c r="C370" t="s">
        <v>93</v>
      </c>
      <c r="D370" t="s">
        <v>94</v>
      </c>
      <c r="E370" t="s">
        <v>70</v>
      </c>
      <c r="F370" t="n">
        <v>12</v>
      </c>
      <c r="G370" t="s">
        <v>119</v>
      </c>
      <c r="H370" t="s">
        <v>120</v>
      </c>
      <c r="I370" t="s">
        <v>67</v>
      </c>
      <c r="J370" t="s">
        <v>67</v>
      </c>
      <c r="K370" t="n">
        <v>13826</v>
      </c>
      <c r="L370" t="n">
        <v>5424800</v>
      </c>
      <c r="M370" s="36" t="n">
        <v>43750</v>
      </c>
      <c r="N370" t="n">
        <v>1168</v>
      </c>
      <c r="O370" s="36" t="n">
        <v>416090</v>
      </c>
      <c r="P370" t="n">
        <v>2.80708500564782</v>
      </c>
    </row>
    <row r="371">
      <c r="A371" t="str">
        <f t="shared" si="5"/>
      </c>
      <c r="B371" t="s">
        <v>95</v>
      </c>
      <c r="C371" t="s">
        <v>95</v>
      </c>
      <c r="D371" t="s">
        <v>96</v>
      </c>
      <c r="E371" t="s">
        <v>70</v>
      </c>
      <c r="F371" t="n">
        <v>12</v>
      </c>
      <c r="G371" t="s">
        <v>119</v>
      </c>
      <c r="H371" t="s">
        <v>120</v>
      </c>
      <c r="I371" t="s">
        <v>66</v>
      </c>
      <c r="J371" t="s">
        <v>66</v>
      </c>
      <c r="K371" t="n">
        <v>7805</v>
      </c>
      <c r="L371" t="n">
        <v>227241</v>
      </c>
      <c r="M371" s="36" t="n">
        <v>43750</v>
      </c>
      <c r="N371" t="n">
        <v>37</v>
      </c>
      <c r="O371" s="36" t="n">
        <v>1255</v>
      </c>
      <c r="P371" t="n">
        <v>2.94820717131474</v>
      </c>
    </row>
    <row r="372">
      <c r="A372" t="str">
        <f t="shared" si="5"/>
      </c>
      <c r="B372" t="s">
        <v>95</v>
      </c>
      <c r="C372" t="s">
        <v>95</v>
      </c>
      <c r="D372" t="s">
        <v>96</v>
      </c>
      <c r="E372" t="s">
        <v>70</v>
      </c>
      <c r="F372" t="n">
        <v>12</v>
      </c>
      <c r="G372" t="s">
        <v>119</v>
      </c>
      <c r="H372" t="s">
        <v>120</v>
      </c>
      <c r="I372" t="s">
        <v>67</v>
      </c>
      <c r="J372" t="s">
        <v>67</v>
      </c>
      <c r="K372" t="n">
        <v>13826</v>
      </c>
      <c r="L372" t="n">
        <v>5424800</v>
      </c>
      <c r="M372" s="36" t="n">
        <v>43750</v>
      </c>
      <c r="N372" t="n">
        <v>73</v>
      </c>
      <c r="O372" s="36" t="n">
        <v>26950</v>
      </c>
      <c r="P372" t="n">
        <v>2.70871985157699</v>
      </c>
    </row>
    <row r="373">
      <c r="A373" t="str">
        <f t="shared" si="5"/>
      </c>
      <c r="B373" t="s">
        <v>97</v>
      </c>
      <c r="C373" t="s">
        <v>97</v>
      </c>
      <c r="D373" t="s">
        <v>98</v>
      </c>
      <c r="E373" t="s">
        <v>70</v>
      </c>
      <c r="F373" t="n">
        <v>12</v>
      </c>
      <c r="G373" t="s">
        <v>119</v>
      </c>
      <c r="H373" t="s">
        <v>120</v>
      </c>
      <c r="I373" t="s">
        <v>66</v>
      </c>
      <c r="J373" t="s">
        <v>66</v>
      </c>
      <c r="K373" t="n">
        <v>7805</v>
      </c>
      <c r="L373" t="n">
        <v>227241</v>
      </c>
      <c r="M373" s="36" t="n">
        <v>43750</v>
      </c>
      <c r="N373" t="n">
        <v>30</v>
      </c>
      <c r="O373" s="36" t="n">
        <v>5008</v>
      </c>
      <c r="P373" t="n">
        <v>0.599041533546326</v>
      </c>
    </row>
    <row r="374">
      <c r="A374" t="str">
        <f t="shared" si="5"/>
      </c>
      <c r="B374" t="s">
        <v>62</v>
      </c>
      <c r="C374" t="s">
        <v>63</v>
      </c>
      <c r="D374" t="s">
        <v>62</v>
      </c>
      <c r="E374" t="s">
        <v>62</v>
      </c>
      <c r="F374" t="n">
        <v>13</v>
      </c>
      <c r="G374" t="s">
        <v>121</v>
      </c>
      <c r="H374" t="s">
        <v>122</v>
      </c>
      <c r="I374" t="s">
        <v>66</v>
      </c>
      <c r="J374" t="s">
        <v>66</v>
      </c>
      <c r="K374" t="n">
        <v>7821</v>
      </c>
      <c r="L374" t="n">
        <v>225300</v>
      </c>
      <c r="M374" s="36" t="n">
        <v>43750</v>
      </c>
      <c r="N374" t="n">
        <v>7821</v>
      </c>
      <c r="O374" s="36" t="n">
        <v>225300</v>
      </c>
      <c r="P374" t="n">
        <v>3.47137150466045</v>
      </c>
    </row>
    <row r="375">
      <c r="A375" t="str">
        <f t="shared" si="5"/>
      </c>
      <c r="B375" t="s">
        <v>62</v>
      </c>
      <c r="C375" t="s">
        <v>63</v>
      </c>
      <c r="D375" t="s">
        <v>62</v>
      </c>
      <c r="E375" t="s">
        <v>62</v>
      </c>
      <c r="F375" t="n">
        <v>13</v>
      </c>
      <c r="G375" t="s">
        <v>121</v>
      </c>
      <c r="H375" t="s">
        <v>122</v>
      </c>
      <c r="I375" t="s">
        <v>67</v>
      </c>
      <c r="J375" t="s">
        <v>67</v>
      </c>
      <c r="K375" t="n">
        <v>13308</v>
      </c>
      <c r="L375" t="n">
        <v>5424800</v>
      </c>
      <c r="M375" s="36" t="n">
        <v>43750</v>
      </c>
      <c r="N375" t="n">
        <v>13308</v>
      </c>
      <c r="O375" s="36" t="n">
        <v>5424800</v>
      </c>
      <c r="P375" t="n">
        <v>2.45317799734552</v>
      </c>
    </row>
    <row r="376">
      <c r="A376" t="str">
        <f t="shared" si="5"/>
      </c>
      <c r="B376" t="s">
        <v>68</v>
      </c>
      <c r="C376" t="s">
        <v>68</v>
      </c>
      <c r="D376" t="s">
        <v>69</v>
      </c>
      <c r="E376" t="s">
        <v>70</v>
      </c>
      <c r="F376" t="n">
        <v>13</v>
      </c>
      <c r="G376" t="s">
        <v>121</v>
      </c>
      <c r="H376" t="s">
        <v>122</v>
      </c>
      <c r="I376" t="s">
        <v>66</v>
      </c>
      <c r="J376" t="s">
        <v>66</v>
      </c>
      <c r="K376" t="n">
        <v>7821</v>
      </c>
      <c r="L376" t="n">
        <v>225300</v>
      </c>
      <c r="M376" s="36" t="n">
        <v>43750</v>
      </c>
      <c r="N376" t="n">
        <v>611</v>
      </c>
      <c r="O376" s="36" t="n">
        <v>16794</v>
      </c>
      <c r="P376" t="n">
        <v>3.63820412051923</v>
      </c>
    </row>
    <row r="377">
      <c r="A377" t="str">
        <f t="shared" si="5"/>
      </c>
      <c r="B377" t="s">
        <v>68</v>
      </c>
      <c r="C377" t="s">
        <v>68</v>
      </c>
      <c r="D377" t="s">
        <v>69</v>
      </c>
      <c r="E377" t="s">
        <v>70</v>
      </c>
      <c r="F377" t="n">
        <v>13</v>
      </c>
      <c r="G377" t="s">
        <v>121</v>
      </c>
      <c r="H377" t="s">
        <v>122</v>
      </c>
      <c r="I377" t="s">
        <v>67</v>
      </c>
      <c r="J377" t="s">
        <v>67</v>
      </c>
      <c r="K377" t="n">
        <v>13308</v>
      </c>
      <c r="L377" t="n">
        <v>5424800</v>
      </c>
      <c r="M377" s="36" t="n">
        <v>43750</v>
      </c>
      <c r="N377" t="n">
        <v>1031</v>
      </c>
      <c r="O377" s="36" t="n">
        <v>370410</v>
      </c>
      <c r="P377" t="n">
        <v>2.78340217596717</v>
      </c>
    </row>
    <row r="378">
      <c r="A378" t="str">
        <f t="shared" si="5"/>
      </c>
      <c r="B378" t="s">
        <v>71</v>
      </c>
      <c r="C378" t="s">
        <v>71</v>
      </c>
      <c r="D378" t="s">
        <v>72</v>
      </c>
      <c r="E378" t="s">
        <v>70</v>
      </c>
      <c r="F378" t="n">
        <v>13</v>
      </c>
      <c r="G378" t="s">
        <v>121</v>
      </c>
      <c r="H378" t="s">
        <v>122</v>
      </c>
      <c r="I378" t="s">
        <v>66</v>
      </c>
      <c r="J378" t="s">
        <v>66</v>
      </c>
      <c r="K378" t="n">
        <v>7821</v>
      </c>
      <c r="L378" t="n">
        <v>225300</v>
      </c>
      <c r="M378" s="36" t="n">
        <v>43750</v>
      </c>
      <c r="N378" t="n">
        <v>159</v>
      </c>
      <c r="O378" s="36" t="n">
        <v>4076</v>
      </c>
      <c r="P378" t="n">
        <v>3.900883218842</v>
      </c>
    </row>
    <row r="379">
      <c r="A379" t="str">
        <f t="shared" si="5"/>
      </c>
      <c r="B379" t="s">
        <v>71</v>
      </c>
      <c r="C379" t="s">
        <v>71</v>
      </c>
      <c r="D379" t="s">
        <v>72</v>
      </c>
      <c r="E379" t="s">
        <v>70</v>
      </c>
      <c r="F379" t="n">
        <v>13</v>
      </c>
      <c r="G379" t="s">
        <v>121</v>
      </c>
      <c r="H379" t="s">
        <v>122</v>
      </c>
      <c r="I379" t="s">
        <v>67</v>
      </c>
      <c r="J379" t="s">
        <v>67</v>
      </c>
      <c r="K379" t="n">
        <v>13308</v>
      </c>
      <c r="L379" t="n">
        <v>5424800</v>
      </c>
      <c r="M379" s="36" t="n">
        <v>43750</v>
      </c>
      <c r="N379" t="n">
        <v>282</v>
      </c>
      <c r="O379" s="36" t="n">
        <v>115020</v>
      </c>
      <c r="P379" t="n">
        <v>2.45174752217006</v>
      </c>
    </row>
    <row r="380">
      <c r="A380" t="str">
        <f t="shared" si="5"/>
      </c>
      <c r="B380" t="s">
        <v>73</v>
      </c>
      <c r="C380" t="s">
        <v>73</v>
      </c>
      <c r="D380" t="s">
        <v>74</v>
      </c>
      <c r="E380" t="s">
        <v>70</v>
      </c>
      <c r="F380" t="n">
        <v>13</v>
      </c>
      <c r="G380" t="s">
        <v>121</v>
      </c>
      <c r="H380" t="s">
        <v>122</v>
      </c>
      <c r="I380" t="s">
        <v>66</v>
      </c>
      <c r="J380" t="s">
        <v>66</v>
      </c>
      <c r="K380" t="n">
        <v>7821</v>
      </c>
      <c r="L380" t="n">
        <v>225300</v>
      </c>
      <c r="M380" s="36" t="n">
        <v>43750</v>
      </c>
      <c r="N380" t="n">
        <v>283</v>
      </c>
      <c r="O380" s="36" t="n">
        <v>6991</v>
      </c>
      <c r="P380" t="n">
        <v>4.0480617937348</v>
      </c>
    </row>
    <row r="381">
      <c r="A381" t="str">
        <f t="shared" si="5"/>
      </c>
      <c r="B381" t="s">
        <v>73</v>
      </c>
      <c r="C381" t="s">
        <v>73</v>
      </c>
      <c r="D381" t="s">
        <v>74</v>
      </c>
      <c r="E381" t="s">
        <v>70</v>
      </c>
      <c r="F381" t="n">
        <v>13</v>
      </c>
      <c r="G381" t="s">
        <v>121</v>
      </c>
      <c r="H381" t="s">
        <v>122</v>
      </c>
      <c r="I381" t="s">
        <v>67</v>
      </c>
      <c r="J381" t="s">
        <v>67</v>
      </c>
      <c r="K381" t="n">
        <v>13308</v>
      </c>
      <c r="L381" t="n">
        <v>5424800</v>
      </c>
      <c r="M381" s="36" t="n">
        <v>43750</v>
      </c>
      <c r="N381" t="n">
        <v>467</v>
      </c>
      <c r="O381" s="36" t="n">
        <v>149200</v>
      </c>
      <c r="P381" t="n">
        <v>3.13002680965148</v>
      </c>
    </row>
    <row r="382">
      <c r="A382" t="str">
        <f t="shared" si="5"/>
      </c>
      <c r="B382" t="s">
        <v>75</v>
      </c>
      <c r="C382" t="s">
        <v>75</v>
      </c>
      <c r="D382" t="s">
        <v>76</v>
      </c>
      <c r="E382" t="s">
        <v>70</v>
      </c>
      <c r="F382" t="n">
        <v>13</v>
      </c>
      <c r="G382" t="s">
        <v>121</v>
      </c>
      <c r="H382" t="s">
        <v>122</v>
      </c>
      <c r="I382" t="s">
        <v>66</v>
      </c>
      <c r="J382" t="s">
        <v>66</v>
      </c>
      <c r="K382" t="n">
        <v>7821</v>
      </c>
      <c r="L382" t="n">
        <v>225300</v>
      </c>
      <c r="M382" s="36" t="n">
        <v>43750</v>
      </c>
      <c r="N382" t="n">
        <v>489</v>
      </c>
      <c r="O382" s="36" t="n">
        <v>11891</v>
      </c>
      <c r="P382" t="n">
        <v>4.11235388108654</v>
      </c>
    </row>
    <row r="383">
      <c r="A383" t="str">
        <f t="shared" si="5"/>
      </c>
      <c r="B383" t="s">
        <v>75</v>
      </c>
      <c r="C383" t="s">
        <v>75</v>
      </c>
      <c r="D383" t="s">
        <v>76</v>
      </c>
      <c r="E383" t="s">
        <v>70</v>
      </c>
      <c r="F383" t="n">
        <v>13</v>
      </c>
      <c r="G383" t="s">
        <v>121</v>
      </c>
      <c r="H383" t="s">
        <v>122</v>
      </c>
      <c r="I383" t="s">
        <v>67</v>
      </c>
      <c r="J383" t="s">
        <v>67</v>
      </c>
      <c r="K383" t="n">
        <v>13308</v>
      </c>
      <c r="L383" t="n">
        <v>5424800</v>
      </c>
      <c r="M383" s="36" t="n">
        <v>43750</v>
      </c>
      <c r="N383" t="n">
        <v>974</v>
      </c>
      <c r="O383" s="36" t="n">
        <v>371410</v>
      </c>
      <c r="P383" t="n">
        <v>2.62243881424841</v>
      </c>
    </row>
    <row r="384">
      <c r="A384" t="str">
        <f t="shared" si="5"/>
      </c>
      <c r="B384" t="s">
        <v>77</v>
      </c>
      <c r="C384" t="s">
        <v>77</v>
      </c>
      <c r="D384" t="s">
        <v>78</v>
      </c>
      <c r="E384" t="s">
        <v>70</v>
      </c>
      <c r="F384" t="n">
        <v>13</v>
      </c>
      <c r="G384" t="s">
        <v>121</v>
      </c>
      <c r="H384" t="s">
        <v>122</v>
      </c>
      <c r="I384" t="s">
        <v>66</v>
      </c>
      <c r="J384" t="s">
        <v>66</v>
      </c>
      <c r="K384" t="n">
        <v>7821</v>
      </c>
      <c r="L384" t="n">
        <v>225300</v>
      </c>
      <c r="M384" s="36" t="n">
        <v>43750</v>
      </c>
      <c r="N384" t="n">
        <v>388</v>
      </c>
      <c r="O384" s="36" t="n">
        <v>8613</v>
      </c>
      <c r="P384" t="n">
        <v>4.50481829792175</v>
      </c>
    </row>
    <row r="385">
      <c r="A385" t="str">
        <f t="shared" si="5"/>
      </c>
      <c r="B385" t="s">
        <v>77</v>
      </c>
      <c r="C385" t="s">
        <v>77</v>
      </c>
      <c r="D385" t="s">
        <v>78</v>
      </c>
      <c r="E385" t="s">
        <v>70</v>
      </c>
      <c r="F385" t="n">
        <v>13</v>
      </c>
      <c r="G385" t="s">
        <v>121</v>
      </c>
      <c r="H385" t="s">
        <v>122</v>
      </c>
      <c r="I385" t="s">
        <v>67</v>
      </c>
      <c r="J385" t="s">
        <v>67</v>
      </c>
      <c r="K385" t="n">
        <v>13308</v>
      </c>
      <c r="L385" t="n">
        <v>5424800</v>
      </c>
      <c r="M385" s="36" t="n">
        <v>43750</v>
      </c>
      <c r="N385" t="n">
        <v>683</v>
      </c>
      <c r="O385" s="36" t="n">
        <v>305580</v>
      </c>
      <c r="P385" t="n">
        <v>2.23509391975915</v>
      </c>
    </row>
    <row r="386">
      <c r="A386" t="str">
        <f t="shared" si="5"/>
      </c>
      <c r="B386" t="s">
        <v>79</v>
      </c>
      <c r="C386" t="s">
        <v>79</v>
      </c>
      <c r="D386" t="s">
        <v>80</v>
      </c>
      <c r="E386" t="s">
        <v>70</v>
      </c>
      <c r="F386" t="n">
        <v>13</v>
      </c>
      <c r="G386" t="s">
        <v>121</v>
      </c>
      <c r="H386" t="s">
        <v>122</v>
      </c>
      <c r="I386" t="s">
        <v>66</v>
      </c>
      <c r="J386" t="s">
        <v>66</v>
      </c>
      <c r="K386" t="n">
        <v>7821</v>
      </c>
      <c r="L386" t="n">
        <v>225300</v>
      </c>
      <c r="M386" s="36" t="n">
        <v>43750</v>
      </c>
      <c r="N386" t="n">
        <v>757</v>
      </c>
      <c r="O386" s="36" t="n">
        <v>20728</v>
      </c>
      <c r="P386" t="n">
        <v>3.65206483983018</v>
      </c>
    </row>
    <row r="387">
      <c r="A387" t="str">
        <f t="shared" ref="A387:A450" si="6">C387&amp;F387&amp;J387</f>
      </c>
      <c r="B387" t="s">
        <v>79</v>
      </c>
      <c r="C387" t="s">
        <v>79</v>
      </c>
      <c r="D387" t="s">
        <v>80</v>
      </c>
      <c r="E387" t="s">
        <v>70</v>
      </c>
      <c r="F387" t="n">
        <v>13</v>
      </c>
      <c r="G387" t="s">
        <v>121</v>
      </c>
      <c r="H387" t="s">
        <v>122</v>
      </c>
      <c r="I387" t="s">
        <v>67</v>
      </c>
      <c r="J387" t="s">
        <v>67</v>
      </c>
      <c r="K387" t="n">
        <v>13308</v>
      </c>
      <c r="L387" t="n">
        <v>5424800</v>
      </c>
      <c r="M387" s="36" t="n">
        <v>43750</v>
      </c>
      <c r="N387" t="n">
        <v>1268</v>
      </c>
      <c r="O387" s="36" t="n">
        <v>586380</v>
      </c>
      <c r="P387" t="n">
        <v>2.16242027354275</v>
      </c>
    </row>
    <row r="388">
      <c r="A388" t="str">
        <f t="shared" si="6"/>
      </c>
      <c r="B388" t="s">
        <v>81</v>
      </c>
      <c r="C388" t="s">
        <v>81</v>
      </c>
      <c r="D388" t="s">
        <v>82</v>
      </c>
      <c r="E388" t="s">
        <v>70</v>
      </c>
      <c r="F388" t="n">
        <v>13</v>
      </c>
      <c r="G388" t="s">
        <v>121</v>
      </c>
      <c r="H388" t="s">
        <v>122</v>
      </c>
      <c r="I388" t="s">
        <v>66</v>
      </c>
      <c r="J388" t="s">
        <v>66</v>
      </c>
      <c r="K388" t="n">
        <v>7821</v>
      </c>
      <c r="L388" t="n">
        <v>225300</v>
      </c>
      <c r="M388" s="36" t="n">
        <v>43750</v>
      </c>
      <c r="N388" t="n">
        <v>1817</v>
      </c>
      <c r="O388" s="36" t="n">
        <v>64906</v>
      </c>
      <c r="P388" t="n">
        <v>2.79943302622254</v>
      </c>
    </row>
    <row r="389">
      <c r="A389" t="str">
        <f t="shared" si="6"/>
      </c>
      <c r="B389" t="s">
        <v>81</v>
      </c>
      <c r="C389" t="s">
        <v>81</v>
      </c>
      <c r="D389" t="s">
        <v>82</v>
      </c>
      <c r="E389" t="s">
        <v>70</v>
      </c>
      <c r="F389" t="n">
        <v>13</v>
      </c>
      <c r="G389" t="s">
        <v>121</v>
      </c>
      <c r="H389" t="s">
        <v>122</v>
      </c>
      <c r="I389" t="s">
        <v>67</v>
      </c>
      <c r="J389" t="s">
        <v>67</v>
      </c>
      <c r="K389" t="n">
        <v>13308</v>
      </c>
      <c r="L389" t="n">
        <v>5424800</v>
      </c>
      <c r="M389" s="36" t="n">
        <v>43750</v>
      </c>
      <c r="N389" t="n">
        <v>2905</v>
      </c>
      <c r="O389" s="36" t="n">
        <v>1169110</v>
      </c>
      <c r="P389" t="n">
        <v>2.48479612696838</v>
      </c>
    </row>
    <row r="390">
      <c r="A390" t="str">
        <f t="shared" si="6"/>
      </c>
      <c r="B390" t="s">
        <v>83</v>
      </c>
      <c r="C390" t="s">
        <v>83</v>
      </c>
      <c r="D390" t="s">
        <v>84</v>
      </c>
      <c r="E390" t="s">
        <v>70</v>
      </c>
      <c r="F390" t="n">
        <v>13</v>
      </c>
      <c r="G390" t="s">
        <v>121</v>
      </c>
      <c r="H390" t="s">
        <v>122</v>
      </c>
      <c r="I390" t="s">
        <v>66</v>
      </c>
      <c r="J390" t="s">
        <v>66</v>
      </c>
      <c r="K390" t="n">
        <v>7821</v>
      </c>
      <c r="L390" t="n">
        <v>225300</v>
      </c>
      <c r="M390" s="36" t="n">
        <v>43750</v>
      </c>
      <c r="N390" t="n">
        <v>438</v>
      </c>
      <c r="O390" s="36" t="n">
        <v>10568</v>
      </c>
      <c r="P390" t="n">
        <v>4.1445874337623</v>
      </c>
    </row>
    <row r="391">
      <c r="A391" t="str">
        <f t="shared" si="6"/>
      </c>
      <c r="B391" t="s">
        <v>83</v>
      </c>
      <c r="C391" t="s">
        <v>83</v>
      </c>
      <c r="D391" t="s">
        <v>84</v>
      </c>
      <c r="E391" t="s">
        <v>70</v>
      </c>
      <c r="F391" t="n">
        <v>13</v>
      </c>
      <c r="G391" t="s">
        <v>121</v>
      </c>
      <c r="H391" t="s">
        <v>122</v>
      </c>
      <c r="I391" t="s">
        <v>67</v>
      </c>
      <c r="J391" t="s">
        <v>67</v>
      </c>
      <c r="K391" t="n">
        <v>13308</v>
      </c>
      <c r="L391" t="n">
        <v>5424800</v>
      </c>
      <c r="M391" s="36" t="n">
        <v>43750</v>
      </c>
      <c r="N391" t="n">
        <v>894</v>
      </c>
      <c r="O391" s="36" t="n">
        <v>321990</v>
      </c>
      <c r="P391" t="n">
        <v>2.77648374173111</v>
      </c>
    </row>
    <row r="392">
      <c r="A392" t="str">
        <f t="shared" si="6"/>
      </c>
      <c r="B392" t="s">
        <v>85</v>
      </c>
      <c r="C392" t="s">
        <v>85</v>
      </c>
      <c r="D392" t="s">
        <v>86</v>
      </c>
      <c r="E392" t="s">
        <v>70</v>
      </c>
      <c r="F392" t="n">
        <v>13</v>
      </c>
      <c r="G392" t="s">
        <v>121</v>
      </c>
      <c r="H392" t="s">
        <v>122</v>
      </c>
      <c r="I392" t="s">
        <v>66</v>
      </c>
      <c r="J392" t="s">
        <v>66</v>
      </c>
      <c r="K392" t="n">
        <v>7821</v>
      </c>
      <c r="L392" t="n">
        <v>225300</v>
      </c>
      <c r="M392" s="36" t="n">
        <v>43750</v>
      </c>
      <c r="N392" t="n">
        <v>891</v>
      </c>
      <c r="O392" s="36" t="n">
        <v>25886</v>
      </c>
      <c r="P392" t="n">
        <v>3.44201498879703</v>
      </c>
    </row>
    <row r="393">
      <c r="A393" t="str">
        <f t="shared" si="6"/>
      </c>
      <c r="B393" t="s">
        <v>85</v>
      </c>
      <c r="C393" t="s">
        <v>85</v>
      </c>
      <c r="D393" t="s">
        <v>86</v>
      </c>
      <c r="E393" t="s">
        <v>70</v>
      </c>
      <c r="F393" t="n">
        <v>13</v>
      </c>
      <c r="G393" t="s">
        <v>121</v>
      </c>
      <c r="H393" t="s">
        <v>122</v>
      </c>
      <c r="I393" t="s">
        <v>67</v>
      </c>
      <c r="J393" t="s">
        <v>67</v>
      </c>
      <c r="K393" t="n">
        <v>13308</v>
      </c>
      <c r="L393" t="n">
        <v>5424800</v>
      </c>
      <c r="M393" s="36" t="n">
        <v>43750</v>
      </c>
      <c r="N393" t="n">
        <v>1633</v>
      </c>
      <c r="O393" s="36" t="n">
        <v>658130</v>
      </c>
      <c r="P393" t="n">
        <v>2.4812726968836</v>
      </c>
    </row>
    <row r="394">
      <c r="A394" t="str">
        <f t="shared" si="6"/>
      </c>
      <c r="B394" t="s">
        <v>87</v>
      </c>
      <c r="C394" t="s">
        <v>87</v>
      </c>
      <c r="D394" t="s">
        <v>88</v>
      </c>
      <c r="E394" t="s">
        <v>70</v>
      </c>
      <c r="F394" t="n">
        <v>13</v>
      </c>
      <c r="G394" t="s">
        <v>121</v>
      </c>
      <c r="H394" t="s">
        <v>122</v>
      </c>
      <c r="I394" t="s">
        <v>66</v>
      </c>
      <c r="J394" t="s">
        <v>66</v>
      </c>
      <c r="K394" t="n">
        <v>7821</v>
      </c>
      <c r="L394" t="n">
        <v>225300</v>
      </c>
      <c r="M394" s="36" t="n">
        <v>43750</v>
      </c>
      <c r="N394" t="n">
        <v>1053</v>
      </c>
      <c r="O394" s="36" t="n">
        <v>30231</v>
      </c>
      <c r="P394" t="n">
        <v>3.48317951771361</v>
      </c>
    </row>
    <row r="395">
      <c r="A395" t="str">
        <f t="shared" si="6"/>
      </c>
      <c r="B395" t="s">
        <v>87</v>
      </c>
      <c r="C395" t="s">
        <v>87</v>
      </c>
      <c r="D395" t="s">
        <v>88</v>
      </c>
      <c r="E395" t="s">
        <v>70</v>
      </c>
      <c r="F395" t="n">
        <v>13</v>
      </c>
      <c r="G395" t="s">
        <v>121</v>
      </c>
      <c r="H395" t="s">
        <v>122</v>
      </c>
      <c r="I395" t="s">
        <v>67</v>
      </c>
      <c r="J395" t="s">
        <v>67</v>
      </c>
      <c r="K395" t="n">
        <v>13308</v>
      </c>
      <c r="L395" t="n">
        <v>5424800</v>
      </c>
      <c r="M395" s="36" t="n">
        <v>43750</v>
      </c>
      <c r="N395" t="n">
        <v>1806</v>
      </c>
      <c r="O395" s="36" t="n">
        <v>889450</v>
      </c>
      <c r="P395" t="n">
        <v>2.03046826690652</v>
      </c>
    </row>
    <row r="396">
      <c r="A396" t="str">
        <f t="shared" si="6"/>
      </c>
      <c r="B396" t="s">
        <v>89</v>
      </c>
      <c r="C396" t="s">
        <v>89</v>
      </c>
      <c r="D396" t="s">
        <v>90</v>
      </c>
      <c r="E396" t="s">
        <v>70</v>
      </c>
      <c r="F396" t="n">
        <v>13</v>
      </c>
      <c r="G396" t="s">
        <v>121</v>
      </c>
      <c r="H396" t="s">
        <v>122</v>
      </c>
      <c r="I396" t="s">
        <v>66</v>
      </c>
      <c r="J396" t="s">
        <v>66</v>
      </c>
      <c r="K396" t="n">
        <v>7821</v>
      </c>
      <c r="L396" t="n">
        <v>225300</v>
      </c>
      <c r="M396" s="36" t="n">
        <v>43750</v>
      </c>
      <c r="N396" t="n">
        <v>29</v>
      </c>
      <c r="O396" s="36" t="n">
        <v>705</v>
      </c>
      <c r="P396" t="n">
        <v>4.11347517730496</v>
      </c>
    </row>
    <row r="397">
      <c r="A397" t="str">
        <f t="shared" si="6"/>
      </c>
      <c r="B397" t="s">
        <v>89</v>
      </c>
      <c r="C397" t="s">
        <v>89</v>
      </c>
      <c r="D397" t="s">
        <v>90</v>
      </c>
      <c r="E397" t="s">
        <v>70</v>
      </c>
      <c r="F397" t="n">
        <v>13</v>
      </c>
      <c r="G397" t="s">
        <v>121</v>
      </c>
      <c r="H397" t="s">
        <v>122</v>
      </c>
      <c r="I397" t="s">
        <v>67</v>
      </c>
      <c r="J397" t="s">
        <v>67</v>
      </c>
      <c r="K397" t="n">
        <v>13308</v>
      </c>
      <c r="L397" t="n">
        <v>5424800</v>
      </c>
      <c r="M397" s="36" t="n">
        <v>43750</v>
      </c>
      <c r="N397" t="n">
        <v>46</v>
      </c>
      <c r="O397" s="36" t="n">
        <v>22000</v>
      </c>
      <c r="P397" t="n">
        <v>2.09090909090909</v>
      </c>
    </row>
    <row r="398">
      <c r="A398" t="str">
        <f t="shared" si="6"/>
      </c>
      <c r="B398" t="s">
        <v>91</v>
      </c>
      <c r="C398" t="s">
        <v>91</v>
      </c>
      <c r="D398" t="s">
        <v>92</v>
      </c>
      <c r="E398" t="s">
        <v>70</v>
      </c>
      <c r="F398" t="n">
        <v>13</v>
      </c>
      <c r="G398" t="s">
        <v>121</v>
      </c>
      <c r="H398" t="s">
        <v>122</v>
      </c>
      <c r="I398" t="s">
        <v>66</v>
      </c>
      <c r="J398" t="s">
        <v>66</v>
      </c>
      <c r="K398" t="n">
        <v>7821</v>
      </c>
      <c r="L398" t="n">
        <v>225300</v>
      </c>
      <c r="M398" s="36" t="n">
        <v>43750</v>
      </c>
      <c r="N398" t="n">
        <v>18</v>
      </c>
      <c r="O398" s="36" t="n">
        <v>967</v>
      </c>
      <c r="P398" t="n">
        <v>1.86142709410548</v>
      </c>
    </row>
    <row r="399">
      <c r="A399" t="str">
        <f t="shared" si="6"/>
      </c>
      <c r="B399" t="s">
        <v>91</v>
      </c>
      <c r="C399" t="s">
        <v>91</v>
      </c>
      <c r="D399" t="s">
        <v>92</v>
      </c>
      <c r="E399" t="s">
        <v>70</v>
      </c>
      <c r="F399" t="n">
        <v>13</v>
      </c>
      <c r="G399" t="s">
        <v>121</v>
      </c>
      <c r="H399" t="s">
        <v>122</v>
      </c>
      <c r="I399" t="s">
        <v>67</v>
      </c>
      <c r="J399" t="s">
        <v>67</v>
      </c>
      <c r="K399" t="n">
        <v>13308</v>
      </c>
      <c r="L399" t="n">
        <v>5424800</v>
      </c>
      <c r="M399" s="36" t="n">
        <v>43750</v>
      </c>
      <c r="N399" t="n">
        <v>39</v>
      </c>
      <c r="O399" s="36" t="n">
        <v>23080</v>
      </c>
      <c r="P399" t="n">
        <v>1.68977469670711</v>
      </c>
    </row>
    <row r="400">
      <c r="A400" t="str">
        <f t="shared" si="6"/>
      </c>
      <c r="B400" t="s">
        <v>93</v>
      </c>
      <c r="C400" t="s">
        <v>93</v>
      </c>
      <c r="D400" t="s">
        <v>94</v>
      </c>
      <c r="E400" t="s">
        <v>70</v>
      </c>
      <c r="F400" t="n">
        <v>13</v>
      </c>
      <c r="G400" t="s">
        <v>121</v>
      </c>
      <c r="H400" t="s">
        <v>122</v>
      </c>
      <c r="I400" t="s">
        <v>66</v>
      </c>
      <c r="J400" t="s">
        <v>66</v>
      </c>
      <c r="K400" t="n">
        <v>7821</v>
      </c>
      <c r="L400" t="n">
        <v>225300</v>
      </c>
      <c r="M400" s="36" t="n">
        <v>43750</v>
      </c>
      <c r="N400" t="n">
        <v>696</v>
      </c>
      <c r="O400" s="36" t="n">
        <v>15890</v>
      </c>
      <c r="P400" t="n">
        <v>4.38011327879169</v>
      </c>
    </row>
    <row r="401">
      <c r="A401" t="str">
        <f t="shared" si="6"/>
      </c>
      <c r="B401" t="s">
        <v>93</v>
      </c>
      <c r="C401" t="s">
        <v>93</v>
      </c>
      <c r="D401" t="s">
        <v>94</v>
      </c>
      <c r="E401" t="s">
        <v>70</v>
      </c>
      <c r="F401" t="n">
        <v>13</v>
      </c>
      <c r="G401" t="s">
        <v>121</v>
      </c>
      <c r="H401" t="s">
        <v>122</v>
      </c>
      <c r="I401" t="s">
        <v>67</v>
      </c>
      <c r="J401" t="s">
        <v>67</v>
      </c>
      <c r="K401" t="n">
        <v>13308</v>
      </c>
      <c r="L401" t="n">
        <v>5424800</v>
      </c>
      <c r="M401" s="36" t="n">
        <v>43750</v>
      </c>
      <c r="N401" t="n">
        <v>1131</v>
      </c>
      <c r="O401" s="36" t="n">
        <v>416090</v>
      </c>
      <c r="P401" t="n">
        <v>2.71816193611959</v>
      </c>
    </row>
    <row r="402">
      <c r="A402" t="str">
        <f t="shared" si="6"/>
      </c>
      <c r="B402" t="s">
        <v>95</v>
      </c>
      <c r="C402" t="s">
        <v>95</v>
      </c>
      <c r="D402" t="s">
        <v>96</v>
      </c>
      <c r="E402" t="s">
        <v>70</v>
      </c>
      <c r="F402" t="n">
        <v>13</v>
      </c>
      <c r="G402" t="s">
        <v>121</v>
      </c>
      <c r="H402" t="s">
        <v>122</v>
      </c>
      <c r="I402" t="s">
        <v>66</v>
      </c>
      <c r="J402" t="s">
        <v>66</v>
      </c>
      <c r="K402" t="n">
        <v>7821</v>
      </c>
      <c r="L402" t="n">
        <v>225300</v>
      </c>
      <c r="M402" s="36" t="n">
        <v>43750</v>
      </c>
      <c r="N402" t="n">
        <v>36</v>
      </c>
      <c r="O402" s="36" t="n">
        <v>1196</v>
      </c>
      <c r="P402" t="n">
        <v>3.01003344481605</v>
      </c>
    </row>
    <row r="403">
      <c r="A403" t="str">
        <f t="shared" si="6"/>
      </c>
      <c r="B403" t="s">
        <v>95</v>
      </c>
      <c r="C403" t="s">
        <v>95</v>
      </c>
      <c r="D403" t="s">
        <v>96</v>
      </c>
      <c r="E403" t="s">
        <v>70</v>
      </c>
      <c r="F403" t="n">
        <v>13</v>
      </c>
      <c r="G403" t="s">
        <v>121</v>
      </c>
      <c r="H403" t="s">
        <v>122</v>
      </c>
      <c r="I403" t="s">
        <v>67</v>
      </c>
      <c r="J403" t="s">
        <v>67</v>
      </c>
      <c r="K403" t="n">
        <v>13308</v>
      </c>
      <c r="L403" t="n">
        <v>5424800</v>
      </c>
      <c r="M403" s="36" t="n">
        <v>43750</v>
      </c>
      <c r="N403" t="n">
        <v>74</v>
      </c>
      <c r="O403" s="36" t="n">
        <v>26950</v>
      </c>
      <c r="P403" t="n">
        <v>2.74582560296846</v>
      </c>
    </row>
    <row r="404">
      <c r="A404" t="str">
        <f t="shared" si="6"/>
      </c>
      <c r="B404" t="s">
        <v>97</v>
      </c>
      <c r="C404" t="s">
        <v>97</v>
      </c>
      <c r="D404" t="s">
        <v>98</v>
      </c>
      <c r="E404" t="s">
        <v>70</v>
      </c>
      <c r="F404" t="n">
        <v>13</v>
      </c>
      <c r="G404" t="s">
        <v>121</v>
      </c>
      <c r="H404" t="s">
        <v>122</v>
      </c>
      <c r="I404" t="s">
        <v>66</v>
      </c>
      <c r="J404" t="s">
        <v>66</v>
      </c>
      <c r="K404" t="n">
        <v>7821</v>
      </c>
      <c r="L404" t="n">
        <v>225300</v>
      </c>
      <c r="M404" s="36" t="n">
        <v>43750</v>
      </c>
      <c r="N404" t="n">
        <v>29</v>
      </c>
      <c r="O404" s="36" t="n">
        <v>5255</v>
      </c>
      <c r="P404" t="n">
        <v>0.55185537583254</v>
      </c>
    </row>
    <row r="405">
      <c r="A405" t="str">
        <f t="shared" si="6"/>
      </c>
      <c r="B405" t="s">
        <v>62</v>
      </c>
      <c r="C405" t="s">
        <v>63</v>
      </c>
      <c r="D405" t="s">
        <v>62</v>
      </c>
      <c r="E405" t="s">
        <v>62</v>
      </c>
      <c r="F405" t="n">
        <v>14</v>
      </c>
      <c r="G405" t="s">
        <v>123</v>
      </c>
      <c r="H405" t="s">
        <v>124</v>
      </c>
      <c r="I405" t="s">
        <v>66</v>
      </c>
      <c r="J405" t="s">
        <v>66</v>
      </c>
      <c r="K405" t="n">
        <v>9313</v>
      </c>
      <c r="L405" t="n">
        <v>231671</v>
      </c>
      <c r="M405" s="36" t="n">
        <v>43750</v>
      </c>
      <c r="N405" t="n">
        <v>9313</v>
      </c>
      <c r="O405" s="36" t="n">
        <v>231671</v>
      </c>
      <c r="P405" t="n">
        <v>4.01992480716188</v>
      </c>
    </row>
    <row r="406">
      <c r="A406" t="str">
        <f t="shared" si="6"/>
      </c>
      <c r="B406" t="s">
        <v>62</v>
      </c>
      <c r="C406" t="s">
        <v>63</v>
      </c>
      <c r="D406" t="s">
        <v>62</v>
      </c>
      <c r="E406" t="s">
        <v>62</v>
      </c>
      <c r="F406" t="n">
        <v>14</v>
      </c>
      <c r="G406" t="s">
        <v>123</v>
      </c>
      <c r="H406" t="s">
        <v>124</v>
      </c>
      <c r="I406" t="s">
        <v>67</v>
      </c>
      <c r="J406" t="s">
        <v>67</v>
      </c>
      <c r="K406" t="n">
        <v>16003</v>
      </c>
      <c r="L406" t="n">
        <v>5424800</v>
      </c>
      <c r="M406" s="36" t="n">
        <v>43750</v>
      </c>
      <c r="N406" t="n">
        <v>16003</v>
      </c>
      <c r="O406" s="36" t="n">
        <v>5424800</v>
      </c>
      <c r="P406" t="n">
        <v>2.9499705058251</v>
      </c>
    </row>
    <row r="407">
      <c r="A407" t="str">
        <f t="shared" si="6"/>
      </c>
      <c r="B407" t="s">
        <v>68</v>
      </c>
      <c r="C407" t="s">
        <v>68</v>
      </c>
      <c r="D407" t="s">
        <v>69</v>
      </c>
      <c r="E407" t="s">
        <v>70</v>
      </c>
      <c r="F407" t="n">
        <v>14</v>
      </c>
      <c r="G407" t="s">
        <v>123</v>
      </c>
      <c r="H407" t="s">
        <v>124</v>
      </c>
      <c r="I407" t="s">
        <v>66</v>
      </c>
      <c r="J407" t="s">
        <v>66</v>
      </c>
      <c r="K407" t="n">
        <v>9313</v>
      </c>
      <c r="L407" t="n">
        <v>231671</v>
      </c>
      <c r="M407" s="36" t="n">
        <v>43750</v>
      </c>
      <c r="N407" t="n">
        <v>729</v>
      </c>
      <c r="O407" s="36" t="n">
        <v>17600</v>
      </c>
      <c r="P407" t="n">
        <v>4.14204545454546</v>
      </c>
    </row>
    <row r="408">
      <c r="A408" t="str">
        <f t="shared" si="6"/>
      </c>
      <c r="B408" t="s">
        <v>68</v>
      </c>
      <c r="C408" t="s">
        <v>68</v>
      </c>
      <c r="D408" t="s">
        <v>69</v>
      </c>
      <c r="E408" t="s">
        <v>70</v>
      </c>
      <c r="F408" t="n">
        <v>14</v>
      </c>
      <c r="G408" t="s">
        <v>123</v>
      </c>
      <c r="H408" t="s">
        <v>124</v>
      </c>
      <c r="I408" t="s">
        <v>67</v>
      </c>
      <c r="J408" t="s">
        <v>67</v>
      </c>
      <c r="K408" t="n">
        <v>16003</v>
      </c>
      <c r="L408" t="n">
        <v>5424800</v>
      </c>
      <c r="M408" s="36" t="n">
        <v>43750</v>
      </c>
      <c r="N408" t="n">
        <v>1290</v>
      </c>
      <c r="O408" s="36" t="n">
        <v>370410</v>
      </c>
      <c r="P408" t="n">
        <v>3.4826273588726</v>
      </c>
    </row>
    <row r="409">
      <c r="A409" t="str">
        <f t="shared" si="6"/>
      </c>
      <c r="B409" t="s">
        <v>71</v>
      </c>
      <c r="C409" t="s">
        <v>71</v>
      </c>
      <c r="D409" t="s">
        <v>72</v>
      </c>
      <c r="E409" t="s">
        <v>70</v>
      </c>
      <c r="F409" t="n">
        <v>14</v>
      </c>
      <c r="G409" t="s">
        <v>123</v>
      </c>
      <c r="H409" t="s">
        <v>124</v>
      </c>
      <c r="I409" t="s">
        <v>66</v>
      </c>
      <c r="J409" t="s">
        <v>66</v>
      </c>
      <c r="K409" t="n">
        <v>9313</v>
      </c>
      <c r="L409" t="n">
        <v>231671</v>
      </c>
      <c r="M409" s="36" t="n">
        <v>43750</v>
      </c>
      <c r="N409" t="n">
        <v>214</v>
      </c>
      <c r="O409" s="36" t="n">
        <v>4224</v>
      </c>
      <c r="P409" t="n">
        <v>5.06628787878788</v>
      </c>
    </row>
    <row r="410">
      <c r="A410" t="str">
        <f t="shared" si="6"/>
      </c>
      <c r="B410" t="s">
        <v>71</v>
      </c>
      <c r="C410" t="s">
        <v>71</v>
      </c>
      <c r="D410" t="s">
        <v>72</v>
      </c>
      <c r="E410" t="s">
        <v>70</v>
      </c>
      <c r="F410" t="n">
        <v>14</v>
      </c>
      <c r="G410" t="s">
        <v>123</v>
      </c>
      <c r="H410" t="s">
        <v>124</v>
      </c>
      <c r="I410" t="s">
        <v>67</v>
      </c>
      <c r="J410" t="s">
        <v>67</v>
      </c>
      <c r="K410" t="n">
        <v>16003</v>
      </c>
      <c r="L410" t="n">
        <v>5424800</v>
      </c>
      <c r="M410" s="36" t="n">
        <v>43750</v>
      </c>
      <c r="N410" t="n">
        <v>362</v>
      </c>
      <c r="O410" s="36" t="n">
        <v>115020</v>
      </c>
      <c r="P410" t="n">
        <v>3.1472787341332</v>
      </c>
    </row>
    <row r="411">
      <c r="A411" t="str">
        <f t="shared" si="6"/>
      </c>
      <c r="B411" t="s">
        <v>73</v>
      </c>
      <c r="C411" t="s">
        <v>73</v>
      </c>
      <c r="D411" t="s">
        <v>74</v>
      </c>
      <c r="E411" t="s">
        <v>70</v>
      </c>
      <c r="F411" t="n">
        <v>14</v>
      </c>
      <c r="G411" t="s">
        <v>123</v>
      </c>
      <c r="H411" t="s">
        <v>124</v>
      </c>
      <c r="I411" t="s">
        <v>66</v>
      </c>
      <c r="J411" t="s">
        <v>66</v>
      </c>
      <c r="K411" t="n">
        <v>9313</v>
      </c>
      <c r="L411" t="n">
        <v>231671</v>
      </c>
      <c r="M411" s="36" t="n">
        <v>43750</v>
      </c>
      <c r="N411" t="n">
        <v>320</v>
      </c>
      <c r="O411" s="36" t="n">
        <v>6835</v>
      </c>
      <c r="P411" t="n">
        <v>4.68178493050476</v>
      </c>
    </row>
    <row r="412">
      <c r="A412" t="str">
        <f t="shared" si="6"/>
      </c>
      <c r="B412" t="s">
        <v>73</v>
      </c>
      <c r="C412" t="s">
        <v>73</v>
      </c>
      <c r="D412" t="s">
        <v>74</v>
      </c>
      <c r="E412" t="s">
        <v>70</v>
      </c>
      <c r="F412" t="n">
        <v>14</v>
      </c>
      <c r="G412" t="s">
        <v>123</v>
      </c>
      <c r="H412" t="s">
        <v>124</v>
      </c>
      <c r="I412" t="s">
        <v>67</v>
      </c>
      <c r="J412" t="s">
        <v>67</v>
      </c>
      <c r="K412" t="n">
        <v>16003</v>
      </c>
      <c r="L412" t="n">
        <v>5424800</v>
      </c>
      <c r="M412" s="36" t="n">
        <v>43750</v>
      </c>
      <c r="N412" t="n">
        <v>543</v>
      </c>
      <c r="O412" s="36" t="n">
        <v>149200</v>
      </c>
      <c r="P412" t="n">
        <v>3.63941018766756</v>
      </c>
    </row>
    <row r="413">
      <c r="A413" t="str">
        <f t="shared" si="6"/>
      </c>
      <c r="B413" t="s">
        <v>75</v>
      </c>
      <c r="C413" t="s">
        <v>75</v>
      </c>
      <c r="D413" t="s">
        <v>76</v>
      </c>
      <c r="E413" t="s">
        <v>70</v>
      </c>
      <c r="F413" t="n">
        <v>14</v>
      </c>
      <c r="G413" t="s">
        <v>123</v>
      </c>
      <c r="H413" t="s">
        <v>124</v>
      </c>
      <c r="I413" t="s">
        <v>66</v>
      </c>
      <c r="J413" t="s">
        <v>66</v>
      </c>
      <c r="K413" t="n">
        <v>9313</v>
      </c>
      <c r="L413" t="n">
        <v>231671</v>
      </c>
      <c r="M413" s="36" t="n">
        <v>43750</v>
      </c>
      <c r="N413" t="n">
        <v>589</v>
      </c>
      <c r="O413" s="36" t="n">
        <v>12397</v>
      </c>
      <c r="P413" t="n">
        <v>4.75114947164637</v>
      </c>
    </row>
    <row r="414">
      <c r="A414" t="str">
        <f t="shared" si="6"/>
      </c>
      <c r="B414" t="s">
        <v>75</v>
      </c>
      <c r="C414" t="s">
        <v>75</v>
      </c>
      <c r="D414" t="s">
        <v>76</v>
      </c>
      <c r="E414" t="s">
        <v>70</v>
      </c>
      <c r="F414" t="n">
        <v>14</v>
      </c>
      <c r="G414" t="s">
        <v>123</v>
      </c>
      <c r="H414" t="s">
        <v>124</v>
      </c>
      <c r="I414" t="s">
        <v>67</v>
      </c>
      <c r="J414" t="s">
        <v>67</v>
      </c>
      <c r="K414" t="n">
        <v>16003</v>
      </c>
      <c r="L414" t="n">
        <v>5424800</v>
      </c>
      <c r="M414" s="36" t="n">
        <v>43750</v>
      </c>
      <c r="N414" t="n">
        <v>1105</v>
      </c>
      <c r="O414" s="36" t="n">
        <v>371410</v>
      </c>
      <c r="P414" t="n">
        <v>2.97514875743787</v>
      </c>
    </row>
    <row r="415">
      <c r="A415" t="str">
        <f t="shared" si="6"/>
      </c>
      <c r="B415" t="s">
        <v>77</v>
      </c>
      <c r="C415" t="s">
        <v>77</v>
      </c>
      <c r="D415" t="s">
        <v>78</v>
      </c>
      <c r="E415" t="s">
        <v>70</v>
      </c>
      <c r="F415" t="n">
        <v>14</v>
      </c>
      <c r="G415" t="s">
        <v>123</v>
      </c>
      <c r="H415" t="s">
        <v>124</v>
      </c>
      <c r="I415" t="s">
        <v>66</v>
      </c>
      <c r="J415" t="s">
        <v>66</v>
      </c>
      <c r="K415" t="n">
        <v>9313</v>
      </c>
      <c r="L415" t="n">
        <v>231671</v>
      </c>
      <c r="M415" s="36" t="n">
        <v>43750</v>
      </c>
      <c r="N415" t="n">
        <v>509</v>
      </c>
      <c r="O415" s="36" t="n">
        <v>9081</v>
      </c>
      <c r="P415" t="n">
        <v>5.60510956943068</v>
      </c>
    </row>
    <row r="416">
      <c r="A416" t="str">
        <f t="shared" si="6"/>
      </c>
      <c r="B416" t="s">
        <v>77</v>
      </c>
      <c r="C416" t="s">
        <v>77</v>
      </c>
      <c r="D416" t="s">
        <v>78</v>
      </c>
      <c r="E416" t="s">
        <v>70</v>
      </c>
      <c r="F416" t="n">
        <v>14</v>
      </c>
      <c r="G416" t="s">
        <v>123</v>
      </c>
      <c r="H416" t="s">
        <v>124</v>
      </c>
      <c r="I416" t="s">
        <v>67</v>
      </c>
      <c r="J416" t="s">
        <v>67</v>
      </c>
      <c r="K416" t="n">
        <v>16003</v>
      </c>
      <c r="L416" t="n">
        <v>5424800</v>
      </c>
      <c r="M416" s="36" t="n">
        <v>43750</v>
      </c>
      <c r="N416" t="n">
        <v>846</v>
      </c>
      <c r="O416" s="36" t="n">
        <v>305580</v>
      </c>
      <c r="P416" t="n">
        <v>2.76850579226389</v>
      </c>
    </row>
    <row r="417">
      <c r="A417" t="str">
        <f t="shared" si="6"/>
      </c>
      <c r="B417" t="s">
        <v>79</v>
      </c>
      <c r="C417" t="s">
        <v>79</v>
      </c>
      <c r="D417" t="s">
        <v>80</v>
      </c>
      <c r="E417" t="s">
        <v>70</v>
      </c>
      <c r="F417" t="n">
        <v>14</v>
      </c>
      <c r="G417" t="s">
        <v>123</v>
      </c>
      <c r="H417" t="s">
        <v>124</v>
      </c>
      <c r="I417" t="s">
        <v>66</v>
      </c>
      <c r="J417" t="s">
        <v>66</v>
      </c>
      <c r="K417" t="n">
        <v>9313</v>
      </c>
      <c r="L417" t="n">
        <v>231671</v>
      </c>
      <c r="M417" s="36" t="n">
        <v>43750</v>
      </c>
      <c r="N417" t="n">
        <v>841</v>
      </c>
      <c r="O417" s="36" t="n">
        <v>21106</v>
      </c>
      <c r="P417" t="n">
        <v>3.98464891500047</v>
      </c>
    </row>
    <row r="418">
      <c r="A418" t="str">
        <f t="shared" si="6"/>
      </c>
      <c r="B418" t="s">
        <v>79</v>
      </c>
      <c r="C418" t="s">
        <v>79</v>
      </c>
      <c r="D418" t="s">
        <v>80</v>
      </c>
      <c r="E418" t="s">
        <v>70</v>
      </c>
      <c r="F418" t="n">
        <v>14</v>
      </c>
      <c r="G418" t="s">
        <v>123</v>
      </c>
      <c r="H418" t="s">
        <v>124</v>
      </c>
      <c r="I418" t="s">
        <v>67</v>
      </c>
      <c r="J418" t="s">
        <v>67</v>
      </c>
      <c r="K418" t="n">
        <v>16003</v>
      </c>
      <c r="L418" t="n">
        <v>5424800</v>
      </c>
      <c r="M418" s="36" t="n">
        <v>43750</v>
      </c>
      <c r="N418" t="n">
        <v>1510</v>
      </c>
      <c r="O418" s="36" t="n">
        <v>586380</v>
      </c>
      <c r="P418" t="n">
        <v>2.57512193458167</v>
      </c>
    </row>
    <row r="419">
      <c r="A419" t="str">
        <f t="shared" si="6"/>
      </c>
      <c r="B419" t="s">
        <v>81</v>
      </c>
      <c r="C419" t="s">
        <v>81</v>
      </c>
      <c r="D419" t="s">
        <v>82</v>
      </c>
      <c r="E419" t="s">
        <v>70</v>
      </c>
      <c r="F419" t="n">
        <v>14</v>
      </c>
      <c r="G419" t="s">
        <v>123</v>
      </c>
      <c r="H419" t="s">
        <v>124</v>
      </c>
      <c r="I419" t="s">
        <v>66</v>
      </c>
      <c r="J419" t="s">
        <v>66</v>
      </c>
      <c r="K419" t="n">
        <v>9313</v>
      </c>
      <c r="L419" t="n">
        <v>231671</v>
      </c>
      <c r="M419" s="36" t="n">
        <v>43750</v>
      </c>
      <c r="N419" t="n">
        <v>2270</v>
      </c>
      <c r="O419" s="36" t="n">
        <v>67170</v>
      </c>
      <c r="P419" t="n">
        <v>3.37948488908739</v>
      </c>
    </row>
    <row r="420">
      <c r="A420" t="str">
        <f t="shared" si="6"/>
      </c>
      <c r="B420" t="s">
        <v>81</v>
      </c>
      <c r="C420" t="s">
        <v>81</v>
      </c>
      <c r="D420" t="s">
        <v>82</v>
      </c>
      <c r="E420" t="s">
        <v>70</v>
      </c>
      <c r="F420" t="n">
        <v>14</v>
      </c>
      <c r="G420" t="s">
        <v>123</v>
      </c>
      <c r="H420" t="s">
        <v>124</v>
      </c>
      <c r="I420" t="s">
        <v>67</v>
      </c>
      <c r="J420" t="s">
        <v>67</v>
      </c>
      <c r="K420" t="n">
        <v>16003</v>
      </c>
      <c r="L420" t="n">
        <v>5424800</v>
      </c>
      <c r="M420" s="36" t="n">
        <v>43750</v>
      </c>
      <c r="N420" t="n">
        <v>3566</v>
      </c>
      <c r="O420" s="36" t="n">
        <v>1169110</v>
      </c>
      <c r="P420" t="n">
        <v>3.05018347289819</v>
      </c>
    </row>
    <row r="421">
      <c r="A421" t="str">
        <f t="shared" si="6"/>
      </c>
      <c r="B421" t="s">
        <v>83</v>
      </c>
      <c r="C421" t="s">
        <v>83</v>
      </c>
      <c r="D421" t="s">
        <v>84</v>
      </c>
      <c r="E421" t="s">
        <v>70</v>
      </c>
      <c r="F421" t="n">
        <v>14</v>
      </c>
      <c r="G421" t="s">
        <v>123</v>
      </c>
      <c r="H421" t="s">
        <v>124</v>
      </c>
      <c r="I421" t="s">
        <v>66</v>
      </c>
      <c r="J421" t="s">
        <v>66</v>
      </c>
      <c r="K421" t="n">
        <v>9313</v>
      </c>
      <c r="L421" t="n">
        <v>231671</v>
      </c>
      <c r="M421" s="36" t="n">
        <v>43750</v>
      </c>
      <c r="N421" t="n">
        <v>430</v>
      </c>
      <c r="O421" s="36" t="n">
        <v>10366</v>
      </c>
      <c r="P421" t="n">
        <v>4.14817673162261</v>
      </c>
    </row>
    <row r="422">
      <c r="A422" t="str">
        <f t="shared" si="6"/>
      </c>
      <c r="B422" t="s">
        <v>83</v>
      </c>
      <c r="C422" t="s">
        <v>83</v>
      </c>
      <c r="D422" t="s">
        <v>84</v>
      </c>
      <c r="E422" t="s">
        <v>70</v>
      </c>
      <c r="F422" t="n">
        <v>14</v>
      </c>
      <c r="G422" t="s">
        <v>123</v>
      </c>
      <c r="H422" t="s">
        <v>124</v>
      </c>
      <c r="I422" t="s">
        <v>67</v>
      </c>
      <c r="J422" t="s">
        <v>67</v>
      </c>
      <c r="K422" t="n">
        <v>16003</v>
      </c>
      <c r="L422" t="n">
        <v>5424800</v>
      </c>
      <c r="M422" s="36" t="n">
        <v>43750</v>
      </c>
      <c r="N422" t="n">
        <v>895</v>
      </c>
      <c r="O422" s="36" t="n">
        <v>321990</v>
      </c>
      <c r="P422" t="n">
        <v>2.77958942824311</v>
      </c>
    </row>
    <row r="423">
      <c r="A423" t="str">
        <f t="shared" si="6"/>
      </c>
      <c r="B423" t="s">
        <v>85</v>
      </c>
      <c r="C423" t="s">
        <v>85</v>
      </c>
      <c r="D423" t="s">
        <v>86</v>
      </c>
      <c r="E423" t="s">
        <v>70</v>
      </c>
      <c r="F423" t="n">
        <v>14</v>
      </c>
      <c r="G423" t="s">
        <v>123</v>
      </c>
      <c r="H423" t="s">
        <v>124</v>
      </c>
      <c r="I423" t="s">
        <v>66</v>
      </c>
      <c r="J423" t="s">
        <v>66</v>
      </c>
      <c r="K423" t="n">
        <v>9313</v>
      </c>
      <c r="L423" t="n">
        <v>231671</v>
      </c>
      <c r="M423" s="36" t="n">
        <v>43750</v>
      </c>
      <c r="N423" t="n">
        <v>1120</v>
      </c>
      <c r="O423" s="36" t="n">
        <v>26921</v>
      </c>
      <c r="P423" t="n">
        <v>4.16032093904387</v>
      </c>
    </row>
    <row r="424">
      <c r="A424" t="str">
        <f t="shared" si="6"/>
      </c>
      <c r="B424" t="s">
        <v>85</v>
      </c>
      <c r="C424" t="s">
        <v>85</v>
      </c>
      <c r="D424" t="s">
        <v>86</v>
      </c>
      <c r="E424" t="s">
        <v>70</v>
      </c>
      <c r="F424" t="n">
        <v>14</v>
      </c>
      <c r="G424" t="s">
        <v>123</v>
      </c>
      <c r="H424" t="s">
        <v>124</v>
      </c>
      <c r="I424" t="s">
        <v>67</v>
      </c>
      <c r="J424" t="s">
        <v>67</v>
      </c>
      <c r="K424" t="n">
        <v>16003</v>
      </c>
      <c r="L424" t="n">
        <v>5424800</v>
      </c>
      <c r="M424" s="36" t="n">
        <v>43750</v>
      </c>
      <c r="N424" t="n">
        <v>2014</v>
      </c>
      <c r="O424" s="36" t="n">
        <v>658130</v>
      </c>
      <c r="P424" t="n">
        <v>3.06018567760169</v>
      </c>
    </row>
    <row r="425">
      <c r="A425" t="str">
        <f t="shared" si="6"/>
      </c>
      <c r="B425" t="s">
        <v>87</v>
      </c>
      <c r="C425" t="s">
        <v>87</v>
      </c>
      <c r="D425" t="s">
        <v>88</v>
      </c>
      <c r="E425" t="s">
        <v>70</v>
      </c>
      <c r="F425" t="n">
        <v>14</v>
      </c>
      <c r="G425" t="s">
        <v>123</v>
      </c>
      <c r="H425" t="s">
        <v>124</v>
      </c>
      <c r="I425" t="s">
        <v>66</v>
      </c>
      <c r="J425" t="s">
        <v>66</v>
      </c>
      <c r="K425" t="n">
        <v>9313</v>
      </c>
      <c r="L425" t="n">
        <v>231671</v>
      </c>
      <c r="M425" s="36" t="n">
        <v>43750</v>
      </c>
      <c r="N425" t="n">
        <v>1126</v>
      </c>
      <c r="O425" s="36" t="n">
        <v>30585</v>
      </c>
      <c r="P425" t="n">
        <v>3.6815432401504</v>
      </c>
    </row>
    <row r="426">
      <c r="A426" t="str">
        <f t="shared" si="6"/>
      </c>
      <c r="B426" t="s">
        <v>87</v>
      </c>
      <c r="C426" t="s">
        <v>87</v>
      </c>
      <c r="D426" t="s">
        <v>88</v>
      </c>
      <c r="E426" t="s">
        <v>70</v>
      </c>
      <c r="F426" t="n">
        <v>14</v>
      </c>
      <c r="G426" t="s">
        <v>123</v>
      </c>
      <c r="H426" t="s">
        <v>124</v>
      </c>
      <c r="I426" t="s">
        <v>67</v>
      </c>
      <c r="J426" t="s">
        <v>67</v>
      </c>
      <c r="K426" t="n">
        <v>16003</v>
      </c>
      <c r="L426" t="n">
        <v>5424800</v>
      </c>
      <c r="M426" s="36" t="n">
        <v>43750</v>
      </c>
      <c r="N426" t="n">
        <v>2253</v>
      </c>
      <c r="O426" s="36" t="n">
        <v>889450</v>
      </c>
      <c r="P426" t="n">
        <v>2.53302602732025</v>
      </c>
    </row>
    <row r="427">
      <c r="A427" t="str">
        <f t="shared" si="6"/>
      </c>
      <c r="B427" t="s">
        <v>89</v>
      </c>
      <c r="C427" t="s">
        <v>89</v>
      </c>
      <c r="D427" t="s">
        <v>90</v>
      </c>
      <c r="E427" t="s">
        <v>70</v>
      </c>
      <c r="F427" t="n">
        <v>14</v>
      </c>
      <c r="G427" t="s">
        <v>123</v>
      </c>
      <c r="H427" t="s">
        <v>124</v>
      </c>
      <c r="I427" t="s">
        <v>66</v>
      </c>
      <c r="J427" t="s">
        <v>66</v>
      </c>
      <c r="K427" t="n">
        <v>9313</v>
      </c>
      <c r="L427" t="n">
        <v>231671</v>
      </c>
      <c r="M427" s="36" t="n">
        <v>43750</v>
      </c>
      <c r="N427" t="n">
        <v>44</v>
      </c>
      <c r="O427" s="36" t="n">
        <v>815</v>
      </c>
      <c r="P427" t="n">
        <v>5.39877300613497</v>
      </c>
    </row>
    <row r="428">
      <c r="A428" t="str">
        <f t="shared" si="6"/>
      </c>
      <c r="B428" t="s">
        <v>89</v>
      </c>
      <c r="C428" t="s">
        <v>89</v>
      </c>
      <c r="D428" t="s">
        <v>90</v>
      </c>
      <c r="E428" t="s">
        <v>70</v>
      </c>
      <c r="F428" t="n">
        <v>14</v>
      </c>
      <c r="G428" t="s">
        <v>123</v>
      </c>
      <c r="H428" t="s">
        <v>124</v>
      </c>
      <c r="I428" t="s">
        <v>67</v>
      </c>
      <c r="J428" t="s">
        <v>67</v>
      </c>
      <c r="K428" t="n">
        <v>16003</v>
      </c>
      <c r="L428" t="n">
        <v>5424800</v>
      </c>
      <c r="M428" s="36" t="n">
        <v>43750</v>
      </c>
      <c r="N428" t="n">
        <v>94</v>
      </c>
      <c r="O428" s="36" t="n">
        <v>22000</v>
      </c>
      <c r="P428" t="n">
        <v>4.27272727272727</v>
      </c>
    </row>
    <row r="429">
      <c r="A429" t="str">
        <f t="shared" si="6"/>
      </c>
      <c r="B429" t="s">
        <v>91</v>
      </c>
      <c r="C429" t="s">
        <v>91</v>
      </c>
      <c r="D429" t="s">
        <v>92</v>
      </c>
      <c r="E429" t="s">
        <v>70</v>
      </c>
      <c r="F429" t="n">
        <v>14</v>
      </c>
      <c r="G429" t="s">
        <v>123</v>
      </c>
      <c r="H429" t="s">
        <v>124</v>
      </c>
      <c r="I429" t="s">
        <v>66</v>
      </c>
      <c r="J429" t="s">
        <v>66</v>
      </c>
      <c r="K429" t="n">
        <v>9313</v>
      </c>
      <c r="L429" t="n">
        <v>231671</v>
      </c>
      <c r="M429" s="36" t="n">
        <v>43750</v>
      </c>
      <c r="N429" t="n">
        <v>23</v>
      </c>
      <c r="O429" s="36" t="n">
        <v>952</v>
      </c>
      <c r="P429" t="n">
        <v>2.41596638655462</v>
      </c>
    </row>
    <row r="430">
      <c r="A430" t="str">
        <f t="shared" si="6"/>
      </c>
      <c r="B430" t="s">
        <v>91</v>
      </c>
      <c r="C430" t="s">
        <v>91</v>
      </c>
      <c r="D430" t="s">
        <v>92</v>
      </c>
      <c r="E430" t="s">
        <v>70</v>
      </c>
      <c r="F430" t="n">
        <v>14</v>
      </c>
      <c r="G430" t="s">
        <v>123</v>
      </c>
      <c r="H430" t="s">
        <v>124</v>
      </c>
      <c r="I430" t="s">
        <v>67</v>
      </c>
      <c r="J430" t="s">
        <v>67</v>
      </c>
      <c r="K430" t="n">
        <v>16003</v>
      </c>
      <c r="L430" t="n">
        <v>5424800</v>
      </c>
      <c r="M430" s="36" t="n">
        <v>43750</v>
      </c>
      <c r="N430" t="n">
        <v>60</v>
      </c>
      <c r="O430" s="36" t="n">
        <v>23080</v>
      </c>
      <c r="P430" t="n">
        <v>2.59965337954939</v>
      </c>
    </row>
    <row r="431">
      <c r="A431" t="str">
        <f t="shared" si="6"/>
      </c>
      <c r="B431" t="s">
        <v>93</v>
      </c>
      <c r="C431" t="s">
        <v>93</v>
      </c>
      <c r="D431" t="s">
        <v>94</v>
      </c>
      <c r="E431" t="s">
        <v>70</v>
      </c>
      <c r="F431" t="n">
        <v>14</v>
      </c>
      <c r="G431" t="s">
        <v>123</v>
      </c>
      <c r="H431" t="s">
        <v>124</v>
      </c>
      <c r="I431" t="s">
        <v>66</v>
      </c>
      <c r="J431" t="s">
        <v>66</v>
      </c>
      <c r="K431" t="n">
        <v>9313</v>
      </c>
      <c r="L431" t="n">
        <v>231671</v>
      </c>
      <c r="M431" s="36" t="n">
        <v>43750</v>
      </c>
      <c r="N431" t="n">
        <v>865</v>
      </c>
      <c r="O431" s="36" t="n">
        <v>15951</v>
      </c>
      <c r="P431" t="n">
        <v>5.42285750109711</v>
      </c>
    </row>
    <row r="432">
      <c r="A432" t="str">
        <f t="shared" si="6"/>
      </c>
      <c r="B432" t="s">
        <v>93</v>
      </c>
      <c r="C432" t="s">
        <v>93</v>
      </c>
      <c r="D432" t="s">
        <v>94</v>
      </c>
      <c r="E432" t="s">
        <v>70</v>
      </c>
      <c r="F432" t="n">
        <v>14</v>
      </c>
      <c r="G432" t="s">
        <v>123</v>
      </c>
      <c r="H432" t="s">
        <v>124</v>
      </c>
      <c r="I432" t="s">
        <v>67</v>
      </c>
      <c r="J432" t="s">
        <v>67</v>
      </c>
      <c r="K432" t="n">
        <v>16003</v>
      </c>
      <c r="L432" t="n">
        <v>5424800</v>
      </c>
      <c r="M432" s="36" t="n">
        <v>43750</v>
      </c>
      <c r="N432" t="n">
        <v>1279</v>
      </c>
      <c r="O432" s="36" t="n">
        <v>416090</v>
      </c>
      <c r="P432" t="n">
        <v>3.0738542142325</v>
      </c>
    </row>
    <row r="433">
      <c r="A433" t="str">
        <f t="shared" si="6"/>
      </c>
      <c r="B433" t="s">
        <v>95</v>
      </c>
      <c r="C433" t="s">
        <v>95</v>
      </c>
      <c r="D433" t="s">
        <v>96</v>
      </c>
      <c r="E433" t="s">
        <v>70</v>
      </c>
      <c r="F433" t="n">
        <v>14</v>
      </c>
      <c r="G433" t="s">
        <v>123</v>
      </c>
      <c r="H433" t="s">
        <v>124</v>
      </c>
      <c r="I433" t="s">
        <v>66</v>
      </c>
      <c r="J433" t="s">
        <v>66</v>
      </c>
      <c r="K433" t="n">
        <v>9313</v>
      </c>
      <c r="L433" t="n">
        <v>231671</v>
      </c>
      <c r="M433" s="36" t="n">
        <v>43750</v>
      </c>
      <c r="N433" t="n">
        <v>52</v>
      </c>
      <c r="O433" s="36" t="n">
        <v>1241</v>
      </c>
      <c r="P433" t="n">
        <v>4.19016921837228</v>
      </c>
    </row>
    <row r="434">
      <c r="A434" t="str">
        <f t="shared" si="6"/>
      </c>
      <c r="B434" t="s">
        <v>95</v>
      </c>
      <c r="C434" t="s">
        <v>95</v>
      </c>
      <c r="D434" t="s">
        <v>96</v>
      </c>
      <c r="E434" t="s">
        <v>70</v>
      </c>
      <c r="F434" t="n">
        <v>14</v>
      </c>
      <c r="G434" t="s">
        <v>123</v>
      </c>
      <c r="H434" t="s">
        <v>124</v>
      </c>
      <c r="I434" t="s">
        <v>67</v>
      </c>
      <c r="J434" t="s">
        <v>67</v>
      </c>
      <c r="K434" t="n">
        <v>16003</v>
      </c>
      <c r="L434" t="n">
        <v>5424800</v>
      </c>
      <c r="M434" s="36" t="n">
        <v>43750</v>
      </c>
      <c r="N434" t="n">
        <v>94</v>
      </c>
      <c r="O434" s="36" t="n">
        <v>26950</v>
      </c>
      <c r="P434" t="n">
        <v>3.48794063079777</v>
      </c>
    </row>
    <row r="435">
      <c r="A435" t="str">
        <f t="shared" si="6"/>
      </c>
      <c r="B435" t="s">
        <v>97</v>
      </c>
      <c r="C435" t="s">
        <v>97</v>
      </c>
      <c r="D435" t="s">
        <v>98</v>
      </c>
      <c r="E435" t="s">
        <v>70</v>
      </c>
      <c r="F435" t="n">
        <v>14</v>
      </c>
      <c r="G435" t="s">
        <v>123</v>
      </c>
      <c r="H435" t="s">
        <v>124</v>
      </c>
      <c r="I435" t="s">
        <v>66</v>
      </c>
      <c r="J435" t="s">
        <v>66</v>
      </c>
      <c r="K435" t="n">
        <v>9313</v>
      </c>
      <c r="L435" t="n">
        <v>231671</v>
      </c>
      <c r="M435" s="36" t="n">
        <v>43750</v>
      </c>
      <c r="N435" t="n">
        <v>34</v>
      </c>
      <c r="O435" s="36" t="n">
        <v>5361</v>
      </c>
      <c r="P435" t="n">
        <v>0.634210035441149</v>
      </c>
    </row>
    <row r="436">
      <c r="A436" t="str">
        <f t="shared" si="6"/>
      </c>
      <c r="B436" t="s">
        <v>62</v>
      </c>
      <c r="C436" t="s">
        <v>63</v>
      </c>
      <c r="D436" t="s">
        <v>62</v>
      </c>
      <c r="E436" t="s">
        <v>62</v>
      </c>
      <c r="F436" t="n">
        <v>15</v>
      </c>
      <c r="G436" t="s">
        <v>125</v>
      </c>
      <c r="H436" t="s">
        <v>126</v>
      </c>
      <c r="I436" t="s">
        <v>66</v>
      </c>
      <c r="J436" t="s">
        <v>66</v>
      </c>
      <c r="K436" t="n">
        <v>8921</v>
      </c>
      <c r="L436" t="n">
        <v>226327</v>
      </c>
      <c r="M436" s="36" t="n">
        <v>43750</v>
      </c>
      <c r="N436" t="n">
        <v>8921</v>
      </c>
      <c r="O436" s="36" t="n">
        <v>226327</v>
      </c>
      <c r="P436" t="n">
        <v>3.94164196052614</v>
      </c>
    </row>
    <row r="437">
      <c r="A437" t="str">
        <f t="shared" si="6"/>
      </c>
      <c r="B437" t="s">
        <v>62</v>
      </c>
      <c r="C437" t="s">
        <v>63</v>
      </c>
      <c r="D437" t="s">
        <v>62</v>
      </c>
      <c r="E437" t="s">
        <v>62</v>
      </c>
      <c r="F437" t="n">
        <v>15</v>
      </c>
      <c r="G437" t="s">
        <v>125</v>
      </c>
      <c r="H437" t="s">
        <v>126</v>
      </c>
      <c r="I437" t="s">
        <v>67</v>
      </c>
      <c r="J437" t="s">
        <v>67</v>
      </c>
      <c r="K437" t="n">
        <v>17137</v>
      </c>
      <c r="L437" t="n">
        <v>5438100</v>
      </c>
      <c r="M437" s="36" t="n">
        <v>43750</v>
      </c>
      <c r="N437" t="n">
        <v>17137</v>
      </c>
      <c r="O437" s="36" t="n">
        <v>5438100</v>
      </c>
      <c r="P437" t="n">
        <v>3.15128445596808</v>
      </c>
    </row>
    <row r="438">
      <c r="A438" t="str">
        <f t="shared" si="6"/>
      </c>
      <c r="B438" t="s">
        <v>68</v>
      </c>
      <c r="C438" t="s">
        <v>68</v>
      </c>
      <c r="D438" t="s">
        <v>69</v>
      </c>
      <c r="E438" t="s">
        <v>70</v>
      </c>
      <c r="F438" t="n">
        <v>15</v>
      </c>
      <c r="G438" t="s">
        <v>125</v>
      </c>
      <c r="H438" t="s">
        <v>126</v>
      </c>
      <c r="I438" t="s">
        <v>66</v>
      </c>
      <c r="J438" t="s">
        <v>66</v>
      </c>
      <c r="K438" t="n">
        <v>8921</v>
      </c>
      <c r="L438" t="n">
        <v>226327</v>
      </c>
      <c r="M438" s="36" t="n">
        <v>43750</v>
      </c>
      <c r="N438" t="n">
        <v>742</v>
      </c>
      <c r="O438" s="36" t="n">
        <v>16881</v>
      </c>
      <c r="P438" t="n">
        <v>4.3954742017653</v>
      </c>
    </row>
    <row r="439">
      <c r="A439" t="str">
        <f t="shared" si="6"/>
      </c>
      <c r="B439" t="s">
        <v>68</v>
      </c>
      <c r="C439" t="s">
        <v>68</v>
      </c>
      <c r="D439" t="s">
        <v>69</v>
      </c>
      <c r="E439" t="s">
        <v>70</v>
      </c>
      <c r="F439" t="n">
        <v>15</v>
      </c>
      <c r="G439" t="s">
        <v>125</v>
      </c>
      <c r="H439" t="s">
        <v>126</v>
      </c>
      <c r="I439" t="s">
        <v>67</v>
      </c>
      <c r="J439" t="s">
        <v>67</v>
      </c>
      <c r="K439" t="n">
        <v>17137</v>
      </c>
      <c r="L439" t="n">
        <v>5438100</v>
      </c>
      <c r="M439" s="36" t="n">
        <v>43750</v>
      </c>
      <c r="N439" t="n">
        <v>1399</v>
      </c>
      <c r="O439" s="36" t="n">
        <v>369670</v>
      </c>
      <c r="P439" t="n">
        <v>3.78445640706576</v>
      </c>
    </row>
    <row r="440">
      <c r="A440" t="str">
        <f t="shared" si="6"/>
      </c>
      <c r="B440" t="s">
        <v>71</v>
      </c>
      <c r="C440" t="s">
        <v>71</v>
      </c>
      <c r="D440" t="s">
        <v>72</v>
      </c>
      <c r="E440" t="s">
        <v>70</v>
      </c>
      <c r="F440" t="n">
        <v>15</v>
      </c>
      <c r="G440" t="s">
        <v>125</v>
      </c>
      <c r="H440" t="s">
        <v>126</v>
      </c>
      <c r="I440" t="s">
        <v>66</v>
      </c>
      <c r="J440" t="s">
        <v>66</v>
      </c>
      <c r="K440" t="n">
        <v>8921</v>
      </c>
      <c r="L440" t="n">
        <v>226327</v>
      </c>
      <c r="M440" s="36" t="n">
        <v>43750</v>
      </c>
      <c r="N440" t="n">
        <v>215</v>
      </c>
      <c r="O440" s="36" t="n">
        <v>3889</v>
      </c>
      <c r="P440" t="n">
        <v>5.52841347390075</v>
      </c>
    </row>
    <row r="441">
      <c r="A441" t="str">
        <f t="shared" si="6"/>
      </c>
      <c r="B441" t="s">
        <v>71</v>
      </c>
      <c r="C441" t="s">
        <v>71</v>
      </c>
      <c r="D441" t="s">
        <v>72</v>
      </c>
      <c r="E441" t="s">
        <v>70</v>
      </c>
      <c r="F441" t="n">
        <v>15</v>
      </c>
      <c r="G441" t="s">
        <v>125</v>
      </c>
      <c r="H441" t="s">
        <v>126</v>
      </c>
      <c r="I441" t="s">
        <v>67</v>
      </c>
      <c r="J441" t="s">
        <v>67</v>
      </c>
      <c r="K441" t="n">
        <v>17137</v>
      </c>
      <c r="L441" t="n">
        <v>5438100</v>
      </c>
      <c r="M441" s="36" t="n">
        <v>43750</v>
      </c>
      <c r="N441" t="n">
        <v>423</v>
      </c>
      <c r="O441" s="36" t="n">
        <v>115270</v>
      </c>
      <c r="P441" t="n">
        <v>3.66964518087967</v>
      </c>
    </row>
    <row r="442">
      <c r="A442" t="str">
        <f t="shared" si="6"/>
      </c>
      <c r="B442" t="s">
        <v>73</v>
      </c>
      <c r="C442" t="s">
        <v>73</v>
      </c>
      <c r="D442" t="s">
        <v>74</v>
      </c>
      <c r="E442" t="s">
        <v>70</v>
      </c>
      <c r="F442" t="n">
        <v>15</v>
      </c>
      <c r="G442" t="s">
        <v>125</v>
      </c>
      <c r="H442" t="s">
        <v>126</v>
      </c>
      <c r="I442" t="s">
        <v>66</v>
      </c>
      <c r="J442" t="s">
        <v>66</v>
      </c>
      <c r="K442" t="n">
        <v>8921</v>
      </c>
      <c r="L442" t="n">
        <v>226327</v>
      </c>
      <c r="M442" s="36" t="n">
        <v>43750</v>
      </c>
      <c r="N442" t="n">
        <v>359</v>
      </c>
      <c r="O442" s="36" t="n">
        <v>7168</v>
      </c>
      <c r="P442" t="n">
        <v>5.00837053571429</v>
      </c>
    </row>
    <row r="443">
      <c r="A443" t="str">
        <f t="shared" si="6"/>
      </c>
      <c r="B443" t="s">
        <v>73</v>
      </c>
      <c r="C443" t="s">
        <v>73</v>
      </c>
      <c r="D443" t="s">
        <v>74</v>
      </c>
      <c r="E443" t="s">
        <v>70</v>
      </c>
      <c r="F443" t="n">
        <v>15</v>
      </c>
      <c r="G443" t="s">
        <v>125</v>
      </c>
      <c r="H443" t="s">
        <v>126</v>
      </c>
      <c r="I443" t="s">
        <v>67</v>
      </c>
      <c r="J443" t="s">
        <v>67</v>
      </c>
      <c r="K443" t="n">
        <v>17137</v>
      </c>
      <c r="L443" t="n">
        <v>5438100</v>
      </c>
      <c r="M443" s="36" t="n">
        <v>43750</v>
      </c>
      <c r="N443" t="n">
        <v>586</v>
      </c>
      <c r="O443" s="36" t="n">
        <v>148790</v>
      </c>
      <c r="P443" t="n">
        <v>3.93843672289805</v>
      </c>
    </row>
    <row r="444">
      <c r="A444" t="str">
        <f t="shared" si="6"/>
      </c>
      <c r="B444" t="s">
        <v>75</v>
      </c>
      <c r="C444" t="s">
        <v>75</v>
      </c>
      <c r="D444" t="s">
        <v>76</v>
      </c>
      <c r="E444" t="s">
        <v>70</v>
      </c>
      <c r="F444" t="n">
        <v>15</v>
      </c>
      <c r="G444" t="s">
        <v>125</v>
      </c>
      <c r="H444" t="s">
        <v>126</v>
      </c>
      <c r="I444" t="s">
        <v>66</v>
      </c>
      <c r="J444" t="s">
        <v>66</v>
      </c>
      <c r="K444" t="n">
        <v>8921</v>
      </c>
      <c r="L444" t="n">
        <v>226327</v>
      </c>
      <c r="M444" s="36" t="n">
        <v>43750</v>
      </c>
      <c r="N444" t="n">
        <v>565</v>
      </c>
      <c r="O444" s="36" t="n">
        <v>11946</v>
      </c>
      <c r="P444" t="n">
        <v>4.72961660806965</v>
      </c>
    </row>
    <row r="445">
      <c r="A445" t="str">
        <f t="shared" si="6"/>
      </c>
      <c r="B445" t="s">
        <v>75</v>
      </c>
      <c r="C445" t="s">
        <v>75</v>
      </c>
      <c r="D445" t="s">
        <v>76</v>
      </c>
      <c r="E445" t="s">
        <v>70</v>
      </c>
      <c r="F445" t="n">
        <v>15</v>
      </c>
      <c r="G445" t="s">
        <v>125</v>
      </c>
      <c r="H445" t="s">
        <v>126</v>
      </c>
      <c r="I445" t="s">
        <v>67</v>
      </c>
      <c r="J445" t="s">
        <v>67</v>
      </c>
      <c r="K445" t="n">
        <v>17137</v>
      </c>
      <c r="L445" t="n">
        <v>5438100</v>
      </c>
      <c r="M445" s="36" t="n">
        <v>43750</v>
      </c>
      <c r="N445" t="n">
        <v>1190</v>
      </c>
      <c r="O445" s="36" t="n">
        <v>371910</v>
      </c>
      <c r="P445" t="n">
        <v>3.19969885187277</v>
      </c>
    </row>
    <row r="446">
      <c r="A446" t="str">
        <f t="shared" si="6"/>
      </c>
      <c r="B446" t="s">
        <v>77</v>
      </c>
      <c r="C446" t="s">
        <v>77</v>
      </c>
      <c r="D446" t="s">
        <v>78</v>
      </c>
      <c r="E446" t="s">
        <v>70</v>
      </c>
      <c r="F446" t="n">
        <v>15</v>
      </c>
      <c r="G446" t="s">
        <v>125</v>
      </c>
      <c r="H446" t="s">
        <v>126</v>
      </c>
      <c r="I446" t="s">
        <v>66</v>
      </c>
      <c r="J446" t="s">
        <v>66</v>
      </c>
      <c r="K446" t="n">
        <v>8921</v>
      </c>
      <c r="L446" t="n">
        <v>226327</v>
      </c>
      <c r="M446" s="36" t="n">
        <v>43750</v>
      </c>
      <c r="N446" t="n">
        <v>484</v>
      </c>
      <c r="O446" s="36" t="n">
        <v>8576</v>
      </c>
      <c r="P446" t="n">
        <v>5.64365671641791</v>
      </c>
    </row>
    <row r="447">
      <c r="A447" t="str">
        <f t="shared" si="6"/>
      </c>
      <c r="B447" t="s">
        <v>77</v>
      </c>
      <c r="C447" t="s">
        <v>77</v>
      </c>
      <c r="D447" t="s">
        <v>78</v>
      </c>
      <c r="E447" t="s">
        <v>70</v>
      </c>
      <c r="F447" t="n">
        <v>15</v>
      </c>
      <c r="G447" t="s">
        <v>125</v>
      </c>
      <c r="H447" t="s">
        <v>126</v>
      </c>
      <c r="I447" t="s">
        <v>67</v>
      </c>
      <c r="J447" t="s">
        <v>67</v>
      </c>
      <c r="K447" t="n">
        <v>17137</v>
      </c>
      <c r="L447" t="n">
        <v>5438100</v>
      </c>
      <c r="M447" s="36" t="n">
        <v>43750</v>
      </c>
      <c r="N447" t="n">
        <v>943</v>
      </c>
      <c r="O447" s="36" t="n">
        <v>306070</v>
      </c>
      <c r="P447" t="n">
        <v>3.08099454373183</v>
      </c>
    </row>
    <row r="448">
      <c r="A448" t="str">
        <f t="shared" si="6"/>
      </c>
      <c r="B448" t="s">
        <v>79</v>
      </c>
      <c r="C448" t="s">
        <v>79</v>
      </c>
      <c r="D448" t="s">
        <v>80</v>
      </c>
      <c r="E448" t="s">
        <v>70</v>
      </c>
      <c r="F448" t="n">
        <v>15</v>
      </c>
      <c r="G448" t="s">
        <v>125</v>
      </c>
      <c r="H448" t="s">
        <v>126</v>
      </c>
      <c r="I448" t="s">
        <v>66</v>
      </c>
      <c r="J448" t="s">
        <v>66</v>
      </c>
      <c r="K448" t="n">
        <v>8921</v>
      </c>
      <c r="L448" t="n">
        <v>226327</v>
      </c>
      <c r="M448" s="36" t="n">
        <v>43750</v>
      </c>
      <c r="N448" t="n">
        <v>876</v>
      </c>
      <c r="O448" s="36" t="n">
        <v>20798</v>
      </c>
      <c r="P448" t="n">
        <v>4.21194345610155</v>
      </c>
    </row>
    <row r="449">
      <c r="A449" t="str">
        <f t="shared" si="6"/>
      </c>
      <c r="B449" t="s">
        <v>79</v>
      </c>
      <c r="C449" t="s">
        <v>79</v>
      </c>
      <c r="D449" t="s">
        <v>80</v>
      </c>
      <c r="E449" t="s">
        <v>70</v>
      </c>
      <c r="F449" t="n">
        <v>15</v>
      </c>
      <c r="G449" t="s">
        <v>125</v>
      </c>
      <c r="H449" t="s">
        <v>126</v>
      </c>
      <c r="I449" t="s">
        <v>67</v>
      </c>
      <c r="J449" t="s">
        <v>67</v>
      </c>
      <c r="K449" t="n">
        <v>17137</v>
      </c>
      <c r="L449" t="n">
        <v>5438100</v>
      </c>
      <c r="M449" s="36" t="n">
        <v>43750</v>
      </c>
      <c r="N449" t="n">
        <v>1719</v>
      </c>
      <c r="O449" s="36" t="n">
        <v>584550</v>
      </c>
      <c r="P449" t="n">
        <v>2.94072363356428</v>
      </c>
    </row>
    <row r="450">
      <c r="A450" t="str">
        <f t="shared" si="6"/>
      </c>
      <c r="B450" t="s">
        <v>81</v>
      </c>
      <c r="C450" t="s">
        <v>81</v>
      </c>
      <c r="D450" t="s">
        <v>82</v>
      </c>
      <c r="E450" t="s">
        <v>70</v>
      </c>
      <c r="F450" t="n">
        <v>15</v>
      </c>
      <c r="G450" t="s">
        <v>125</v>
      </c>
      <c r="H450" t="s">
        <v>126</v>
      </c>
      <c r="I450" t="s">
        <v>66</v>
      </c>
      <c r="J450" t="s">
        <v>66</v>
      </c>
      <c r="K450" t="n">
        <v>8921</v>
      </c>
      <c r="L450" t="n">
        <v>226327</v>
      </c>
      <c r="M450" s="36" t="n">
        <v>43750</v>
      </c>
      <c r="N450" t="n">
        <v>2038</v>
      </c>
      <c r="O450" s="36" t="n">
        <v>65494</v>
      </c>
      <c r="P450" t="n">
        <v>3.11173542614591</v>
      </c>
    </row>
    <row r="451">
      <c r="A451" t="str">
        <f t="shared" ref="A451:A514" si="7">C451&amp;F451&amp;J451</f>
      </c>
      <c r="B451" t="s">
        <v>81</v>
      </c>
      <c r="C451" t="s">
        <v>81</v>
      </c>
      <c r="D451" t="s">
        <v>82</v>
      </c>
      <c r="E451" t="s">
        <v>70</v>
      </c>
      <c r="F451" t="n">
        <v>15</v>
      </c>
      <c r="G451" t="s">
        <v>125</v>
      </c>
      <c r="H451" t="s">
        <v>126</v>
      </c>
      <c r="I451" t="s">
        <v>67</v>
      </c>
      <c r="J451" t="s">
        <v>67</v>
      </c>
      <c r="K451" t="n">
        <v>17137</v>
      </c>
      <c r="L451" t="n">
        <v>5438100</v>
      </c>
      <c r="M451" s="36" t="n">
        <v>43750</v>
      </c>
      <c r="N451" t="n">
        <v>3661</v>
      </c>
      <c r="O451" s="36" t="n">
        <v>1174980</v>
      </c>
      <c r="P451" t="n">
        <v>3.1157977157058</v>
      </c>
    </row>
    <row r="452">
      <c r="A452" t="str">
        <f t="shared" si="7"/>
      </c>
      <c r="B452" t="s">
        <v>83</v>
      </c>
      <c r="C452" t="s">
        <v>83</v>
      </c>
      <c r="D452" t="s">
        <v>84</v>
      </c>
      <c r="E452" t="s">
        <v>70</v>
      </c>
      <c r="F452" t="n">
        <v>15</v>
      </c>
      <c r="G452" t="s">
        <v>125</v>
      </c>
      <c r="H452" t="s">
        <v>126</v>
      </c>
      <c r="I452" t="s">
        <v>66</v>
      </c>
      <c r="J452" t="s">
        <v>66</v>
      </c>
      <c r="K452" t="n">
        <v>8921</v>
      </c>
      <c r="L452" t="n">
        <v>226327</v>
      </c>
      <c r="M452" s="36" t="n">
        <v>43750</v>
      </c>
      <c r="N452" t="n">
        <v>476</v>
      </c>
      <c r="O452" s="36" t="n">
        <v>10090</v>
      </c>
      <c r="P452" t="n">
        <v>4.7175421209118</v>
      </c>
    </row>
    <row r="453">
      <c r="A453" t="str">
        <f t="shared" si="7"/>
      </c>
      <c r="B453" t="s">
        <v>83</v>
      </c>
      <c r="C453" t="s">
        <v>83</v>
      </c>
      <c r="D453" t="s">
        <v>84</v>
      </c>
      <c r="E453" t="s">
        <v>70</v>
      </c>
      <c r="F453" t="n">
        <v>15</v>
      </c>
      <c r="G453" t="s">
        <v>125</v>
      </c>
      <c r="H453" t="s">
        <v>126</v>
      </c>
      <c r="I453" t="s">
        <v>67</v>
      </c>
      <c r="J453" t="s">
        <v>67</v>
      </c>
      <c r="K453" t="n">
        <v>17137</v>
      </c>
      <c r="L453" t="n">
        <v>5438100</v>
      </c>
      <c r="M453" s="36" t="n">
        <v>43750</v>
      </c>
      <c r="N453" t="n">
        <v>1060</v>
      </c>
      <c r="O453" s="36" t="n">
        <v>321800</v>
      </c>
      <c r="P453" t="n">
        <v>3.29397141081417</v>
      </c>
    </row>
    <row r="454">
      <c r="A454" t="str">
        <f t="shared" si="7"/>
      </c>
      <c r="B454" t="s">
        <v>85</v>
      </c>
      <c r="C454" t="s">
        <v>85</v>
      </c>
      <c r="D454" t="s">
        <v>86</v>
      </c>
      <c r="E454" t="s">
        <v>70</v>
      </c>
      <c r="F454" t="n">
        <v>15</v>
      </c>
      <c r="G454" t="s">
        <v>125</v>
      </c>
      <c r="H454" t="s">
        <v>126</v>
      </c>
      <c r="I454" t="s">
        <v>66</v>
      </c>
      <c r="J454" t="s">
        <v>66</v>
      </c>
      <c r="K454" t="n">
        <v>8921</v>
      </c>
      <c r="L454" t="n">
        <v>226327</v>
      </c>
      <c r="M454" s="36" t="n">
        <v>43750</v>
      </c>
      <c r="N454" t="n">
        <v>1049</v>
      </c>
      <c r="O454" s="36" t="n">
        <v>26508</v>
      </c>
      <c r="P454" t="n">
        <v>3.95729591066848</v>
      </c>
    </row>
    <row r="455">
      <c r="A455" t="str">
        <f t="shared" si="7"/>
      </c>
      <c r="B455" t="s">
        <v>85</v>
      </c>
      <c r="C455" t="s">
        <v>85</v>
      </c>
      <c r="D455" t="s">
        <v>86</v>
      </c>
      <c r="E455" t="s">
        <v>70</v>
      </c>
      <c r="F455" t="n">
        <v>15</v>
      </c>
      <c r="G455" t="s">
        <v>125</v>
      </c>
      <c r="H455" t="s">
        <v>126</v>
      </c>
      <c r="I455" t="s">
        <v>67</v>
      </c>
      <c r="J455" t="s">
        <v>67</v>
      </c>
      <c r="K455" t="n">
        <v>17137</v>
      </c>
      <c r="L455" t="n">
        <v>5438100</v>
      </c>
      <c r="M455" s="36" t="n">
        <v>43750</v>
      </c>
      <c r="N455" t="n">
        <v>2125</v>
      </c>
      <c r="O455" s="36" t="n">
        <v>659200</v>
      </c>
      <c r="P455" t="n">
        <v>3.22360436893204</v>
      </c>
    </row>
    <row r="456">
      <c r="A456" t="str">
        <f t="shared" si="7"/>
      </c>
      <c r="B456" t="s">
        <v>87</v>
      </c>
      <c r="C456" t="s">
        <v>87</v>
      </c>
      <c r="D456" t="s">
        <v>88</v>
      </c>
      <c r="E456" t="s">
        <v>70</v>
      </c>
      <c r="F456" t="n">
        <v>15</v>
      </c>
      <c r="G456" t="s">
        <v>125</v>
      </c>
      <c r="H456" t="s">
        <v>126</v>
      </c>
      <c r="I456" t="s">
        <v>66</v>
      </c>
      <c r="J456" t="s">
        <v>66</v>
      </c>
      <c r="K456" t="n">
        <v>8921</v>
      </c>
      <c r="L456" t="n">
        <v>226327</v>
      </c>
      <c r="M456" s="36" t="n">
        <v>43750</v>
      </c>
      <c r="N456" t="n">
        <v>1096</v>
      </c>
      <c r="O456" s="36" t="n">
        <v>29249</v>
      </c>
      <c r="P456" t="n">
        <v>3.74713665424459</v>
      </c>
    </row>
    <row r="457">
      <c r="A457" t="str">
        <f t="shared" si="7"/>
      </c>
      <c r="B457" t="s">
        <v>87</v>
      </c>
      <c r="C457" t="s">
        <v>87</v>
      </c>
      <c r="D457" t="s">
        <v>88</v>
      </c>
      <c r="E457" t="s">
        <v>70</v>
      </c>
      <c r="F457" t="n">
        <v>15</v>
      </c>
      <c r="G457" t="s">
        <v>125</v>
      </c>
      <c r="H457" t="s">
        <v>126</v>
      </c>
      <c r="I457" t="s">
        <v>67</v>
      </c>
      <c r="J457" t="s">
        <v>67</v>
      </c>
      <c r="K457" t="n">
        <v>17137</v>
      </c>
      <c r="L457" t="n">
        <v>5438100</v>
      </c>
      <c r="M457" s="36" t="n">
        <v>43750</v>
      </c>
      <c r="N457" t="n">
        <v>2248</v>
      </c>
      <c r="O457" s="36" t="n">
        <v>897770</v>
      </c>
      <c r="P457" t="n">
        <v>2.50398208895374</v>
      </c>
    </row>
    <row r="458">
      <c r="A458" t="str">
        <f t="shared" si="7"/>
      </c>
      <c r="B458" t="s">
        <v>89</v>
      </c>
      <c r="C458" t="s">
        <v>89</v>
      </c>
      <c r="D458" t="s">
        <v>90</v>
      </c>
      <c r="E458" t="s">
        <v>70</v>
      </c>
      <c r="F458" t="n">
        <v>15</v>
      </c>
      <c r="G458" t="s">
        <v>125</v>
      </c>
      <c r="H458" t="s">
        <v>126</v>
      </c>
      <c r="I458" t="s">
        <v>66</v>
      </c>
      <c r="J458" t="s">
        <v>66</v>
      </c>
      <c r="K458" t="n">
        <v>8921</v>
      </c>
      <c r="L458" t="n">
        <v>226327</v>
      </c>
      <c r="M458" s="36" t="n">
        <v>43750</v>
      </c>
      <c r="N458" t="n">
        <v>30</v>
      </c>
      <c r="O458" s="36" t="n">
        <v>844</v>
      </c>
      <c r="P458" t="n">
        <v>3.55450236966825</v>
      </c>
    </row>
    <row r="459">
      <c r="A459" t="str">
        <f t="shared" si="7"/>
      </c>
      <c r="B459" t="s">
        <v>89</v>
      </c>
      <c r="C459" t="s">
        <v>89</v>
      </c>
      <c r="D459" t="s">
        <v>90</v>
      </c>
      <c r="E459" t="s">
        <v>70</v>
      </c>
      <c r="F459" t="n">
        <v>15</v>
      </c>
      <c r="G459" t="s">
        <v>125</v>
      </c>
      <c r="H459" t="s">
        <v>126</v>
      </c>
      <c r="I459" t="s">
        <v>67</v>
      </c>
      <c r="J459" t="s">
        <v>67</v>
      </c>
      <c r="K459" t="n">
        <v>17137</v>
      </c>
      <c r="L459" t="n">
        <v>5438100</v>
      </c>
      <c r="M459" s="36" t="n">
        <v>43750</v>
      </c>
      <c r="N459" t="n">
        <v>55</v>
      </c>
      <c r="O459" s="36" t="n">
        <v>22190</v>
      </c>
      <c r="P459" t="n">
        <v>2.4785939612438</v>
      </c>
    </row>
    <row r="460">
      <c r="A460" t="str">
        <f t="shared" si="7"/>
      </c>
      <c r="B460" t="s">
        <v>91</v>
      </c>
      <c r="C460" t="s">
        <v>91</v>
      </c>
      <c r="D460" t="s">
        <v>92</v>
      </c>
      <c r="E460" t="s">
        <v>70</v>
      </c>
      <c r="F460" t="n">
        <v>15</v>
      </c>
      <c r="G460" t="s">
        <v>125</v>
      </c>
      <c r="H460" t="s">
        <v>126</v>
      </c>
      <c r="I460" t="s">
        <v>66</v>
      </c>
      <c r="J460" t="s">
        <v>66</v>
      </c>
      <c r="K460" t="n">
        <v>8921</v>
      </c>
      <c r="L460" t="n">
        <v>226327</v>
      </c>
      <c r="M460" s="36" t="n">
        <v>43750</v>
      </c>
      <c r="N460" t="n">
        <v>35</v>
      </c>
      <c r="O460" s="36" t="n">
        <v>928</v>
      </c>
      <c r="P460" t="n">
        <v>3.77155172413793</v>
      </c>
    </row>
    <row r="461">
      <c r="A461" t="str">
        <f t="shared" si="7"/>
      </c>
      <c r="B461" t="s">
        <v>91</v>
      </c>
      <c r="C461" t="s">
        <v>91</v>
      </c>
      <c r="D461" t="s">
        <v>92</v>
      </c>
      <c r="E461" t="s">
        <v>70</v>
      </c>
      <c r="F461" t="n">
        <v>15</v>
      </c>
      <c r="G461" t="s">
        <v>125</v>
      </c>
      <c r="H461" t="s">
        <v>126</v>
      </c>
      <c r="I461" t="s">
        <v>67</v>
      </c>
      <c r="J461" t="s">
        <v>67</v>
      </c>
      <c r="K461" t="n">
        <v>17137</v>
      </c>
      <c r="L461" t="n">
        <v>5438100</v>
      </c>
      <c r="M461" s="36" t="n">
        <v>43750</v>
      </c>
      <c r="N461" t="n">
        <v>64</v>
      </c>
      <c r="O461" s="36" t="n">
        <v>22990</v>
      </c>
      <c r="P461" t="n">
        <v>2.78381905176164</v>
      </c>
    </row>
    <row r="462">
      <c r="A462" t="str">
        <f t="shared" si="7"/>
      </c>
      <c r="B462" t="s">
        <v>93</v>
      </c>
      <c r="C462" t="s">
        <v>93</v>
      </c>
      <c r="D462" t="s">
        <v>94</v>
      </c>
      <c r="E462" t="s">
        <v>70</v>
      </c>
      <c r="F462" t="n">
        <v>15</v>
      </c>
      <c r="G462" t="s">
        <v>125</v>
      </c>
      <c r="H462" t="s">
        <v>126</v>
      </c>
      <c r="I462" t="s">
        <v>66</v>
      </c>
      <c r="J462" t="s">
        <v>66</v>
      </c>
      <c r="K462" t="n">
        <v>8921</v>
      </c>
      <c r="L462" t="n">
        <v>226327</v>
      </c>
      <c r="M462" s="36" t="n">
        <v>43750</v>
      </c>
      <c r="N462" t="n">
        <v>778</v>
      </c>
      <c r="O462" s="36" t="n">
        <v>15470</v>
      </c>
      <c r="P462" t="n">
        <v>5.02908855850032</v>
      </c>
    </row>
    <row r="463">
      <c r="A463" t="str">
        <f t="shared" si="7"/>
      </c>
      <c r="B463" t="s">
        <v>93</v>
      </c>
      <c r="C463" t="s">
        <v>93</v>
      </c>
      <c r="D463" t="s">
        <v>94</v>
      </c>
      <c r="E463" t="s">
        <v>70</v>
      </c>
      <c r="F463" t="n">
        <v>15</v>
      </c>
      <c r="G463" t="s">
        <v>125</v>
      </c>
      <c r="H463" t="s">
        <v>126</v>
      </c>
      <c r="I463" t="s">
        <v>67</v>
      </c>
      <c r="J463" t="s">
        <v>67</v>
      </c>
      <c r="K463" t="n">
        <v>17137</v>
      </c>
      <c r="L463" t="n">
        <v>5438100</v>
      </c>
      <c r="M463" s="36" t="n">
        <v>43750</v>
      </c>
      <c r="N463" t="n">
        <v>1447</v>
      </c>
      <c r="O463" s="36" t="n">
        <v>416080</v>
      </c>
      <c r="P463" t="n">
        <v>3.47769659680831</v>
      </c>
    </row>
    <row r="464">
      <c r="A464" t="str">
        <f t="shared" si="7"/>
      </c>
      <c r="B464" t="s">
        <v>95</v>
      </c>
      <c r="C464" t="s">
        <v>95</v>
      </c>
      <c r="D464" t="s">
        <v>96</v>
      </c>
      <c r="E464" t="s">
        <v>70</v>
      </c>
      <c r="F464" t="n">
        <v>15</v>
      </c>
      <c r="G464" t="s">
        <v>125</v>
      </c>
      <c r="H464" t="s">
        <v>126</v>
      </c>
      <c r="I464" t="s">
        <v>66</v>
      </c>
      <c r="J464" t="s">
        <v>66</v>
      </c>
      <c r="K464" t="n">
        <v>8921</v>
      </c>
      <c r="L464" t="n">
        <v>226327</v>
      </c>
      <c r="M464" s="36" t="n">
        <v>43750</v>
      </c>
      <c r="N464" t="n">
        <v>41</v>
      </c>
      <c r="O464" s="36" t="n">
        <v>1276</v>
      </c>
      <c r="P464" t="n">
        <v>3.21316614420063</v>
      </c>
    </row>
    <row r="465">
      <c r="A465" t="str">
        <f t="shared" si="7"/>
      </c>
      <c r="B465" t="s">
        <v>95</v>
      </c>
      <c r="C465" t="s">
        <v>95</v>
      </c>
      <c r="D465" t="s">
        <v>96</v>
      </c>
      <c r="E465" t="s">
        <v>70</v>
      </c>
      <c r="F465" t="n">
        <v>15</v>
      </c>
      <c r="G465" t="s">
        <v>125</v>
      </c>
      <c r="H465" t="s">
        <v>126</v>
      </c>
      <c r="I465" t="s">
        <v>67</v>
      </c>
      <c r="J465" t="s">
        <v>67</v>
      </c>
      <c r="K465" t="n">
        <v>17137</v>
      </c>
      <c r="L465" t="n">
        <v>5438100</v>
      </c>
      <c r="M465" s="36" t="n">
        <v>43750</v>
      </c>
      <c r="N465" t="n">
        <v>106</v>
      </c>
      <c r="O465" s="36" t="n">
        <v>26830</v>
      </c>
      <c r="P465" t="n">
        <v>3.95080134178159</v>
      </c>
    </row>
    <row r="466">
      <c r="A466" t="str">
        <f t="shared" si="7"/>
      </c>
      <c r="B466" t="s">
        <v>97</v>
      </c>
      <c r="C466" t="s">
        <v>97</v>
      </c>
      <c r="D466" t="s">
        <v>98</v>
      </c>
      <c r="E466" t="s">
        <v>70</v>
      </c>
      <c r="F466" t="n">
        <v>15</v>
      </c>
      <c r="G466" t="s">
        <v>125</v>
      </c>
      <c r="H466" t="s">
        <v>126</v>
      </c>
      <c r="I466" t="s">
        <v>66</v>
      </c>
      <c r="J466" t="s">
        <v>66</v>
      </c>
      <c r="K466" t="n">
        <v>8921</v>
      </c>
      <c r="L466" t="n">
        <v>226327</v>
      </c>
      <c r="M466" s="36" t="n">
        <v>43750</v>
      </c>
      <c r="N466" t="n">
        <v>32</v>
      </c>
      <c r="O466" s="36" t="n">
        <v>5298</v>
      </c>
      <c r="P466" t="n">
        <v>0.604001510003775</v>
      </c>
    </row>
    <row r="467">
      <c r="A467" t="str">
        <f t="shared" si="7"/>
      </c>
      <c r="B467" t="s">
        <v>62</v>
      </c>
      <c r="C467" t="s">
        <v>63</v>
      </c>
      <c r="D467" t="s">
        <v>62</v>
      </c>
      <c r="E467" t="s">
        <v>62</v>
      </c>
      <c r="F467" t="n">
        <v>16</v>
      </c>
      <c r="G467" t="s">
        <v>127</v>
      </c>
      <c r="H467" t="s">
        <v>128</v>
      </c>
      <c r="I467" t="s">
        <v>66</v>
      </c>
      <c r="J467" t="s">
        <v>66</v>
      </c>
      <c r="K467" t="n">
        <v>7208</v>
      </c>
      <c r="L467" t="n">
        <v>230092</v>
      </c>
      <c r="M467" s="36" t="n">
        <v>43750</v>
      </c>
      <c r="N467" t="n">
        <v>7208</v>
      </c>
      <c r="O467" s="36" t="n">
        <v>230092</v>
      </c>
      <c r="P467" t="n">
        <v>3.13265997948647</v>
      </c>
    </row>
    <row r="468">
      <c r="A468" t="str">
        <f t="shared" si="7"/>
      </c>
      <c r="B468" t="s">
        <v>62</v>
      </c>
      <c r="C468" t="s">
        <v>63</v>
      </c>
      <c r="D468" t="s">
        <v>62</v>
      </c>
      <c r="E468" t="s">
        <v>62</v>
      </c>
      <c r="F468" t="n">
        <v>16</v>
      </c>
      <c r="G468" t="s">
        <v>127</v>
      </c>
      <c r="H468" t="s">
        <v>128</v>
      </c>
      <c r="I468" t="s">
        <v>67</v>
      </c>
      <c r="J468" t="s">
        <v>67</v>
      </c>
      <c r="K468" t="n">
        <v>13463</v>
      </c>
      <c r="L468" t="n">
        <v>5438100</v>
      </c>
      <c r="M468" s="36" t="n">
        <v>43750</v>
      </c>
      <c r="N468" t="n">
        <v>13463</v>
      </c>
      <c r="O468" s="36" t="n">
        <v>5438100</v>
      </c>
      <c r="P468" t="n">
        <v>2.47568084441257</v>
      </c>
    </row>
    <row r="469">
      <c r="A469" t="str">
        <f t="shared" si="7"/>
      </c>
      <c r="B469" t="s">
        <v>68</v>
      </c>
      <c r="C469" t="s">
        <v>68</v>
      </c>
      <c r="D469" t="s">
        <v>69</v>
      </c>
      <c r="E469" t="s">
        <v>70</v>
      </c>
      <c r="F469" t="n">
        <v>16</v>
      </c>
      <c r="G469" t="s">
        <v>127</v>
      </c>
      <c r="H469" t="s">
        <v>128</v>
      </c>
      <c r="I469" t="s">
        <v>66</v>
      </c>
      <c r="J469" t="s">
        <v>66</v>
      </c>
      <c r="K469" t="n">
        <v>7208</v>
      </c>
      <c r="L469" t="n">
        <v>230092</v>
      </c>
      <c r="M469" s="36" t="n">
        <v>43750</v>
      </c>
      <c r="N469" t="n">
        <v>610</v>
      </c>
      <c r="O469" s="36" t="n">
        <v>16727</v>
      </c>
      <c r="P469" t="n">
        <v>3.64679858910743</v>
      </c>
    </row>
    <row r="470">
      <c r="A470" t="str">
        <f t="shared" si="7"/>
      </c>
      <c r="B470" t="s">
        <v>68</v>
      </c>
      <c r="C470" t="s">
        <v>68</v>
      </c>
      <c r="D470" t="s">
        <v>69</v>
      </c>
      <c r="E470" t="s">
        <v>70</v>
      </c>
      <c r="F470" t="n">
        <v>16</v>
      </c>
      <c r="G470" t="s">
        <v>127</v>
      </c>
      <c r="H470" t="s">
        <v>128</v>
      </c>
      <c r="I470" t="s">
        <v>67</v>
      </c>
      <c r="J470" t="s">
        <v>67</v>
      </c>
      <c r="K470" t="n">
        <v>13463</v>
      </c>
      <c r="L470" t="n">
        <v>5438100</v>
      </c>
      <c r="M470" s="36" t="n">
        <v>43750</v>
      </c>
      <c r="N470" t="n">
        <v>1131</v>
      </c>
      <c r="O470" s="36" t="n">
        <v>369670</v>
      </c>
      <c r="P470" t="n">
        <v>3.05948548705602</v>
      </c>
    </row>
    <row r="471">
      <c r="A471" t="str">
        <f t="shared" si="7"/>
      </c>
      <c r="B471" t="s">
        <v>71</v>
      </c>
      <c r="C471" t="s">
        <v>71</v>
      </c>
      <c r="D471" t="s">
        <v>72</v>
      </c>
      <c r="E471" t="s">
        <v>70</v>
      </c>
      <c r="F471" t="n">
        <v>16</v>
      </c>
      <c r="G471" t="s">
        <v>127</v>
      </c>
      <c r="H471" t="s">
        <v>128</v>
      </c>
      <c r="I471" t="s">
        <v>66</v>
      </c>
      <c r="J471" t="s">
        <v>66</v>
      </c>
      <c r="K471" t="n">
        <v>7208</v>
      </c>
      <c r="L471" t="n">
        <v>230092</v>
      </c>
      <c r="M471" s="36" t="n">
        <v>43750</v>
      </c>
      <c r="N471" t="n">
        <v>180</v>
      </c>
      <c r="O471" s="36" t="n">
        <v>3897</v>
      </c>
      <c r="P471" t="n">
        <v>4.6189376443418</v>
      </c>
    </row>
    <row r="472">
      <c r="A472" t="str">
        <f t="shared" si="7"/>
      </c>
      <c r="B472" t="s">
        <v>71</v>
      </c>
      <c r="C472" t="s">
        <v>71</v>
      </c>
      <c r="D472" t="s">
        <v>72</v>
      </c>
      <c r="E472" t="s">
        <v>70</v>
      </c>
      <c r="F472" t="n">
        <v>16</v>
      </c>
      <c r="G472" t="s">
        <v>127</v>
      </c>
      <c r="H472" t="s">
        <v>128</v>
      </c>
      <c r="I472" t="s">
        <v>67</v>
      </c>
      <c r="J472" t="s">
        <v>67</v>
      </c>
      <c r="K472" t="n">
        <v>13463</v>
      </c>
      <c r="L472" t="n">
        <v>5438100</v>
      </c>
      <c r="M472" s="36" t="n">
        <v>43750</v>
      </c>
      <c r="N472" t="n">
        <v>336</v>
      </c>
      <c r="O472" s="36" t="n">
        <v>115270</v>
      </c>
      <c r="P472" t="n">
        <v>2.91489546282641</v>
      </c>
    </row>
    <row r="473">
      <c r="A473" t="str">
        <f t="shared" si="7"/>
      </c>
      <c r="B473" t="s">
        <v>73</v>
      </c>
      <c r="C473" t="s">
        <v>73</v>
      </c>
      <c r="D473" t="s">
        <v>74</v>
      </c>
      <c r="E473" t="s">
        <v>70</v>
      </c>
      <c r="F473" t="n">
        <v>16</v>
      </c>
      <c r="G473" t="s">
        <v>127</v>
      </c>
      <c r="H473" t="s">
        <v>128</v>
      </c>
      <c r="I473" t="s">
        <v>66</v>
      </c>
      <c r="J473" t="s">
        <v>66</v>
      </c>
      <c r="K473" t="n">
        <v>7208</v>
      </c>
      <c r="L473" t="n">
        <v>230092</v>
      </c>
      <c r="M473" s="36" t="n">
        <v>43750</v>
      </c>
      <c r="N473" t="n">
        <v>258</v>
      </c>
      <c r="O473" s="36" t="n">
        <v>7192</v>
      </c>
      <c r="P473" t="n">
        <v>3.58731924360401</v>
      </c>
    </row>
    <row r="474">
      <c r="A474" t="str">
        <f t="shared" si="7"/>
      </c>
      <c r="B474" t="s">
        <v>73</v>
      </c>
      <c r="C474" t="s">
        <v>73</v>
      </c>
      <c r="D474" t="s">
        <v>74</v>
      </c>
      <c r="E474" t="s">
        <v>70</v>
      </c>
      <c r="F474" t="n">
        <v>16</v>
      </c>
      <c r="G474" t="s">
        <v>127</v>
      </c>
      <c r="H474" t="s">
        <v>128</v>
      </c>
      <c r="I474" t="s">
        <v>67</v>
      </c>
      <c r="J474" t="s">
        <v>67</v>
      </c>
      <c r="K474" t="n">
        <v>13463</v>
      </c>
      <c r="L474" t="n">
        <v>5438100</v>
      </c>
      <c r="M474" s="36" t="n">
        <v>43750</v>
      </c>
      <c r="N474" t="n">
        <v>432</v>
      </c>
      <c r="O474" s="36" t="n">
        <v>148790</v>
      </c>
      <c r="P474" t="n">
        <v>2.90342092882586</v>
      </c>
    </row>
    <row r="475">
      <c r="A475" t="str">
        <f t="shared" si="7"/>
      </c>
      <c r="B475" t="s">
        <v>75</v>
      </c>
      <c r="C475" t="s">
        <v>75</v>
      </c>
      <c r="D475" t="s">
        <v>76</v>
      </c>
      <c r="E475" t="s">
        <v>70</v>
      </c>
      <c r="F475" t="n">
        <v>16</v>
      </c>
      <c r="G475" t="s">
        <v>127</v>
      </c>
      <c r="H475" t="s">
        <v>128</v>
      </c>
      <c r="I475" t="s">
        <v>66</v>
      </c>
      <c r="J475" t="s">
        <v>66</v>
      </c>
      <c r="K475" t="n">
        <v>7208</v>
      </c>
      <c r="L475" t="n">
        <v>230092</v>
      </c>
      <c r="M475" s="36" t="n">
        <v>43750</v>
      </c>
      <c r="N475" t="n">
        <v>443</v>
      </c>
      <c r="O475" s="36" t="n">
        <v>12365</v>
      </c>
      <c r="P475" t="n">
        <v>3.58269308532147</v>
      </c>
    </row>
    <row r="476">
      <c r="A476" t="str">
        <f t="shared" si="7"/>
      </c>
      <c r="B476" t="s">
        <v>75</v>
      </c>
      <c r="C476" t="s">
        <v>75</v>
      </c>
      <c r="D476" t="s">
        <v>76</v>
      </c>
      <c r="E476" t="s">
        <v>70</v>
      </c>
      <c r="F476" t="n">
        <v>16</v>
      </c>
      <c r="G476" t="s">
        <v>127</v>
      </c>
      <c r="H476" t="s">
        <v>128</v>
      </c>
      <c r="I476" t="s">
        <v>67</v>
      </c>
      <c r="J476" t="s">
        <v>67</v>
      </c>
      <c r="K476" t="n">
        <v>13463</v>
      </c>
      <c r="L476" t="n">
        <v>5438100</v>
      </c>
      <c r="M476" s="36" t="n">
        <v>43750</v>
      </c>
      <c r="N476" t="n">
        <v>895</v>
      </c>
      <c r="O476" s="36" t="n">
        <v>371910</v>
      </c>
      <c r="P476" t="n">
        <v>2.40649619531607</v>
      </c>
    </row>
    <row r="477">
      <c r="A477" t="str">
        <f t="shared" si="7"/>
      </c>
      <c r="B477" t="s">
        <v>77</v>
      </c>
      <c r="C477" t="s">
        <v>77</v>
      </c>
      <c r="D477" t="s">
        <v>78</v>
      </c>
      <c r="E477" t="s">
        <v>70</v>
      </c>
      <c r="F477" t="n">
        <v>16</v>
      </c>
      <c r="G477" t="s">
        <v>127</v>
      </c>
      <c r="H477" t="s">
        <v>128</v>
      </c>
      <c r="I477" t="s">
        <v>66</v>
      </c>
      <c r="J477" t="s">
        <v>66</v>
      </c>
      <c r="K477" t="n">
        <v>7208</v>
      </c>
      <c r="L477" t="n">
        <v>230092</v>
      </c>
      <c r="M477" s="36" t="n">
        <v>43750</v>
      </c>
      <c r="N477" t="n">
        <v>397</v>
      </c>
      <c r="O477" s="36" t="n">
        <v>8742</v>
      </c>
      <c r="P477" t="n">
        <v>4.54129489819264</v>
      </c>
    </row>
    <row r="478">
      <c r="A478" t="str">
        <f t="shared" si="7"/>
      </c>
      <c r="B478" t="s">
        <v>77</v>
      </c>
      <c r="C478" t="s">
        <v>77</v>
      </c>
      <c r="D478" t="s">
        <v>78</v>
      </c>
      <c r="E478" t="s">
        <v>70</v>
      </c>
      <c r="F478" t="n">
        <v>16</v>
      </c>
      <c r="G478" t="s">
        <v>127</v>
      </c>
      <c r="H478" t="s">
        <v>128</v>
      </c>
      <c r="I478" t="s">
        <v>67</v>
      </c>
      <c r="J478" t="s">
        <v>67</v>
      </c>
      <c r="K478" t="n">
        <v>13463</v>
      </c>
      <c r="L478" t="n">
        <v>5438100</v>
      </c>
      <c r="M478" s="36" t="n">
        <v>43750</v>
      </c>
      <c r="N478" t="n">
        <v>742</v>
      </c>
      <c r="O478" s="36" t="n">
        <v>306070</v>
      </c>
      <c r="P478" t="n">
        <v>2.42428202698729</v>
      </c>
    </row>
    <row r="479">
      <c r="A479" t="str">
        <f t="shared" si="7"/>
      </c>
      <c r="B479" t="s">
        <v>79</v>
      </c>
      <c r="C479" t="s">
        <v>79</v>
      </c>
      <c r="D479" t="s">
        <v>80</v>
      </c>
      <c r="E479" t="s">
        <v>70</v>
      </c>
      <c r="F479" t="n">
        <v>16</v>
      </c>
      <c r="G479" t="s">
        <v>127</v>
      </c>
      <c r="H479" t="s">
        <v>128</v>
      </c>
      <c r="I479" t="s">
        <v>66</v>
      </c>
      <c r="J479" t="s">
        <v>66</v>
      </c>
      <c r="K479" t="n">
        <v>7208</v>
      </c>
      <c r="L479" t="n">
        <v>230092</v>
      </c>
      <c r="M479" s="36" t="n">
        <v>43750</v>
      </c>
      <c r="N479" t="n">
        <v>692</v>
      </c>
      <c r="O479" s="36" t="n">
        <v>21271</v>
      </c>
      <c r="P479" t="n">
        <v>3.25325560622444</v>
      </c>
    </row>
    <row r="480">
      <c r="A480" t="str">
        <f t="shared" si="7"/>
      </c>
      <c r="B480" t="s">
        <v>79</v>
      </c>
      <c r="C480" t="s">
        <v>79</v>
      </c>
      <c r="D480" t="s">
        <v>80</v>
      </c>
      <c r="E480" t="s">
        <v>70</v>
      </c>
      <c r="F480" t="n">
        <v>16</v>
      </c>
      <c r="G480" t="s">
        <v>127</v>
      </c>
      <c r="H480" t="s">
        <v>128</v>
      </c>
      <c r="I480" t="s">
        <v>67</v>
      </c>
      <c r="J480" t="s">
        <v>67</v>
      </c>
      <c r="K480" t="n">
        <v>13463</v>
      </c>
      <c r="L480" t="n">
        <v>5438100</v>
      </c>
      <c r="M480" s="36" t="n">
        <v>43750</v>
      </c>
      <c r="N480" t="n">
        <v>1292</v>
      </c>
      <c r="O480" s="36" t="n">
        <v>584550</v>
      </c>
      <c r="P480" t="n">
        <v>2.21024719869985</v>
      </c>
    </row>
    <row r="481">
      <c r="A481" t="str">
        <f t="shared" si="7"/>
      </c>
      <c r="B481" t="s">
        <v>81</v>
      </c>
      <c r="C481" t="s">
        <v>81</v>
      </c>
      <c r="D481" t="s">
        <v>82</v>
      </c>
      <c r="E481" t="s">
        <v>70</v>
      </c>
      <c r="F481" t="n">
        <v>16</v>
      </c>
      <c r="G481" t="s">
        <v>127</v>
      </c>
      <c r="H481" t="s">
        <v>128</v>
      </c>
      <c r="I481" t="s">
        <v>66</v>
      </c>
      <c r="J481" t="s">
        <v>66</v>
      </c>
      <c r="K481" t="n">
        <v>7208</v>
      </c>
      <c r="L481" t="n">
        <v>230092</v>
      </c>
      <c r="M481" s="36" t="n">
        <v>43750</v>
      </c>
      <c r="N481" t="n">
        <v>1655</v>
      </c>
      <c r="O481" s="36" t="n">
        <v>66398</v>
      </c>
      <c r="P481" t="n">
        <v>2.49254495617338</v>
      </c>
    </row>
    <row r="482">
      <c r="A482" t="str">
        <f t="shared" si="7"/>
      </c>
      <c r="B482" t="s">
        <v>81</v>
      </c>
      <c r="C482" t="s">
        <v>81</v>
      </c>
      <c r="D482" t="s">
        <v>82</v>
      </c>
      <c r="E482" t="s">
        <v>70</v>
      </c>
      <c r="F482" t="n">
        <v>16</v>
      </c>
      <c r="G482" t="s">
        <v>127</v>
      </c>
      <c r="H482" t="s">
        <v>128</v>
      </c>
      <c r="I482" t="s">
        <v>67</v>
      </c>
      <c r="J482" t="s">
        <v>67</v>
      </c>
      <c r="K482" t="n">
        <v>13463</v>
      </c>
      <c r="L482" t="n">
        <v>5438100</v>
      </c>
      <c r="M482" s="36" t="n">
        <v>43750</v>
      </c>
      <c r="N482" t="n">
        <v>2848</v>
      </c>
      <c r="O482" s="36" t="n">
        <v>1174980</v>
      </c>
      <c r="P482" t="n">
        <v>2.42387104461353</v>
      </c>
    </row>
    <row r="483">
      <c r="A483" t="str">
        <f t="shared" si="7"/>
      </c>
      <c r="B483" t="s">
        <v>83</v>
      </c>
      <c r="C483" t="s">
        <v>83</v>
      </c>
      <c r="D483" t="s">
        <v>84</v>
      </c>
      <c r="E483" t="s">
        <v>70</v>
      </c>
      <c r="F483" t="n">
        <v>16</v>
      </c>
      <c r="G483" t="s">
        <v>127</v>
      </c>
      <c r="H483" t="s">
        <v>128</v>
      </c>
      <c r="I483" t="s">
        <v>66</v>
      </c>
      <c r="J483" t="s">
        <v>66</v>
      </c>
      <c r="K483" t="n">
        <v>7208</v>
      </c>
      <c r="L483" t="n">
        <v>230092</v>
      </c>
      <c r="M483" s="36" t="n">
        <v>43750</v>
      </c>
      <c r="N483" t="n">
        <v>394</v>
      </c>
      <c r="O483" s="36" t="n">
        <v>10901</v>
      </c>
      <c r="P483" t="n">
        <v>3.61434730758646</v>
      </c>
    </row>
    <row r="484">
      <c r="A484" t="str">
        <f t="shared" si="7"/>
      </c>
      <c r="B484" t="s">
        <v>83</v>
      </c>
      <c r="C484" t="s">
        <v>83</v>
      </c>
      <c r="D484" t="s">
        <v>84</v>
      </c>
      <c r="E484" t="s">
        <v>70</v>
      </c>
      <c r="F484" t="n">
        <v>16</v>
      </c>
      <c r="G484" t="s">
        <v>127</v>
      </c>
      <c r="H484" t="s">
        <v>128</v>
      </c>
      <c r="I484" t="s">
        <v>67</v>
      </c>
      <c r="J484" t="s">
        <v>67</v>
      </c>
      <c r="K484" t="n">
        <v>13463</v>
      </c>
      <c r="L484" t="n">
        <v>5438100</v>
      </c>
      <c r="M484" s="36" t="n">
        <v>43750</v>
      </c>
      <c r="N484" t="n">
        <v>847</v>
      </c>
      <c r="O484" s="36" t="n">
        <v>321800</v>
      </c>
      <c r="P484" t="n">
        <v>2.63206960845246</v>
      </c>
    </row>
    <row r="485">
      <c r="A485" t="str">
        <f t="shared" si="7"/>
      </c>
      <c r="B485" t="s">
        <v>85</v>
      </c>
      <c r="C485" t="s">
        <v>85</v>
      </c>
      <c r="D485" t="s">
        <v>86</v>
      </c>
      <c r="E485" t="s">
        <v>70</v>
      </c>
      <c r="F485" t="n">
        <v>16</v>
      </c>
      <c r="G485" t="s">
        <v>127</v>
      </c>
      <c r="H485" t="s">
        <v>128</v>
      </c>
      <c r="I485" t="s">
        <v>66</v>
      </c>
      <c r="J485" t="s">
        <v>66</v>
      </c>
      <c r="K485" t="n">
        <v>7208</v>
      </c>
      <c r="L485" t="n">
        <v>230092</v>
      </c>
      <c r="M485" s="36" t="n">
        <v>43750</v>
      </c>
      <c r="N485" t="n">
        <v>839</v>
      </c>
      <c r="O485" s="36" t="n">
        <v>26641</v>
      </c>
      <c r="P485" t="n">
        <v>3.14928118313877</v>
      </c>
    </row>
    <row r="486">
      <c r="A486" t="str">
        <f t="shared" si="7"/>
      </c>
      <c r="B486" t="s">
        <v>85</v>
      </c>
      <c r="C486" t="s">
        <v>85</v>
      </c>
      <c r="D486" t="s">
        <v>86</v>
      </c>
      <c r="E486" t="s">
        <v>70</v>
      </c>
      <c r="F486" t="n">
        <v>16</v>
      </c>
      <c r="G486" t="s">
        <v>127</v>
      </c>
      <c r="H486" t="s">
        <v>128</v>
      </c>
      <c r="I486" t="s">
        <v>67</v>
      </c>
      <c r="J486" t="s">
        <v>67</v>
      </c>
      <c r="K486" t="n">
        <v>13463</v>
      </c>
      <c r="L486" t="n">
        <v>5438100</v>
      </c>
      <c r="M486" s="36" t="n">
        <v>43750</v>
      </c>
      <c r="N486" t="n">
        <v>1692</v>
      </c>
      <c r="O486" s="36" t="n">
        <v>659200</v>
      </c>
      <c r="P486" t="n">
        <v>2.56674757281553</v>
      </c>
    </row>
    <row r="487">
      <c r="A487" t="str">
        <f t="shared" si="7"/>
      </c>
      <c r="B487" t="s">
        <v>87</v>
      </c>
      <c r="C487" t="s">
        <v>87</v>
      </c>
      <c r="D487" t="s">
        <v>88</v>
      </c>
      <c r="E487" t="s">
        <v>70</v>
      </c>
      <c r="F487" t="n">
        <v>16</v>
      </c>
      <c r="G487" t="s">
        <v>127</v>
      </c>
      <c r="H487" t="s">
        <v>128</v>
      </c>
      <c r="I487" t="s">
        <v>66</v>
      </c>
      <c r="J487" t="s">
        <v>66</v>
      </c>
      <c r="K487" t="n">
        <v>7208</v>
      </c>
      <c r="L487" t="n">
        <v>230092</v>
      </c>
      <c r="M487" s="36" t="n">
        <v>43750</v>
      </c>
      <c r="N487" t="n">
        <v>902</v>
      </c>
      <c r="O487" s="36" t="n">
        <v>30563</v>
      </c>
      <c r="P487" t="n">
        <v>2.95128096063868</v>
      </c>
    </row>
    <row r="488">
      <c r="A488" t="str">
        <f t="shared" si="7"/>
      </c>
      <c r="B488" t="s">
        <v>87</v>
      </c>
      <c r="C488" t="s">
        <v>87</v>
      </c>
      <c r="D488" t="s">
        <v>88</v>
      </c>
      <c r="E488" t="s">
        <v>70</v>
      </c>
      <c r="F488" t="n">
        <v>16</v>
      </c>
      <c r="G488" t="s">
        <v>127</v>
      </c>
      <c r="H488" t="s">
        <v>128</v>
      </c>
      <c r="I488" t="s">
        <v>67</v>
      </c>
      <c r="J488" t="s">
        <v>67</v>
      </c>
      <c r="K488" t="n">
        <v>13463</v>
      </c>
      <c r="L488" t="n">
        <v>5438100</v>
      </c>
      <c r="M488" s="36" t="n">
        <v>43750</v>
      </c>
      <c r="N488" t="n">
        <v>1873</v>
      </c>
      <c r="O488" s="36" t="n">
        <v>897770</v>
      </c>
      <c r="P488" t="n">
        <v>2.08628045044945</v>
      </c>
    </row>
    <row r="489">
      <c r="A489" t="str">
        <f t="shared" si="7"/>
      </c>
      <c r="B489" t="s">
        <v>89</v>
      </c>
      <c r="C489" t="s">
        <v>89</v>
      </c>
      <c r="D489" t="s">
        <v>90</v>
      </c>
      <c r="E489" t="s">
        <v>70</v>
      </c>
      <c r="F489" t="n">
        <v>16</v>
      </c>
      <c r="G489" t="s">
        <v>127</v>
      </c>
      <c r="H489" t="s">
        <v>128</v>
      </c>
      <c r="I489" t="s">
        <v>66</v>
      </c>
      <c r="J489" t="s">
        <v>66</v>
      </c>
      <c r="K489" t="n">
        <v>7208</v>
      </c>
      <c r="L489" t="n">
        <v>230092</v>
      </c>
      <c r="M489" s="36" t="n">
        <v>43750</v>
      </c>
      <c r="N489" t="n">
        <v>36</v>
      </c>
      <c r="O489" s="36" t="n">
        <v>826</v>
      </c>
      <c r="P489" t="n">
        <v>4.35835351089588</v>
      </c>
    </row>
    <row r="490">
      <c r="A490" t="str">
        <f t="shared" si="7"/>
      </c>
      <c r="B490" t="s">
        <v>89</v>
      </c>
      <c r="C490" t="s">
        <v>89</v>
      </c>
      <c r="D490" t="s">
        <v>90</v>
      </c>
      <c r="E490" t="s">
        <v>70</v>
      </c>
      <c r="F490" t="n">
        <v>16</v>
      </c>
      <c r="G490" t="s">
        <v>127</v>
      </c>
      <c r="H490" t="s">
        <v>128</v>
      </c>
      <c r="I490" t="s">
        <v>67</v>
      </c>
      <c r="J490" t="s">
        <v>67</v>
      </c>
      <c r="K490" t="n">
        <v>13463</v>
      </c>
      <c r="L490" t="n">
        <v>5438100</v>
      </c>
      <c r="M490" s="36" t="n">
        <v>43750</v>
      </c>
      <c r="N490" t="n">
        <v>52</v>
      </c>
      <c r="O490" s="36" t="n">
        <v>22190</v>
      </c>
      <c r="P490" t="n">
        <v>2.34339792699414</v>
      </c>
    </row>
    <row r="491">
      <c r="A491" t="str">
        <f t="shared" si="7"/>
      </c>
      <c r="B491" t="s">
        <v>91</v>
      </c>
      <c r="C491" t="s">
        <v>91</v>
      </c>
      <c r="D491" t="s">
        <v>92</v>
      </c>
      <c r="E491" t="s">
        <v>70</v>
      </c>
      <c r="F491" t="n">
        <v>16</v>
      </c>
      <c r="G491" t="s">
        <v>127</v>
      </c>
      <c r="H491" t="s">
        <v>128</v>
      </c>
      <c r="I491" t="s">
        <v>66</v>
      </c>
      <c r="J491" t="s">
        <v>66</v>
      </c>
      <c r="K491" t="n">
        <v>7208</v>
      </c>
      <c r="L491" t="n">
        <v>230092</v>
      </c>
      <c r="M491" s="36" t="n">
        <v>43750</v>
      </c>
      <c r="N491" t="n">
        <v>24</v>
      </c>
      <c r="O491" s="36" t="n">
        <v>958</v>
      </c>
      <c r="P491" t="n">
        <v>2.50521920668058</v>
      </c>
    </row>
    <row r="492">
      <c r="A492" t="str">
        <f t="shared" si="7"/>
      </c>
      <c r="B492" t="s">
        <v>91</v>
      </c>
      <c r="C492" t="s">
        <v>91</v>
      </c>
      <c r="D492" t="s">
        <v>92</v>
      </c>
      <c r="E492" t="s">
        <v>70</v>
      </c>
      <c r="F492" t="n">
        <v>16</v>
      </c>
      <c r="G492" t="s">
        <v>127</v>
      </c>
      <c r="H492" t="s">
        <v>128</v>
      </c>
      <c r="I492" t="s">
        <v>67</v>
      </c>
      <c r="J492" t="s">
        <v>67</v>
      </c>
      <c r="K492" t="n">
        <v>13463</v>
      </c>
      <c r="L492" t="n">
        <v>5438100</v>
      </c>
      <c r="M492" s="36" t="n">
        <v>43750</v>
      </c>
      <c r="N492" t="n">
        <v>60</v>
      </c>
      <c r="O492" s="36" t="n">
        <v>22990</v>
      </c>
      <c r="P492" t="n">
        <v>2.60983036102653</v>
      </c>
    </row>
    <row r="493">
      <c r="A493" t="str">
        <f t="shared" si="7"/>
      </c>
      <c r="B493" t="s">
        <v>93</v>
      </c>
      <c r="C493" t="s">
        <v>93</v>
      </c>
      <c r="D493" t="s">
        <v>94</v>
      </c>
      <c r="E493" t="s">
        <v>70</v>
      </c>
      <c r="F493" t="n">
        <v>16</v>
      </c>
      <c r="G493" t="s">
        <v>127</v>
      </c>
      <c r="H493" t="s">
        <v>128</v>
      </c>
      <c r="I493" t="s">
        <v>66</v>
      </c>
      <c r="J493" t="s">
        <v>66</v>
      </c>
      <c r="K493" t="n">
        <v>7208</v>
      </c>
      <c r="L493" t="n">
        <v>230092</v>
      </c>
      <c r="M493" s="36" t="n">
        <v>43750</v>
      </c>
      <c r="N493" t="n">
        <v>620</v>
      </c>
      <c r="O493" s="36" t="n">
        <v>15788</v>
      </c>
      <c r="P493" t="n">
        <v>3.92703318976438</v>
      </c>
    </row>
    <row r="494">
      <c r="A494" t="str">
        <f t="shared" si="7"/>
      </c>
      <c r="B494" t="s">
        <v>93</v>
      </c>
      <c r="C494" t="s">
        <v>93</v>
      </c>
      <c r="D494" t="s">
        <v>94</v>
      </c>
      <c r="E494" t="s">
        <v>70</v>
      </c>
      <c r="F494" t="n">
        <v>16</v>
      </c>
      <c r="G494" t="s">
        <v>127</v>
      </c>
      <c r="H494" t="s">
        <v>128</v>
      </c>
      <c r="I494" t="s">
        <v>67</v>
      </c>
      <c r="J494" t="s">
        <v>67</v>
      </c>
      <c r="K494" t="n">
        <v>13463</v>
      </c>
      <c r="L494" t="n">
        <v>5438100</v>
      </c>
      <c r="M494" s="36" t="n">
        <v>43750</v>
      </c>
      <c r="N494" t="n">
        <v>1065</v>
      </c>
      <c r="O494" s="36" t="n">
        <v>416080</v>
      </c>
      <c r="P494" t="n">
        <v>2.55960392232263</v>
      </c>
    </row>
    <row r="495">
      <c r="A495" t="str">
        <f t="shared" si="7"/>
      </c>
      <c r="B495" t="s">
        <v>95</v>
      </c>
      <c r="C495" t="s">
        <v>95</v>
      </c>
      <c r="D495" t="s">
        <v>96</v>
      </c>
      <c r="E495" t="s">
        <v>70</v>
      </c>
      <c r="F495" t="n">
        <v>16</v>
      </c>
      <c r="G495" t="s">
        <v>127</v>
      </c>
      <c r="H495" t="s">
        <v>128</v>
      </c>
      <c r="I495" t="s">
        <v>66</v>
      </c>
      <c r="J495" t="s">
        <v>66</v>
      </c>
      <c r="K495" t="n">
        <v>7208</v>
      </c>
      <c r="L495" t="n">
        <v>230092</v>
      </c>
      <c r="M495" s="36" t="n">
        <v>43750</v>
      </c>
      <c r="N495" t="n">
        <v>29</v>
      </c>
      <c r="O495" s="36" t="n">
        <v>1263</v>
      </c>
      <c r="P495" t="n">
        <v>2.29612034837688</v>
      </c>
    </row>
    <row r="496">
      <c r="A496" t="str">
        <f t="shared" si="7"/>
      </c>
      <c r="B496" t="s">
        <v>95</v>
      </c>
      <c r="C496" t="s">
        <v>95</v>
      </c>
      <c r="D496" t="s">
        <v>96</v>
      </c>
      <c r="E496" t="s">
        <v>70</v>
      </c>
      <c r="F496" t="n">
        <v>16</v>
      </c>
      <c r="G496" t="s">
        <v>127</v>
      </c>
      <c r="H496" t="s">
        <v>128</v>
      </c>
      <c r="I496" t="s">
        <v>67</v>
      </c>
      <c r="J496" t="s">
        <v>67</v>
      </c>
      <c r="K496" t="n">
        <v>13463</v>
      </c>
      <c r="L496" t="n">
        <v>5438100</v>
      </c>
      <c r="M496" s="36" t="n">
        <v>43750</v>
      </c>
      <c r="N496" t="n">
        <v>75</v>
      </c>
      <c r="O496" s="36" t="n">
        <v>26830</v>
      </c>
      <c r="P496" t="n">
        <v>2.79537830786433</v>
      </c>
    </row>
    <row r="497">
      <c r="A497" t="str">
        <f t="shared" si="7"/>
      </c>
      <c r="B497" t="s">
        <v>97</v>
      </c>
      <c r="C497" t="s">
        <v>97</v>
      </c>
      <c r="D497" t="s">
        <v>98</v>
      </c>
      <c r="E497" t="s">
        <v>70</v>
      </c>
      <c r="F497" t="n">
        <v>16</v>
      </c>
      <c r="G497" t="s">
        <v>127</v>
      </c>
      <c r="H497" t="s">
        <v>128</v>
      </c>
      <c r="I497" t="s">
        <v>66</v>
      </c>
      <c r="J497" t="s">
        <v>66</v>
      </c>
      <c r="K497" t="n">
        <v>7208</v>
      </c>
      <c r="L497" t="n">
        <v>230092</v>
      </c>
      <c r="M497" s="36" t="n">
        <v>43750</v>
      </c>
      <c r="N497" t="n">
        <v>28</v>
      </c>
      <c r="O497" s="36" t="n">
        <v>5537</v>
      </c>
      <c r="P497" t="n">
        <v>0.505689001264223</v>
      </c>
    </row>
    <row r="498">
      <c r="A498" t="str">
        <f t="shared" si="7"/>
      </c>
      <c r="B498" t="s">
        <v>62</v>
      </c>
      <c r="C498" t="s">
        <v>63</v>
      </c>
      <c r="D498" t="s">
        <v>62</v>
      </c>
      <c r="E498" t="s">
        <v>62</v>
      </c>
      <c r="F498" t="n">
        <v>17</v>
      </c>
      <c r="G498" t="s">
        <v>129</v>
      </c>
      <c r="H498" t="s">
        <v>130</v>
      </c>
      <c r="I498" t="s">
        <v>66</v>
      </c>
      <c r="J498" t="s">
        <v>66</v>
      </c>
      <c r="K498" t="n">
        <v>7422</v>
      </c>
      <c r="L498" t="n">
        <v>223740</v>
      </c>
      <c r="M498" s="36" t="n">
        <v>43750</v>
      </c>
      <c r="N498" t="n">
        <v>7422</v>
      </c>
      <c r="O498" s="36" t="n">
        <v>223740</v>
      </c>
      <c r="P498" t="n">
        <v>3.31724322874765</v>
      </c>
    </row>
    <row r="499">
      <c r="A499" t="str">
        <f t="shared" si="7"/>
      </c>
      <c r="B499" t="s">
        <v>62</v>
      </c>
      <c r="C499" t="s">
        <v>63</v>
      </c>
      <c r="D499" t="s">
        <v>62</v>
      </c>
      <c r="E499" t="s">
        <v>62</v>
      </c>
      <c r="F499" t="n">
        <v>17</v>
      </c>
      <c r="G499" t="s">
        <v>129</v>
      </c>
      <c r="H499" t="s">
        <v>130</v>
      </c>
      <c r="I499" t="s">
        <v>67</v>
      </c>
      <c r="J499" t="s">
        <v>67</v>
      </c>
      <c r="K499" t="n">
        <v>12769</v>
      </c>
      <c r="L499" t="n">
        <v>5438100</v>
      </c>
      <c r="M499" s="36" t="n">
        <v>43750</v>
      </c>
      <c r="N499" t="n">
        <v>12769</v>
      </c>
      <c r="O499" s="36" t="n">
        <v>5438100</v>
      </c>
      <c r="P499" t="n">
        <v>2.34806274250198</v>
      </c>
    </row>
    <row r="500">
      <c r="A500" t="str">
        <f t="shared" si="7"/>
      </c>
      <c r="B500" t="s">
        <v>68</v>
      </c>
      <c r="C500" t="s">
        <v>68</v>
      </c>
      <c r="D500" t="s">
        <v>69</v>
      </c>
      <c r="E500" t="s">
        <v>70</v>
      </c>
      <c r="F500" t="n">
        <v>17</v>
      </c>
      <c r="G500" t="s">
        <v>129</v>
      </c>
      <c r="H500" t="s">
        <v>130</v>
      </c>
      <c r="I500" t="s">
        <v>66</v>
      </c>
      <c r="J500" t="s">
        <v>66</v>
      </c>
      <c r="K500" t="n">
        <v>7422</v>
      </c>
      <c r="L500" t="n">
        <v>223740</v>
      </c>
      <c r="M500" s="36" t="n">
        <v>43750</v>
      </c>
      <c r="N500" t="n">
        <v>589</v>
      </c>
      <c r="O500" s="36" t="n">
        <v>16370</v>
      </c>
      <c r="P500" t="n">
        <v>3.59804520464264</v>
      </c>
    </row>
    <row r="501">
      <c r="A501" t="str">
        <f t="shared" si="7"/>
      </c>
      <c r="B501" t="s">
        <v>68</v>
      </c>
      <c r="C501" t="s">
        <v>68</v>
      </c>
      <c r="D501" t="s">
        <v>69</v>
      </c>
      <c r="E501" t="s">
        <v>70</v>
      </c>
      <c r="F501" t="n">
        <v>17</v>
      </c>
      <c r="G501" t="s">
        <v>129</v>
      </c>
      <c r="H501" t="s">
        <v>130</v>
      </c>
      <c r="I501" t="s">
        <v>67</v>
      </c>
      <c r="J501" t="s">
        <v>67</v>
      </c>
      <c r="K501" t="n">
        <v>12769</v>
      </c>
      <c r="L501" t="n">
        <v>5438100</v>
      </c>
      <c r="M501" s="36" t="n">
        <v>43750</v>
      </c>
      <c r="N501" t="n">
        <v>1035</v>
      </c>
      <c r="O501" s="36" t="n">
        <v>369670</v>
      </c>
      <c r="P501" t="n">
        <v>2.79979441123164</v>
      </c>
    </row>
    <row r="502">
      <c r="A502" t="str">
        <f t="shared" si="7"/>
      </c>
      <c r="B502" t="s">
        <v>71</v>
      </c>
      <c r="C502" t="s">
        <v>71</v>
      </c>
      <c r="D502" t="s">
        <v>72</v>
      </c>
      <c r="E502" t="s">
        <v>70</v>
      </c>
      <c r="F502" t="n">
        <v>17</v>
      </c>
      <c r="G502" t="s">
        <v>129</v>
      </c>
      <c r="H502" t="s">
        <v>130</v>
      </c>
      <c r="I502" t="s">
        <v>66</v>
      </c>
      <c r="J502" t="s">
        <v>66</v>
      </c>
      <c r="K502" t="n">
        <v>7422</v>
      </c>
      <c r="L502" t="n">
        <v>223740</v>
      </c>
      <c r="M502" s="36" t="n">
        <v>43750</v>
      </c>
      <c r="N502" t="n">
        <v>182</v>
      </c>
      <c r="O502" s="36" t="n">
        <v>3815</v>
      </c>
      <c r="P502" t="n">
        <v>4.77064220183486</v>
      </c>
    </row>
    <row r="503">
      <c r="A503" t="str">
        <f t="shared" si="7"/>
      </c>
      <c r="B503" t="s">
        <v>71</v>
      </c>
      <c r="C503" t="s">
        <v>71</v>
      </c>
      <c r="D503" t="s">
        <v>72</v>
      </c>
      <c r="E503" t="s">
        <v>70</v>
      </c>
      <c r="F503" t="n">
        <v>17</v>
      </c>
      <c r="G503" t="s">
        <v>129</v>
      </c>
      <c r="H503" t="s">
        <v>130</v>
      </c>
      <c r="I503" t="s">
        <v>67</v>
      </c>
      <c r="J503" t="s">
        <v>67</v>
      </c>
      <c r="K503" t="n">
        <v>12769</v>
      </c>
      <c r="L503" t="n">
        <v>5438100</v>
      </c>
      <c r="M503" s="36" t="n">
        <v>43750</v>
      </c>
      <c r="N503" t="n">
        <v>322</v>
      </c>
      <c r="O503" s="36" t="n">
        <v>115270</v>
      </c>
      <c r="P503" t="n">
        <v>2.79344148520864</v>
      </c>
    </row>
    <row r="504">
      <c r="A504" t="str">
        <f t="shared" si="7"/>
      </c>
      <c r="B504" t="s">
        <v>73</v>
      </c>
      <c r="C504" t="s">
        <v>73</v>
      </c>
      <c r="D504" t="s">
        <v>74</v>
      </c>
      <c r="E504" t="s">
        <v>70</v>
      </c>
      <c r="F504" t="n">
        <v>17</v>
      </c>
      <c r="G504" t="s">
        <v>129</v>
      </c>
      <c r="H504" t="s">
        <v>130</v>
      </c>
      <c r="I504" t="s">
        <v>66</v>
      </c>
      <c r="J504" t="s">
        <v>66</v>
      </c>
      <c r="K504" t="n">
        <v>7422</v>
      </c>
      <c r="L504" t="n">
        <v>223740</v>
      </c>
      <c r="M504" s="36" t="n">
        <v>43750</v>
      </c>
      <c r="N504" t="n">
        <v>265</v>
      </c>
      <c r="O504" s="36" t="n">
        <v>7021</v>
      </c>
      <c r="P504" t="n">
        <v>3.77439111237715</v>
      </c>
    </row>
    <row r="505">
      <c r="A505" t="str">
        <f t="shared" si="7"/>
      </c>
      <c r="B505" t="s">
        <v>73</v>
      </c>
      <c r="C505" t="s">
        <v>73</v>
      </c>
      <c r="D505" t="s">
        <v>74</v>
      </c>
      <c r="E505" t="s">
        <v>70</v>
      </c>
      <c r="F505" t="n">
        <v>17</v>
      </c>
      <c r="G505" t="s">
        <v>129</v>
      </c>
      <c r="H505" t="s">
        <v>130</v>
      </c>
      <c r="I505" t="s">
        <v>67</v>
      </c>
      <c r="J505" t="s">
        <v>67</v>
      </c>
      <c r="K505" t="n">
        <v>12769</v>
      </c>
      <c r="L505" t="n">
        <v>5438100</v>
      </c>
      <c r="M505" s="36" t="n">
        <v>43750</v>
      </c>
      <c r="N505" t="n">
        <v>406</v>
      </c>
      <c r="O505" s="36" t="n">
        <v>148790</v>
      </c>
      <c r="P505" t="n">
        <v>2.72867800255394</v>
      </c>
    </row>
    <row r="506">
      <c r="A506" t="str">
        <f t="shared" si="7"/>
      </c>
      <c r="B506" t="s">
        <v>75</v>
      </c>
      <c r="C506" t="s">
        <v>75</v>
      </c>
      <c r="D506" t="s">
        <v>76</v>
      </c>
      <c r="E506" t="s">
        <v>70</v>
      </c>
      <c r="F506" t="n">
        <v>17</v>
      </c>
      <c r="G506" t="s">
        <v>129</v>
      </c>
      <c r="H506" t="s">
        <v>130</v>
      </c>
      <c r="I506" t="s">
        <v>66</v>
      </c>
      <c r="J506" t="s">
        <v>66</v>
      </c>
      <c r="K506" t="n">
        <v>7422</v>
      </c>
      <c r="L506" t="n">
        <v>223740</v>
      </c>
      <c r="M506" s="36" t="n">
        <v>43750</v>
      </c>
      <c r="N506" t="n">
        <v>488</v>
      </c>
      <c r="O506" s="36" t="n">
        <v>11985</v>
      </c>
      <c r="P506" t="n">
        <v>4.07175636211932</v>
      </c>
    </row>
    <row r="507">
      <c r="A507" t="str">
        <f t="shared" si="7"/>
      </c>
      <c r="B507" t="s">
        <v>75</v>
      </c>
      <c r="C507" t="s">
        <v>75</v>
      </c>
      <c r="D507" t="s">
        <v>76</v>
      </c>
      <c r="E507" t="s">
        <v>70</v>
      </c>
      <c r="F507" t="n">
        <v>17</v>
      </c>
      <c r="G507" t="s">
        <v>129</v>
      </c>
      <c r="H507" t="s">
        <v>130</v>
      </c>
      <c r="I507" t="s">
        <v>67</v>
      </c>
      <c r="J507" t="s">
        <v>67</v>
      </c>
      <c r="K507" t="n">
        <v>12769</v>
      </c>
      <c r="L507" t="n">
        <v>5438100</v>
      </c>
      <c r="M507" s="36" t="n">
        <v>43750</v>
      </c>
      <c r="N507" t="n">
        <v>872</v>
      </c>
      <c r="O507" s="36" t="n">
        <v>371910</v>
      </c>
      <c r="P507" t="n">
        <v>2.3446532763303</v>
      </c>
    </row>
    <row r="508">
      <c r="A508" t="str">
        <f t="shared" si="7"/>
      </c>
      <c r="B508" t="s">
        <v>77</v>
      </c>
      <c r="C508" t="s">
        <v>77</v>
      </c>
      <c r="D508" t="s">
        <v>78</v>
      </c>
      <c r="E508" t="s">
        <v>70</v>
      </c>
      <c r="F508" t="n">
        <v>17</v>
      </c>
      <c r="G508" t="s">
        <v>129</v>
      </c>
      <c r="H508" t="s">
        <v>130</v>
      </c>
      <c r="I508" t="s">
        <v>66</v>
      </c>
      <c r="J508" t="s">
        <v>66</v>
      </c>
      <c r="K508" t="n">
        <v>7422</v>
      </c>
      <c r="L508" t="n">
        <v>223740</v>
      </c>
      <c r="M508" s="36" t="n">
        <v>43750</v>
      </c>
      <c r="N508" t="n">
        <v>398</v>
      </c>
      <c r="O508" s="36" t="n">
        <v>8483</v>
      </c>
      <c r="P508" t="n">
        <v>4.69173641400448</v>
      </c>
    </row>
    <row r="509">
      <c r="A509" t="str">
        <f t="shared" si="7"/>
      </c>
      <c r="B509" t="s">
        <v>77</v>
      </c>
      <c r="C509" t="s">
        <v>77</v>
      </c>
      <c r="D509" t="s">
        <v>78</v>
      </c>
      <c r="E509" t="s">
        <v>70</v>
      </c>
      <c r="F509" t="n">
        <v>17</v>
      </c>
      <c r="G509" t="s">
        <v>129</v>
      </c>
      <c r="H509" t="s">
        <v>130</v>
      </c>
      <c r="I509" t="s">
        <v>67</v>
      </c>
      <c r="J509" t="s">
        <v>67</v>
      </c>
      <c r="K509" t="n">
        <v>12769</v>
      </c>
      <c r="L509" t="n">
        <v>5438100</v>
      </c>
      <c r="M509" s="36" t="n">
        <v>43750</v>
      </c>
      <c r="N509" t="n">
        <v>667</v>
      </c>
      <c r="O509" s="36" t="n">
        <v>306070</v>
      </c>
      <c r="P509" t="n">
        <v>2.17924004312739</v>
      </c>
    </row>
    <row r="510">
      <c r="A510" t="str">
        <f t="shared" si="7"/>
      </c>
      <c r="B510" t="s">
        <v>79</v>
      </c>
      <c r="C510" t="s">
        <v>79</v>
      </c>
      <c r="D510" t="s">
        <v>80</v>
      </c>
      <c r="E510" t="s">
        <v>70</v>
      </c>
      <c r="F510" t="n">
        <v>17</v>
      </c>
      <c r="G510" t="s">
        <v>129</v>
      </c>
      <c r="H510" t="s">
        <v>130</v>
      </c>
      <c r="I510" t="s">
        <v>66</v>
      </c>
      <c r="J510" t="s">
        <v>66</v>
      </c>
      <c r="K510" t="n">
        <v>7422</v>
      </c>
      <c r="L510" t="n">
        <v>223740</v>
      </c>
      <c r="M510" s="36" t="n">
        <v>43750</v>
      </c>
      <c r="N510" t="n">
        <v>718</v>
      </c>
      <c r="O510" s="36" t="n">
        <v>20649</v>
      </c>
      <c r="P510" t="n">
        <v>3.47716596445348</v>
      </c>
    </row>
    <row r="511">
      <c r="A511" t="str">
        <f t="shared" si="7"/>
      </c>
      <c r="B511" t="s">
        <v>79</v>
      </c>
      <c r="C511" t="s">
        <v>79</v>
      </c>
      <c r="D511" t="s">
        <v>80</v>
      </c>
      <c r="E511" t="s">
        <v>70</v>
      </c>
      <c r="F511" t="n">
        <v>17</v>
      </c>
      <c r="G511" t="s">
        <v>129</v>
      </c>
      <c r="H511" t="s">
        <v>130</v>
      </c>
      <c r="I511" t="s">
        <v>67</v>
      </c>
      <c r="J511" t="s">
        <v>67</v>
      </c>
      <c r="K511" t="n">
        <v>12769</v>
      </c>
      <c r="L511" t="n">
        <v>5438100</v>
      </c>
      <c r="M511" s="36" t="n">
        <v>43750</v>
      </c>
      <c r="N511" t="n">
        <v>1209</v>
      </c>
      <c r="O511" s="36" t="n">
        <v>584550</v>
      </c>
      <c r="P511" t="n">
        <v>2.0682576340775</v>
      </c>
    </row>
    <row r="512">
      <c r="A512" t="str">
        <f t="shared" si="7"/>
      </c>
      <c r="B512" t="s">
        <v>81</v>
      </c>
      <c r="C512" t="s">
        <v>81</v>
      </c>
      <c r="D512" t="s">
        <v>82</v>
      </c>
      <c r="E512" t="s">
        <v>70</v>
      </c>
      <c r="F512" t="n">
        <v>17</v>
      </c>
      <c r="G512" t="s">
        <v>129</v>
      </c>
      <c r="H512" t="s">
        <v>130</v>
      </c>
      <c r="I512" t="s">
        <v>66</v>
      </c>
      <c r="J512" t="s">
        <v>66</v>
      </c>
      <c r="K512" t="n">
        <v>7422</v>
      </c>
      <c r="L512" t="n">
        <v>223740</v>
      </c>
      <c r="M512" s="36" t="n">
        <v>43750</v>
      </c>
      <c r="N512" t="n">
        <v>1799</v>
      </c>
      <c r="O512" s="36" t="n">
        <v>64934</v>
      </c>
      <c r="P512" t="n">
        <v>2.77050543628916</v>
      </c>
    </row>
    <row r="513">
      <c r="A513" t="str">
        <f t="shared" si="7"/>
      </c>
      <c r="B513" t="s">
        <v>81</v>
      </c>
      <c r="C513" t="s">
        <v>81</v>
      </c>
      <c r="D513" t="s">
        <v>82</v>
      </c>
      <c r="E513" t="s">
        <v>70</v>
      </c>
      <c r="F513" t="n">
        <v>17</v>
      </c>
      <c r="G513" t="s">
        <v>129</v>
      </c>
      <c r="H513" t="s">
        <v>130</v>
      </c>
      <c r="I513" t="s">
        <v>67</v>
      </c>
      <c r="J513" t="s">
        <v>67</v>
      </c>
      <c r="K513" t="n">
        <v>12769</v>
      </c>
      <c r="L513" t="n">
        <v>5438100</v>
      </c>
      <c r="M513" s="36" t="n">
        <v>43750</v>
      </c>
      <c r="N513" t="n">
        <v>2736</v>
      </c>
      <c r="O513" s="36" t="n">
        <v>1174980</v>
      </c>
      <c r="P513" t="n">
        <v>2.32855027319614</v>
      </c>
    </row>
    <row r="514">
      <c r="A514" t="str">
        <f t="shared" si="7"/>
      </c>
      <c r="B514" t="s">
        <v>83</v>
      </c>
      <c r="C514" t="s">
        <v>83</v>
      </c>
      <c r="D514" t="s">
        <v>84</v>
      </c>
      <c r="E514" t="s">
        <v>70</v>
      </c>
      <c r="F514" t="n">
        <v>17</v>
      </c>
      <c r="G514" t="s">
        <v>129</v>
      </c>
      <c r="H514" t="s">
        <v>130</v>
      </c>
      <c r="I514" t="s">
        <v>66</v>
      </c>
      <c r="J514" t="s">
        <v>66</v>
      </c>
      <c r="K514" t="n">
        <v>7422</v>
      </c>
      <c r="L514" t="n">
        <v>223740</v>
      </c>
      <c r="M514" s="36" t="n">
        <v>43750</v>
      </c>
      <c r="N514" t="n">
        <v>391</v>
      </c>
      <c r="O514" s="36" t="n">
        <v>10685</v>
      </c>
      <c r="P514" t="n">
        <v>3.65933551708002</v>
      </c>
    </row>
    <row r="515">
      <c r="A515" t="str">
        <f t="shared" ref="A515:A578" si="8">C515&amp;F515&amp;J515</f>
      </c>
      <c r="B515" t="s">
        <v>83</v>
      </c>
      <c r="C515" t="s">
        <v>83</v>
      </c>
      <c r="D515" t="s">
        <v>84</v>
      </c>
      <c r="E515" t="s">
        <v>70</v>
      </c>
      <c r="F515" t="n">
        <v>17</v>
      </c>
      <c r="G515" t="s">
        <v>129</v>
      </c>
      <c r="H515" t="s">
        <v>130</v>
      </c>
      <c r="I515" t="s">
        <v>67</v>
      </c>
      <c r="J515" t="s">
        <v>67</v>
      </c>
      <c r="K515" t="n">
        <v>12769</v>
      </c>
      <c r="L515" t="n">
        <v>5438100</v>
      </c>
      <c r="M515" s="36" t="n">
        <v>43750</v>
      </c>
      <c r="N515" t="n">
        <v>881</v>
      </c>
      <c r="O515" s="36" t="n">
        <v>321800</v>
      </c>
      <c r="P515" t="n">
        <v>2.73772529521442</v>
      </c>
    </row>
    <row r="516">
      <c r="A516" t="str">
        <f t="shared" si="8"/>
      </c>
      <c r="B516" t="s">
        <v>85</v>
      </c>
      <c r="C516" t="s">
        <v>85</v>
      </c>
      <c r="D516" t="s">
        <v>86</v>
      </c>
      <c r="E516" t="s">
        <v>70</v>
      </c>
      <c r="F516" t="n">
        <v>17</v>
      </c>
      <c r="G516" t="s">
        <v>129</v>
      </c>
      <c r="H516" t="s">
        <v>130</v>
      </c>
      <c r="I516" t="s">
        <v>66</v>
      </c>
      <c r="J516" t="s">
        <v>66</v>
      </c>
      <c r="K516" t="n">
        <v>7422</v>
      </c>
      <c r="L516" t="n">
        <v>223740</v>
      </c>
      <c r="M516" s="36" t="n">
        <v>43750</v>
      </c>
      <c r="N516" t="n">
        <v>796</v>
      </c>
      <c r="O516" s="36" t="n">
        <v>25932</v>
      </c>
      <c r="P516" t="n">
        <v>3.06956655869196</v>
      </c>
    </row>
    <row r="517">
      <c r="A517" t="str">
        <f t="shared" si="8"/>
      </c>
      <c r="B517" t="s">
        <v>85</v>
      </c>
      <c r="C517" t="s">
        <v>85</v>
      </c>
      <c r="D517" t="s">
        <v>86</v>
      </c>
      <c r="E517" t="s">
        <v>70</v>
      </c>
      <c r="F517" t="n">
        <v>17</v>
      </c>
      <c r="G517" t="s">
        <v>129</v>
      </c>
      <c r="H517" t="s">
        <v>130</v>
      </c>
      <c r="I517" t="s">
        <v>67</v>
      </c>
      <c r="J517" t="s">
        <v>67</v>
      </c>
      <c r="K517" t="n">
        <v>12769</v>
      </c>
      <c r="L517" t="n">
        <v>5438100</v>
      </c>
      <c r="M517" s="36" t="n">
        <v>43750</v>
      </c>
      <c r="N517" t="n">
        <v>1537</v>
      </c>
      <c r="O517" s="36" t="n">
        <v>659200</v>
      </c>
      <c r="P517" t="n">
        <v>2.3316140776699</v>
      </c>
    </row>
    <row r="518">
      <c r="A518" t="str">
        <f t="shared" si="8"/>
      </c>
      <c r="B518" t="s">
        <v>87</v>
      </c>
      <c r="C518" t="s">
        <v>87</v>
      </c>
      <c r="D518" t="s">
        <v>88</v>
      </c>
      <c r="E518" t="s">
        <v>70</v>
      </c>
      <c r="F518" t="n">
        <v>17</v>
      </c>
      <c r="G518" t="s">
        <v>129</v>
      </c>
      <c r="H518" t="s">
        <v>130</v>
      </c>
      <c r="I518" t="s">
        <v>66</v>
      </c>
      <c r="J518" t="s">
        <v>66</v>
      </c>
      <c r="K518" t="n">
        <v>7422</v>
      </c>
      <c r="L518" t="n">
        <v>223740</v>
      </c>
      <c r="M518" s="36" t="n">
        <v>43750</v>
      </c>
      <c r="N518" t="n">
        <v>923</v>
      </c>
      <c r="O518" s="36" t="n">
        <v>30048</v>
      </c>
      <c r="P518" t="n">
        <v>3.07175186368477</v>
      </c>
    </row>
    <row r="519">
      <c r="A519" t="str">
        <f t="shared" si="8"/>
      </c>
      <c r="B519" t="s">
        <v>87</v>
      </c>
      <c r="C519" t="s">
        <v>87</v>
      </c>
      <c r="D519" t="s">
        <v>88</v>
      </c>
      <c r="E519" t="s">
        <v>70</v>
      </c>
      <c r="F519" t="n">
        <v>17</v>
      </c>
      <c r="G519" t="s">
        <v>129</v>
      </c>
      <c r="H519" t="s">
        <v>130</v>
      </c>
      <c r="I519" t="s">
        <v>67</v>
      </c>
      <c r="J519" t="s">
        <v>67</v>
      </c>
      <c r="K519" t="n">
        <v>12769</v>
      </c>
      <c r="L519" t="n">
        <v>5438100</v>
      </c>
      <c r="M519" s="36" t="n">
        <v>43750</v>
      </c>
      <c r="N519" t="n">
        <v>1715</v>
      </c>
      <c r="O519" s="36" t="n">
        <v>897770</v>
      </c>
      <c r="P519" t="n">
        <v>1.91028882675964</v>
      </c>
    </row>
    <row r="520">
      <c r="A520" t="str">
        <f t="shared" si="8"/>
      </c>
      <c r="B520" t="s">
        <v>89</v>
      </c>
      <c r="C520" t="s">
        <v>89</v>
      </c>
      <c r="D520" t="s">
        <v>90</v>
      </c>
      <c r="E520" t="s">
        <v>70</v>
      </c>
      <c r="F520" t="n">
        <v>17</v>
      </c>
      <c r="G520" t="s">
        <v>129</v>
      </c>
      <c r="H520" t="s">
        <v>130</v>
      </c>
      <c r="I520" t="s">
        <v>66</v>
      </c>
      <c r="J520" t="s">
        <v>66</v>
      </c>
      <c r="K520" t="n">
        <v>7422</v>
      </c>
      <c r="L520" t="n">
        <v>223740</v>
      </c>
      <c r="M520" s="36" t="n">
        <v>43750</v>
      </c>
      <c r="N520" t="n">
        <v>24</v>
      </c>
      <c r="O520" s="36" t="n">
        <v>837</v>
      </c>
      <c r="P520" t="n">
        <v>2.8673835125448</v>
      </c>
    </row>
    <row r="521">
      <c r="A521" t="str">
        <f t="shared" si="8"/>
      </c>
      <c r="B521" t="s">
        <v>89</v>
      </c>
      <c r="C521" t="s">
        <v>89</v>
      </c>
      <c r="D521" t="s">
        <v>90</v>
      </c>
      <c r="E521" t="s">
        <v>70</v>
      </c>
      <c r="F521" t="n">
        <v>17</v>
      </c>
      <c r="G521" t="s">
        <v>129</v>
      </c>
      <c r="H521" t="s">
        <v>130</v>
      </c>
      <c r="I521" t="s">
        <v>67</v>
      </c>
      <c r="J521" t="s">
        <v>67</v>
      </c>
      <c r="K521" t="n">
        <v>12769</v>
      </c>
      <c r="L521" t="n">
        <v>5438100</v>
      </c>
      <c r="M521" s="36" t="n">
        <v>43750</v>
      </c>
      <c r="N521" t="n">
        <v>50</v>
      </c>
      <c r="O521" s="36" t="n">
        <v>22190</v>
      </c>
      <c r="P521" t="n">
        <v>2.25326723749437</v>
      </c>
    </row>
    <row r="522">
      <c r="A522" t="str">
        <f t="shared" si="8"/>
      </c>
      <c r="B522" t="s">
        <v>91</v>
      </c>
      <c r="C522" t="s">
        <v>91</v>
      </c>
      <c r="D522" t="s">
        <v>92</v>
      </c>
      <c r="E522" t="s">
        <v>70</v>
      </c>
      <c r="F522" t="n">
        <v>17</v>
      </c>
      <c r="G522" t="s">
        <v>129</v>
      </c>
      <c r="H522" t="s">
        <v>130</v>
      </c>
      <c r="I522" t="s">
        <v>66</v>
      </c>
      <c r="J522" t="s">
        <v>66</v>
      </c>
      <c r="K522" t="n">
        <v>7422</v>
      </c>
      <c r="L522" t="n">
        <v>223740</v>
      </c>
      <c r="M522" s="36" t="n">
        <v>43750</v>
      </c>
      <c r="N522" t="n">
        <v>22</v>
      </c>
      <c r="O522" s="36" t="n">
        <v>945</v>
      </c>
      <c r="P522" t="n">
        <v>2.32804232804233</v>
      </c>
    </row>
    <row r="523">
      <c r="A523" t="str">
        <f t="shared" si="8"/>
      </c>
      <c r="B523" t="s">
        <v>91</v>
      </c>
      <c r="C523" t="s">
        <v>91</v>
      </c>
      <c r="D523" t="s">
        <v>92</v>
      </c>
      <c r="E523" t="s">
        <v>70</v>
      </c>
      <c r="F523" t="n">
        <v>17</v>
      </c>
      <c r="G523" t="s">
        <v>129</v>
      </c>
      <c r="H523" t="s">
        <v>130</v>
      </c>
      <c r="I523" t="s">
        <v>67</v>
      </c>
      <c r="J523" t="s">
        <v>67</v>
      </c>
      <c r="K523" t="n">
        <v>12769</v>
      </c>
      <c r="L523" t="n">
        <v>5438100</v>
      </c>
      <c r="M523" s="36" t="n">
        <v>43750</v>
      </c>
      <c r="N523" t="n">
        <v>43</v>
      </c>
      <c r="O523" s="36" t="n">
        <v>22990</v>
      </c>
      <c r="P523" t="n">
        <v>1.87037842540235</v>
      </c>
    </row>
    <row r="524">
      <c r="A524" t="str">
        <f t="shared" si="8"/>
      </c>
      <c r="B524" t="s">
        <v>93</v>
      </c>
      <c r="C524" t="s">
        <v>93</v>
      </c>
      <c r="D524" t="s">
        <v>94</v>
      </c>
      <c r="E524" t="s">
        <v>70</v>
      </c>
      <c r="F524" t="n">
        <v>17</v>
      </c>
      <c r="G524" t="s">
        <v>129</v>
      </c>
      <c r="H524" t="s">
        <v>130</v>
      </c>
      <c r="I524" t="s">
        <v>66</v>
      </c>
      <c r="J524" t="s">
        <v>66</v>
      </c>
      <c r="K524" t="n">
        <v>7422</v>
      </c>
      <c r="L524" t="n">
        <v>223740</v>
      </c>
      <c r="M524" s="36" t="n">
        <v>43750</v>
      </c>
      <c r="N524" t="n">
        <v>671</v>
      </c>
      <c r="O524" s="36" t="n">
        <v>14924</v>
      </c>
      <c r="P524" t="n">
        <v>4.49611364245511</v>
      </c>
    </row>
    <row r="525">
      <c r="A525" t="str">
        <f t="shared" si="8"/>
      </c>
      <c r="B525" t="s">
        <v>93</v>
      </c>
      <c r="C525" t="s">
        <v>93</v>
      </c>
      <c r="D525" t="s">
        <v>94</v>
      </c>
      <c r="E525" t="s">
        <v>70</v>
      </c>
      <c r="F525" t="n">
        <v>17</v>
      </c>
      <c r="G525" t="s">
        <v>129</v>
      </c>
      <c r="H525" t="s">
        <v>130</v>
      </c>
      <c r="I525" t="s">
        <v>67</v>
      </c>
      <c r="J525" t="s">
        <v>67</v>
      </c>
      <c r="K525" t="n">
        <v>12769</v>
      </c>
      <c r="L525" t="n">
        <v>5438100</v>
      </c>
      <c r="M525" s="36" t="n">
        <v>43750</v>
      </c>
      <c r="N525" t="n">
        <v>1082</v>
      </c>
      <c r="O525" s="36" t="n">
        <v>416080</v>
      </c>
      <c r="P525" t="n">
        <v>2.60046144972121</v>
      </c>
    </row>
    <row r="526">
      <c r="A526" t="str">
        <f t="shared" si="8"/>
      </c>
      <c r="B526" t="s">
        <v>95</v>
      </c>
      <c r="C526" t="s">
        <v>95</v>
      </c>
      <c r="D526" t="s">
        <v>96</v>
      </c>
      <c r="E526" t="s">
        <v>70</v>
      </c>
      <c r="F526" t="n">
        <v>17</v>
      </c>
      <c r="G526" t="s">
        <v>129</v>
      </c>
      <c r="H526" t="s">
        <v>130</v>
      </c>
      <c r="I526" t="s">
        <v>66</v>
      </c>
      <c r="J526" t="s">
        <v>66</v>
      </c>
      <c r="K526" t="n">
        <v>7422</v>
      </c>
      <c r="L526" t="n">
        <v>223740</v>
      </c>
      <c r="M526" s="36" t="n">
        <v>43750</v>
      </c>
      <c r="N526" t="n">
        <v>41</v>
      </c>
      <c r="O526" s="36" t="n">
        <v>1187</v>
      </c>
      <c r="P526" t="n">
        <v>3.45408593091828</v>
      </c>
    </row>
    <row r="527">
      <c r="A527" t="str">
        <f t="shared" si="8"/>
      </c>
      <c r="B527" t="s">
        <v>95</v>
      </c>
      <c r="C527" t="s">
        <v>95</v>
      </c>
      <c r="D527" t="s">
        <v>96</v>
      </c>
      <c r="E527" t="s">
        <v>70</v>
      </c>
      <c r="F527" t="n">
        <v>17</v>
      </c>
      <c r="G527" t="s">
        <v>129</v>
      </c>
      <c r="H527" t="s">
        <v>130</v>
      </c>
      <c r="I527" t="s">
        <v>67</v>
      </c>
      <c r="J527" t="s">
        <v>67</v>
      </c>
      <c r="K527" t="n">
        <v>12769</v>
      </c>
      <c r="L527" t="n">
        <v>5438100</v>
      </c>
      <c r="M527" s="36" t="n">
        <v>43750</v>
      </c>
      <c r="N527" t="n">
        <v>81</v>
      </c>
      <c r="O527" s="36" t="n">
        <v>26830</v>
      </c>
      <c r="P527" t="n">
        <v>3.01900857249348</v>
      </c>
    </row>
    <row r="528">
      <c r="A528" t="str">
        <f t="shared" si="8"/>
      </c>
      <c r="B528" t="s">
        <v>97</v>
      </c>
      <c r="C528" t="s">
        <v>97</v>
      </c>
      <c r="D528" t="s">
        <v>98</v>
      </c>
      <c r="E528" t="s">
        <v>70</v>
      </c>
      <c r="F528" t="n">
        <v>17</v>
      </c>
      <c r="G528" t="s">
        <v>129</v>
      </c>
      <c r="H528" t="s">
        <v>130</v>
      </c>
      <c r="I528" t="s">
        <v>66</v>
      </c>
      <c r="J528" t="s">
        <v>66</v>
      </c>
      <c r="K528" t="n">
        <v>7422</v>
      </c>
      <c r="L528" t="n">
        <v>223740</v>
      </c>
      <c r="M528" s="36" t="n">
        <v>43750</v>
      </c>
      <c r="N528" t="n">
        <v>20</v>
      </c>
      <c r="O528" s="36" t="n">
        <v>5384</v>
      </c>
      <c r="P528" t="n">
        <v>0.37147102526003</v>
      </c>
    </row>
    <row r="529">
      <c r="A529" t="str">
        <f t="shared" si="8"/>
      </c>
      <c r="B529" t="s">
        <v>62</v>
      </c>
      <c r="C529" t="s">
        <v>63</v>
      </c>
      <c r="D529" t="s">
        <v>62</v>
      </c>
      <c r="E529" t="s">
        <v>62</v>
      </c>
      <c r="F529" t="n">
        <v>18</v>
      </c>
      <c r="G529" t="s">
        <v>131</v>
      </c>
      <c r="H529" t="s">
        <v>132</v>
      </c>
      <c r="I529" t="s">
        <v>66</v>
      </c>
      <c r="J529" t="s">
        <v>66</v>
      </c>
      <c r="K529" t="n">
        <v>8332</v>
      </c>
      <c r="L529" t="n">
        <v>231333</v>
      </c>
      <c r="M529" s="36" t="n">
        <v>43750</v>
      </c>
      <c r="N529" t="n">
        <v>8332</v>
      </c>
      <c r="O529" s="36" t="n">
        <v>231333</v>
      </c>
      <c r="P529" t="n">
        <v>3.60173429644711</v>
      </c>
    </row>
    <row r="530">
      <c r="A530" t="str">
        <f t="shared" si="8"/>
      </c>
      <c r="B530" t="s">
        <v>62</v>
      </c>
      <c r="C530" t="s">
        <v>63</v>
      </c>
      <c r="D530" t="s">
        <v>62</v>
      </c>
      <c r="E530" t="s">
        <v>62</v>
      </c>
      <c r="F530" t="n">
        <v>18</v>
      </c>
      <c r="G530" t="s">
        <v>131</v>
      </c>
      <c r="H530" t="s">
        <v>132</v>
      </c>
      <c r="I530" t="s">
        <v>67</v>
      </c>
      <c r="J530" t="s">
        <v>67</v>
      </c>
      <c r="K530" t="n">
        <v>14654</v>
      </c>
      <c r="L530" t="n">
        <v>5438100</v>
      </c>
      <c r="M530" s="36" t="n">
        <v>43750</v>
      </c>
      <c r="N530" t="n">
        <v>14654</v>
      </c>
      <c r="O530" s="36" t="n">
        <v>5438100</v>
      </c>
      <c r="P530" t="n">
        <v>2.69469116051562</v>
      </c>
    </row>
    <row r="531">
      <c r="A531" t="str">
        <f t="shared" si="8"/>
      </c>
      <c r="B531" t="s">
        <v>68</v>
      </c>
      <c r="C531" t="s">
        <v>68</v>
      </c>
      <c r="D531" t="s">
        <v>69</v>
      </c>
      <c r="E531" t="s">
        <v>70</v>
      </c>
      <c r="F531" t="n">
        <v>18</v>
      </c>
      <c r="G531" t="s">
        <v>131</v>
      </c>
      <c r="H531" t="s">
        <v>132</v>
      </c>
      <c r="I531" t="s">
        <v>66</v>
      </c>
      <c r="J531" t="s">
        <v>66</v>
      </c>
      <c r="K531" t="n">
        <v>8332</v>
      </c>
      <c r="L531" t="n">
        <v>231333</v>
      </c>
      <c r="M531" s="36" t="n">
        <v>43750</v>
      </c>
      <c r="N531" t="n">
        <v>666</v>
      </c>
      <c r="O531" s="36" t="n">
        <v>17307</v>
      </c>
      <c r="P531" t="n">
        <v>3.84815392615705</v>
      </c>
    </row>
    <row r="532">
      <c r="A532" t="str">
        <f t="shared" si="8"/>
      </c>
      <c r="B532" t="s">
        <v>68</v>
      </c>
      <c r="C532" t="s">
        <v>68</v>
      </c>
      <c r="D532" t="s">
        <v>69</v>
      </c>
      <c r="E532" t="s">
        <v>70</v>
      </c>
      <c r="F532" t="n">
        <v>18</v>
      </c>
      <c r="G532" t="s">
        <v>131</v>
      </c>
      <c r="H532" t="s">
        <v>132</v>
      </c>
      <c r="I532" t="s">
        <v>67</v>
      </c>
      <c r="J532" t="s">
        <v>67</v>
      </c>
      <c r="K532" t="n">
        <v>14654</v>
      </c>
      <c r="L532" t="n">
        <v>5438100</v>
      </c>
      <c r="M532" s="36" t="n">
        <v>43750</v>
      </c>
      <c r="N532" t="n">
        <v>1153</v>
      </c>
      <c r="O532" s="36" t="n">
        <v>369670</v>
      </c>
      <c r="P532" t="n">
        <v>3.11899802526578</v>
      </c>
    </row>
    <row r="533">
      <c r="A533" t="str">
        <f t="shared" si="8"/>
      </c>
      <c r="B533" t="s">
        <v>71</v>
      </c>
      <c r="C533" t="s">
        <v>71</v>
      </c>
      <c r="D533" t="s">
        <v>72</v>
      </c>
      <c r="E533" t="s">
        <v>70</v>
      </c>
      <c r="F533" t="n">
        <v>18</v>
      </c>
      <c r="G533" t="s">
        <v>131</v>
      </c>
      <c r="H533" t="s">
        <v>132</v>
      </c>
      <c r="I533" t="s">
        <v>66</v>
      </c>
      <c r="J533" t="s">
        <v>66</v>
      </c>
      <c r="K533" t="n">
        <v>8332</v>
      </c>
      <c r="L533" t="n">
        <v>231333</v>
      </c>
      <c r="M533" s="36" t="n">
        <v>43750</v>
      </c>
      <c r="N533" t="n">
        <v>187</v>
      </c>
      <c r="O533" s="36" t="n">
        <v>3821</v>
      </c>
      <c r="P533" t="n">
        <v>4.89400680450144</v>
      </c>
    </row>
    <row r="534">
      <c r="A534" t="str">
        <f t="shared" si="8"/>
      </c>
      <c r="B534" t="s">
        <v>71</v>
      </c>
      <c r="C534" t="s">
        <v>71</v>
      </c>
      <c r="D534" t="s">
        <v>72</v>
      </c>
      <c r="E534" t="s">
        <v>70</v>
      </c>
      <c r="F534" t="n">
        <v>18</v>
      </c>
      <c r="G534" t="s">
        <v>131</v>
      </c>
      <c r="H534" t="s">
        <v>132</v>
      </c>
      <c r="I534" t="s">
        <v>67</v>
      </c>
      <c r="J534" t="s">
        <v>67</v>
      </c>
      <c r="K534" t="n">
        <v>14654</v>
      </c>
      <c r="L534" t="n">
        <v>5438100</v>
      </c>
      <c r="M534" s="36" t="n">
        <v>43750</v>
      </c>
      <c r="N534" t="n">
        <v>333</v>
      </c>
      <c r="O534" s="36" t="n">
        <v>115270</v>
      </c>
      <c r="P534" t="n">
        <v>2.88886961047974</v>
      </c>
    </row>
    <row r="535">
      <c r="A535" t="str">
        <f t="shared" si="8"/>
      </c>
      <c r="B535" t="s">
        <v>73</v>
      </c>
      <c r="C535" t="s">
        <v>73</v>
      </c>
      <c r="D535" t="s">
        <v>74</v>
      </c>
      <c r="E535" t="s">
        <v>70</v>
      </c>
      <c r="F535" t="n">
        <v>18</v>
      </c>
      <c r="G535" t="s">
        <v>131</v>
      </c>
      <c r="H535" t="s">
        <v>132</v>
      </c>
      <c r="I535" t="s">
        <v>66</v>
      </c>
      <c r="J535" t="s">
        <v>66</v>
      </c>
      <c r="K535" t="n">
        <v>8332</v>
      </c>
      <c r="L535" t="n">
        <v>231333</v>
      </c>
      <c r="M535" s="36" t="n">
        <v>43750</v>
      </c>
      <c r="N535" t="n">
        <v>305</v>
      </c>
      <c r="O535" s="36" t="n">
        <v>7256</v>
      </c>
      <c r="P535" t="n">
        <v>4.20341786108049</v>
      </c>
    </row>
    <row r="536">
      <c r="A536" t="str">
        <f t="shared" si="8"/>
      </c>
      <c r="B536" t="s">
        <v>73</v>
      </c>
      <c r="C536" t="s">
        <v>73</v>
      </c>
      <c r="D536" t="s">
        <v>74</v>
      </c>
      <c r="E536" t="s">
        <v>70</v>
      </c>
      <c r="F536" t="n">
        <v>18</v>
      </c>
      <c r="G536" t="s">
        <v>131</v>
      </c>
      <c r="H536" t="s">
        <v>132</v>
      </c>
      <c r="I536" t="s">
        <v>67</v>
      </c>
      <c r="J536" t="s">
        <v>67</v>
      </c>
      <c r="K536" t="n">
        <v>14654</v>
      </c>
      <c r="L536" t="n">
        <v>5438100</v>
      </c>
      <c r="M536" s="36" t="n">
        <v>43750</v>
      </c>
      <c r="N536" t="n">
        <v>471</v>
      </c>
      <c r="O536" s="36" t="n">
        <v>148790</v>
      </c>
      <c r="P536" t="n">
        <v>3.16553531823375</v>
      </c>
    </row>
    <row r="537">
      <c r="A537" t="str">
        <f t="shared" si="8"/>
      </c>
      <c r="B537" t="s">
        <v>75</v>
      </c>
      <c r="C537" t="s">
        <v>75</v>
      </c>
      <c r="D537" t="s">
        <v>76</v>
      </c>
      <c r="E537" t="s">
        <v>70</v>
      </c>
      <c r="F537" t="n">
        <v>18</v>
      </c>
      <c r="G537" t="s">
        <v>131</v>
      </c>
      <c r="H537" t="s">
        <v>132</v>
      </c>
      <c r="I537" t="s">
        <v>66</v>
      </c>
      <c r="J537" t="s">
        <v>66</v>
      </c>
      <c r="K537" t="n">
        <v>8332</v>
      </c>
      <c r="L537" t="n">
        <v>231333</v>
      </c>
      <c r="M537" s="36" t="n">
        <v>43750</v>
      </c>
      <c r="N537" t="n">
        <v>544</v>
      </c>
      <c r="O537" s="36" t="n">
        <v>12534</v>
      </c>
      <c r="P537" t="n">
        <v>4.34019467049625</v>
      </c>
    </row>
    <row r="538">
      <c r="A538" t="str">
        <f t="shared" si="8"/>
      </c>
      <c r="B538" t="s">
        <v>75</v>
      </c>
      <c r="C538" t="s">
        <v>75</v>
      </c>
      <c r="D538" t="s">
        <v>76</v>
      </c>
      <c r="E538" t="s">
        <v>70</v>
      </c>
      <c r="F538" t="n">
        <v>18</v>
      </c>
      <c r="G538" t="s">
        <v>131</v>
      </c>
      <c r="H538" t="s">
        <v>132</v>
      </c>
      <c r="I538" t="s">
        <v>67</v>
      </c>
      <c r="J538" t="s">
        <v>67</v>
      </c>
      <c r="K538" t="n">
        <v>14654</v>
      </c>
      <c r="L538" t="n">
        <v>5438100</v>
      </c>
      <c r="M538" s="36" t="n">
        <v>43750</v>
      </c>
      <c r="N538" t="n">
        <v>1041</v>
      </c>
      <c r="O538" s="36" t="n">
        <v>371910</v>
      </c>
      <c r="P538" t="n">
        <v>2.79906428974752</v>
      </c>
    </row>
    <row r="539">
      <c r="A539" t="str">
        <f t="shared" si="8"/>
      </c>
      <c r="B539" t="s">
        <v>77</v>
      </c>
      <c r="C539" t="s">
        <v>77</v>
      </c>
      <c r="D539" t="s">
        <v>78</v>
      </c>
      <c r="E539" t="s">
        <v>70</v>
      </c>
      <c r="F539" t="n">
        <v>18</v>
      </c>
      <c r="G539" t="s">
        <v>131</v>
      </c>
      <c r="H539" t="s">
        <v>132</v>
      </c>
      <c r="I539" t="s">
        <v>66</v>
      </c>
      <c r="J539" t="s">
        <v>66</v>
      </c>
      <c r="K539" t="n">
        <v>8332</v>
      </c>
      <c r="L539" t="n">
        <v>231333</v>
      </c>
      <c r="M539" s="36" t="n">
        <v>43750</v>
      </c>
      <c r="N539" t="n">
        <v>461</v>
      </c>
      <c r="O539" s="36" t="n">
        <v>8897</v>
      </c>
      <c r="P539" t="n">
        <v>5.18152186130156</v>
      </c>
    </row>
    <row r="540">
      <c r="A540" t="str">
        <f t="shared" si="8"/>
      </c>
      <c r="B540" t="s">
        <v>77</v>
      </c>
      <c r="C540" t="s">
        <v>77</v>
      </c>
      <c r="D540" t="s">
        <v>78</v>
      </c>
      <c r="E540" t="s">
        <v>70</v>
      </c>
      <c r="F540" t="n">
        <v>18</v>
      </c>
      <c r="G540" t="s">
        <v>131</v>
      </c>
      <c r="H540" t="s">
        <v>132</v>
      </c>
      <c r="I540" t="s">
        <v>67</v>
      </c>
      <c r="J540" t="s">
        <v>67</v>
      </c>
      <c r="K540" t="n">
        <v>14654</v>
      </c>
      <c r="L540" t="n">
        <v>5438100</v>
      </c>
      <c r="M540" s="36" t="n">
        <v>43750</v>
      </c>
      <c r="N540" t="n">
        <v>850</v>
      </c>
      <c r="O540" s="36" t="n">
        <v>306070</v>
      </c>
      <c r="P540" t="n">
        <v>2.77714248374555</v>
      </c>
    </row>
    <row r="541">
      <c r="A541" t="str">
        <f t="shared" si="8"/>
      </c>
      <c r="B541" t="s">
        <v>79</v>
      </c>
      <c r="C541" t="s">
        <v>79</v>
      </c>
      <c r="D541" t="s">
        <v>80</v>
      </c>
      <c r="E541" t="s">
        <v>70</v>
      </c>
      <c r="F541" t="n">
        <v>18</v>
      </c>
      <c r="G541" t="s">
        <v>131</v>
      </c>
      <c r="H541" t="s">
        <v>132</v>
      </c>
      <c r="I541" t="s">
        <v>66</v>
      </c>
      <c r="J541" t="s">
        <v>66</v>
      </c>
      <c r="K541" t="n">
        <v>8332</v>
      </c>
      <c r="L541" t="n">
        <v>231333</v>
      </c>
      <c r="M541" s="36" t="n">
        <v>43750</v>
      </c>
      <c r="N541" t="n">
        <v>767</v>
      </c>
      <c r="O541" s="36" t="n">
        <v>21552</v>
      </c>
      <c r="P541" t="n">
        <v>3.55883444691908</v>
      </c>
    </row>
    <row r="542">
      <c r="A542" t="str">
        <f t="shared" si="8"/>
      </c>
      <c r="B542" t="s">
        <v>79</v>
      </c>
      <c r="C542" t="s">
        <v>79</v>
      </c>
      <c r="D542" t="s">
        <v>80</v>
      </c>
      <c r="E542" t="s">
        <v>70</v>
      </c>
      <c r="F542" t="n">
        <v>18</v>
      </c>
      <c r="G542" t="s">
        <v>131</v>
      </c>
      <c r="H542" t="s">
        <v>132</v>
      </c>
      <c r="I542" t="s">
        <v>67</v>
      </c>
      <c r="J542" t="s">
        <v>67</v>
      </c>
      <c r="K542" t="n">
        <v>14654</v>
      </c>
      <c r="L542" t="n">
        <v>5438100</v>
      </c>
      <c r="M542" s="36" t="n">
        <v>43750</v>
      </c>
      <c r="N542" t="n">
        <v>1392</v>
      </c>
      <c r="O542" s="36" t="n">
        <v>584550</v>
      </c>
      <c r="P542" t="n">
        <v>2.38131896330511</v>
      </c>
    </row>
    <row r="543">
      <c r="A543" t="str">
        <f t="shared" si="8"/>
      </c>
      <c r="B543" t="s">
        <v>81</v>
      </c>
      <c r="C543" t="s">
        <v>81</v>
      </c>
      <c r="D543" t="s">
        <v>82</v>
      </c>
      <c r="E543" t="s">
        <v>70</v>
      </c>
      <c r="F543" t="n">
        <v>18</v>
      </c>
      <c r="G543" t="s">
        <v>131</v>
      </c>
      <c r="H543" t="s">
        <v>132</v>
      </c>
      <c r="I543" t="s">
        <v>66</v>
      </c>
      <c r="J543" t="s">
        <v>66</v>
      </c>
      <c r="K543" t="n">
        <v>8332</v>
      </c>
      <c r="L543" t="n">
        <v>231333</v>
      </c>
      <c r="M543" s="36" t="n">
        <v>43750</v>
      </c>
      <c r="N543" t="n">
        <v>1997</v>
      </c>
      <c r="O543" s="36" t="n">
        <v>65616</v>
      </c>
      <c r="P543" t="n">
        <v>3.0434650085345</v>
      </c>
    </row>
    <row r="544">
      <c r="A544" t="str">
        <f t="shared" si="8"/>
      </c>
      <c r="B544" t="s">
        <v>81</v>
      </c>
      <c r="C544" t="s">
        <v>81</v>
      </c>
      <c r="D544" t="s">
        <v>82</v>
      </c>
      <c r="E544" t="s">
        <v>70</v>
      </c>
      <c r="F544" t="n">
        <v>18</v>
      </c>
      <c r="G544" t="s">
        <v>131</v>
      </c>
      <c r="H544" t="s">
        <v>132</v>
      </c>
      <c r="I544" t="s">
        <v>67</v>
      </c>
      <c r="J544" t="s">
        <v>67</v>
      </c>
      <c r="K544" t="n">
        <v>14654</v>
      </c>
      <c r="L544" t="n">
        <v>5438100</v>
      </c>
      <c r="M544" s="36" t="n">
        <v>43750</v>
      </c>
      <c r="N544" t="n">
        <v>3224</v>
      </c>
      <c r="O544" s="36" t="n">
        <v>1174980</v>
      </c>
      <c r="P544" t="n">
        <v>2.74387649151475</v>
      </c>
    </row>
    <row r="545">
      <c r="A545" t="str">
        <f t="shared" si="8"/>
      </c>
      <c r="B545" t="s">
        <v>83</v>
      </c>
      <c r="C545" t="s">
        <v>83</v>
      </c>
      <c r="D545" t="s">
        <v>84</v>
      </c>
      <c r="E545" t="s">
        <v>70</v>
      </c>
      <c r="F545" t="n">
        <v>18</v>
      </c>
      <c r="G545" t="s">
        <v>131</v>
      </c>
      <c r="H545" t="s">
        <v>132</v>
      </c>
      <c r="I545" t="s">
        <v>66</v>
      </c>
      <c r="J545" t="s">
        <v>66</v>
      </c>
      <c r="K545" t="n">
        <v>8332</v>
      </c>
      <c r="L545" t="n">
        <v>231333</v>
      </c>
      <c r="M545" s="36" t="n">
        <v>43750</v>
      </c>
      <c r="N545" t="n">
        <v>457</v>
      </c>
      <c r="O545" s="36" t="n">
        <v>10762</v>
      </c>
      <c r="P545" t="n">
        <v>4.24642259803011</v>
      </c>
    </row>
    <row r="546">
      <c r="A546" t="str">
        <f t="shared" si="8"/>
      </c>
      <c r="B546" t="s">
        <v>83</v>
      </c>
      <c r="C546" t="s">
        <v>83</v>
      </c>
      <c r="D546" t="s">
        <v>84</v>
      </c>
      <c r="E546" t="s">
        <v>70</v>
      </c>
      <c r="F546" t="n">
        <v>18</v>
      </c>
      <c r="G546" t="s">
        <v>131</v>
      </c>
      <c r="H546" t="s">
        <v>132</v>
      </c>
      <c r="I546" t="s">
        <v>67</v>
      </c>
      <c r="J546" t="s">
        <v>67</v>
      </c>
      <c r="K546" t="n">
        <v>14654</v>
      </c>
      <c r="L546" t="n">
        <v>5438100</v>
      </c>
      <c r="M546" s="36" t="n">
        <v>43750</v>
      </c>
      <c r="N546" t="n">
        <v>927</v>
      </c>
      <c r="O546" s="36" t="n">
        <v>321800</v>
      </c>
      <c r="P546" t="n">
        <v>2.88067122436296</v>
      </c>
    </row>
    <row r="547">
      <c r="A547" t="str">
        <f t="shared" si="8"/>
      </c>
      <c r="B547" t="s">
        <v>85</v>
      </c>
      <c r="C547" t="s">
        <v>85</v>
      </c>
      <c r="D547" t="s">
        <v>86</v>
      </c>
      <c r="E547" t="s">
        <v>70</v>
      </c>
      <c r="F547" t="n">
        <v>18</v>
      </c>
      <c r="G547" t="s">
        <v>131</v>
      </c>
      <c r="H547" t="s">
        <v>132</v>
      </c>
      <c r="I547" t="s">
        <v>66</v>
      </c>
      <c r="J547" t="s">
        <v>66</v>
      </c>
      <c r="K547" t="n">
        <v>8332</v>
      </c>
      <c r="L547" t="n">
        <v>231333</v>
      </c>
      <c r="M547" s="36" t="n">
        <v>43750</v>
      </c>
      <c r="N547" t="n">
        <v>933</v>
      </c>
      <c r="O547" s="36" t="n">
        <v>27686</v>
      </c>
      <c r="P547" t="n">
        <v>3.36993426280431</v>
      </c>
    </row>
    <row r="548">
      <c r="A548" t="str">
        <f t="shared" si="8"/>
      </c>
      <c r="B548" t="s">
        <v>85</v>
      </c>
      <c r="C548" t="s">
        <v>85</v>
      </c>
      <c r="D548" t="s">
        <v>86</v>
      </c>
      <c r="E548" t="s">
        <v>70</v>
      </c>
      <c r="F548" t="n">
        <v>18</v>
      </c>
      <c r="G548" t="s">
        <v>131</v>
      </c>
      <c r="H548" t="s">
        <v>132</v>
      </c>
      <c r="I548" t="s">
        <v>67</v>
      </c>
      <c r="J548" t="s">
        <v>67</v>
      </c>
      <c r="K548" t="n">
        <v>14654</v>
      </c>
      <c r="L548" t="n">
        <v>5438100</v>
      </c>
      <c r="M548" s="36" t="n">
        <v>43750</v>
      </c>
      <c r="N548" t="n">
        <v>1791</v>
      </c>
      <c r="O548" s="36" t="n">
        <v>659200</v>
      </c>
      <c r="P548" t="n">
        <v>2.71692961165049</v>
      </c>
    </row>
    <row r="549">
      <c r="A549" t="str">
        <f t="shared" si="8"/>
      </c>
      <c r="B549" t="s">
        <v>87</v>
      </c>
      <c r="C549" t="s">
        <v>87</v>
      </c>
      <c r="D549" t="s">
        <v>88</v>
      </c>
      <c r="E549" t="s">
        <v>70</v>
      </c>
      <c r="F549" t="n">
        <v>18</v>
      </c>
      <c r="G549" t="s">
        <v>131</v>
      </c>
      <c r="H549" t="s">
        <v>132</v>
      </c>
      <c r="I549" t="s">
        <v>66</v>
      </c>
      <c r="J549" t="s">
        <v>66</v>
      </c>
      <c r="K549" t="n">
        <v>8332</v>
      </c>
      <c r="L549" t="n">
        <v>231333</v>
      </c>
      <c r="M549" s="36" t="n">
        <v>43750</v>
      </c>
      <c r="N549" t="n">
        <v>1091</v>
      </c>
      <c r="O549" s="36" t="n">
        <v>31145</v>
      </c>
      <c r="P549" t="n">
        <v>3.50296997912988</v>
      </c>
    </row>
    <row r="550">
      <c r="A550" t="str">
        <f t="shared" si="8"/>
      </c>
      <c r="B550" t="s">
        <v>87</v>
      </c>
      <c r="C550" t="s">
        <v>87</v>
      </c>
      <c r="D550" t="s">
        <v>88</v>
      </c>
      <c r="E550" t="s">
        <v>70</v>
      </c>
      <c r="F550" t="n">
        <v>18</v>
      </c>
      <c r="G550" t="s">
        <v>131</v>
      </c>
      <c r="H550" t="s">
        <v>132</v>
      </c>
      <c r="I550" t="s">
        <v>67</v>
      </c>
      <c r="J550" t="s">
        <v>67</v>
      </c>
      <c r="K550" t="n">
        <v>14654</v>
      </c>
      <c r="L550" t="n">
        <v>5438100</v>
      </c>
      <c r="M550" s="36" t="n">
        <v>43750</v>
      </c>
      <c r="N550" t="n">
        <v>2083</v>
      </c>
      <c r="O550" s="36" t="n">
        <v>897770</v>
      </c>
      <c r="P550" t="n">
        <v>2.32019336801185</v>
      </c>
    </row>
    <row r="551">
      <c r="A551" t="str">
        <f t="shared" si="8"/>
      </c>
      <c r="B551" t="s">
        <v>89</v>
      </c>
      <c r="C551" t="s">
        <v>89</v>
      </c>
      <c r="D551" t="s">
        <v>90</v>
      </c>
      <c r="E551" t="s">
        <v>70</v>
      </c>
      <c r="F551" t="n">
        <v>18</v>
      </c>
      <c r="G551" t="s">
        <v>131</v>
      </c>
      <c r="H551" t="s">
        <v>132</v>
      </c>
      <c r="I551" t="s">
        <v>66</v>
      </c>
      <c r="J551" t="s">
        <v>66</v>
      </c>
      <c r="K551" t="n">
        <v>8332</v>
      </c>
      <c r="L551" t="n">
        <v>231333</v>
      </c>
      <c r="M551" s="36" t="n">
        <v>43750</v>
      </c>
      <c r="N551" t="n">
        <v>37</v>
      </c>
      <c r="O551" s="36" t="n">
        <v>833</v>
      </c>
      <c r="P551" t="n">
        <v>4.44177671068427</v>
      </c>
    </row>
    <row r="552">
      <c r="A552" t="str">
        <f t="shared" si="8"/>
      </c>
      <c r="B552" t="s">
        <v>89</v>
      </c>
      <c r="C552" t="s">
        <v>89</v>
      </c>
      <c r="D552" t="s">
        <v>90</v>
      </c>
      <c r="E552" t="s">
        <v>70</v>
      </c>
      <c r="F552" t="n">
        <v>18</v>
      </c>
      <c r="G552" t="s">
        <v>131</v>
      </c>
      <c r="H552" t="s">
        <v>132</v>
      </c>
      <c r="I552" t="s">
        <v>67</v>
      </c>
      <c r="J552" t="s">
        <v>67</v>
      </c>
      <c r="K552" t="n">
        <v>14654</v>
      </c>
      <c r="L552" t="n">
        <v>5438100</v>
      </c>
      <c r="M552" s="36" t="n">
        <v>43750</v>
      </c>
      <c r="N552" t="n">
        <v>59</v>
      </c>
      <c r="O552" s="36" t="n">
        <v>22190</v>
      </c>
      <c r="P552" t="n">
        <v>2.65885534024335</v>
      </c>
    </row>
    <row r="553">
      <c r="A553" t="str">
        <f t="shared" si="8"/>
      </c>
      <c r="B553" t="s">
        <v>91</v>
      </c>
      <c r="C553" t="s">
        <v>91</v>
      </c>
      <c r="D553" t="s">
        <v>92</v>
      </c>
      <c r="E553" t="s">
        <v>70</v>
      </c>
      <c r="F553" t="n">
        <v>18</v>
      </c>
      <c r="G553" t="s">
        <v>131</v>
      </c>
      <c r="H553" t="s">
        <v>132</v>
      </c>
      <c r="I553" t="s">
        <v>66</v>
      </c>
      <c r="J553" t="s">
        <v>66</v>
      </c>
      <c r="K553" t="n">
        <v>8332</v>
      </c>
      <c r="L553" t="n">
        <v>231333</v>
      </c>
      <c r="M553" s="36" t="n">
        <v>43750</v>
      </c>
      <c r="N553" t="n">
        <v>26</v>
      </c>
      <c r="O553" s="36" t="n">
        <v>967</v>
      </c>
      <c r="P553" t="n">
        <v>2.68872802481903</v>
      </c>
    </row>
    <row r="554">
      <c r="A554" t="str">
        <f t="shared" si="8"/>
      </c>
      <c r="B554" t="s">
        <v>91</v>
      </c>
      <c r="C554" t="s">
        <v>91</v>
      </c>
      <c r="D554" t="s">
        <v>92</v>
      </c>
      <c r="E554" t="s">
        <v>70</v>
      </c>
      <c r="F554" t="n">
        <v>18</v>
      </c>
      <c r="G554" t="s">
        <v>131</v>
      </c>
      <c r="H554" t="s">
        <v>132</v>
      </c>
      <c r="I554" t="s">
        <v>67</v>
      </c>
      <c r="J554" t="s">
        <v>67</v>
      </c>
      <c r="K554" t="n">
        <v>14654</v>
      </c>
      <c r="L554" t="n">
        <v>5438100</v>
      </c>
      <c r="M554" s="36" t="n">
        <v>43750</v>
      </c>
      <c r="N554" t="n">
        <v>44</v>
      </c>
      <c r="O554" s="36" t="n">
        <v>22990</v>
      </c>
      <c r="P554" t="n">
        <v>1.91387559808612</v>
      </c>
    </row>
    <row r="555">
      <c r="A555" t="str">
        <f t="shared" si="8"/>
      </c>
      <c r="B555" t="s">
        <v>93</v>
      </c>
      <c r="C555" t="s">
        <v>93</v>
      </c>
      <c r="D555" t="s">
        <v>94</v>
      </c>
      <c r="E555" t="s">
        <v>70</v>
      </c>
      <c r="F555" t="n">
        <v>18</v>
      </c>
      <c r="G555" t="s">
        <v>131</v>
      </c>
      <c r="H555" t="s">
        <v>132</v>
      </c>
      <c r="I555" t="s">
        <v>66</v>
      </c>
      <c r="J555" t="s">
        <v>66</v>
      </c>
      <c r="K555" t="n">
        <v>8332</v>
      </c>
      <c r="L555" t="n">
        <v>231333</v>
      </c>
      <c r="M555" s="36" t="n">
        <v>43750</v>
      </c>
      <c r="N555" t="n">
        <v>688</v>
      </c>
      <c r="O555" s="36" t="n">
        <v>15192</v>
      </c>
      <c r="P555" t="n">
        <v>4.52869931542917</v>
      </c>
    </row>
    <row r="556">
      <c r="A556" t="str">
        <f t="shared" si="8"/>
      </c>
      <c r="B556" t="s">
        <v>93</v>
      </c>
      <c r="C556" t="s">
        <v>93</v>
      </c>
      <c r="D556" t="s">
        <v>94</v>
      </c>
      <c r="E556" t="s">
        <v>70</v>
      </c>
      <c r="F556" t="n">
        <v>18</v>
      </c>
      <c r="G556" t="s">
        <v>131</v>
      </c>
      <c r="H556" t="s">
        <v>132</v>
      </c>
      <c r="I556" t="s">
        <v>67</v>
      </c>
      <c r="J556" t="s">
        <v>67</v>
      </c>
      <c r="K556" t="n">
        <v>14654</v>
      </c>
      <c r="L556" t="n">
        <v>5438100</v>
      </c>
      <c r="M556" s="36" t="n">
        <v>43750</v>
      </c>
      <c r="N556" t="n">
        <v>1115</v>
      </c>
      <c r="O556" s="36" t="n">
        <v>416080</v>
      </c>
      <c r="P556" t="n">
        <v>2.67977312055374</v>
      </c>
    </row>
    <row r="557">
      <c r="A557" t="str">
        <f t="shared" si="8"/>
      </c>
      <c r="B557" t="s">
        <v>95</v>
      </c>
      <c r="C557" t="s">
        <v>95</v>
      </c>
      <c r="D557" t="s">
        <v>96</v>
      </c>
      <c r="E557" t="s">
        <v>70</v>
      </c>
      <c r="F557" t="n">
        <v>18</v>
      </c>
      <c r="G557" t="s">
        <v>131</v>
      </c>
      <c r="H557" t="s">
        <v>132</v>
      </c>
      <c r="I557" t="s">
        <v>66</v>
      </c>
      <c r="J557" t="s">
        <v>66</v>
      </c>
      <c r="K557" t="n">
        <v>8332</v>
      </c>
      <c r="L557" t="n">
        <v>231333</v>
      </c>
      <c r="M557" s="36" t="n">
        <v>43750</v>
      </c>
      <c r="N557" t="n">
        <v>29</v>
      </c>
      <c r="O557" s="36" t="n">
        <v>1041</v>
      </c>
      <c r="P557" t="n">
        <v>2.78578290105668</v>
      </c>
    </row>
    <row r="558">
      <c r="A558" t="str">
        <f t="shared" si="8"/>
      </c>
      <c r="B558" t="s">
        <v>95</v>
      </c>
      <c r="C558" t="s">
        <v>95</v>
      </c>
      <c r="D558" t="s">
        <v>96</v>
      </c>
      <c r="E558" t="s">
        <v>70</v>
      </c>
      <c r="F558" t="n">
        <v>18</v>
      </c>
      <c r="G558" t="s">
        <v>131</v>
      </c>
      <c r="H558" t="s">
        <v>132</v>
      </c>
      <c r="I558" t="s">
        <v>67</v>
      </c>
      <c r="J558" t="s">
        <v>67</v>
      </c>
      <c r="K558" t="n">
        <v>14654</v>
      </c>
      <c r="L558" t="n">
        <v>5438100</v>
      </c>
      <c r="M558" s="36" t="n">
        <v>43750</v>
      </c>
      <c r="N558" t="n">
        <v>87</v>
      </c>
      <c r="O558" s="36" t="n">
        <v>26830</v>
      </c>
      <c r="P558" t="n">
        <v>3.24263883712262</v>
      </c>
    </row>
    <row r="559">
      <c r="A559" t="str">
        <f t="shared" si="8"/>
      </c>
      <c r="B559" t="s">
        <v>97</v>
      </c>
      <c r="C559" t="s">
        <v>97</v>
      </c>
      <c r="D559" t="s">
        <v>98</v>
      </c>
      <c r="E559" t="s">
        <v>70</v>
      </c>
      <c r="F559" t="n">
        <v>18</v>
      </c>
      <c r="G559" t="s">
        <v>131</v>
      </c>
      <c r="H559" t="s">
        <v>132</v>
      </c>
      <c r="I559" t="s">
        <v>66</v>
      </c>
      <c r="J559" t="s">
        <v>66</v>
      </c>
      <c r="K559" t="n">
        <v>8332</v>
      </c>
      <c r="L559" t="n">
        <v>231333</v>
      </c>
      <c r="M559" s="36" t="n">
        <v>43750</v>
      </c>
      <c r="N559" t="n">
        <v>30</v>
      </c>
      <c r="O559" s="36" t="n">
        <v>5728</v>
      </c>
      <c r="P559" t="n">
        <v>0.523743016759777</v>
      </c>
    </row>
    <row r="560">
      <c r="A560" t="str">
        <f t="shared" si="8"/>
      </c>
      <c r="B560" t="s">
        <v>62</v>
      </c>
      <c r="C560" t="s">
        <v>63</v>
      </c>
      <c r="D560" t="s">
        <v>62</v>
      </c>
      <c r="E560" t="s">
        <v>62</v>
      </c>
      <c r="F560" t="n">
        <v>19</v>
      </c>
      <c r="G560" t="s">
        <v>133</v>
      </c>
      <c r="H560" t="s">
        <v>134</v>
      </c>
      <c r="I560" t="s">
        <v>66</v>
      </c>
      <c r="J560" t="s">
        <v>66</v>
      </c>
      <c r="K560" t="n">
        <v>7983</v>
      </c>
      <c r="L560" t="n">
        <v>235705</v>
      </c>
      <c r="M560" s="36" t="n">
        <v>43750</v>
      </c>
      <c r="N560" t="n">
        <v>7983</v>
      </c>
      <c r="O560" s="36" t="n">
        <v>235705</v>
      </c>
      <c r="P560" t="n">
        <v>3.38686069451221</v>
      </c>
    </row>
    <row r="561">
      <c r="A561" t="str">
        <f t="shared" si="8"/>
      </c>
      <c r="B561" t="s">
        <v>62</v>
      </c>
      <c r="C561" t="s">
        <v>63</v>
      </c>
      <c r="D561" t="s">
        <v>62</v>
      </c>
      <c r="E561" t="s">
        <v>62</v>
      </c>
      <c r="F561" t="n">
        <v>19</v>
      </c>
      <c r="G561" t="s">
        <v>133</v>
      </c>
      <c r="H561" t="s">
        <v>134</v>
      </c>
      <c r="I561" t="s">
        <v>67</v>
      </c>
      <c r="J561" t="s">
        <v>67</v>
      </c>
      <c r="K561" t="n">
        <v>15123</v>
      </c>
      <c r="L561" t="n">
        <v>5470324</v>
      </c>
      <c r="M561" s="36" t="n">
        <v>43750</v>
      </c>
      <c r="N561" t="n">
        <v>15123</v>
      </c>
      <c r="O561" s="36" t="n">
        <v>5470324</v>
      </c>
      <c r="P561" t="n">
        <v>2.76455288571573</v>
      </c>
    </row>
    <row r="562">
      <c r="A562" t="str">
        <f t="shared" si="8"/>
      </c>
      <c r="B562" t="s">
        <v>68</v>
      </c>
      <c r="C562" t="s">
        <v>68</v>
      </c>
      <c r="D562" t="s">
        <v>69</v>
      </c>
      <c r="E562" t="s">
        <v>70</v>
      </c>
      <c r="F562" t="n">
        <v>19</v>
      </c>
      <c r="G562" t="s">
        <v>133</v>
      </c>
      <c r="H562" t="s">
        <v>134</v>
      </c>
      <c r="I562" t="s">
        <v>66</v>
      </c>
      <c r="J562" t="s">
        <v>66</v>
      </c>
      <c r="K562" t="n">
        <v>7983</v>
      </c>
      <c r="L562" t="n">
        <v>235705</v>
      </c>
      <c r="M562" s="36" t="n">
        <v>43750</v>
      </c>
      <c r="N562" t="n">
        <v>662</v>
      </c>
      <c r="O562" s="36" t="n">
        <v>17567</v>
      </c>
      <c r="P562" t="n">
        <v>3.76842944156658</v>
      </c>
    </row>
    <row r="563">
      <c r="A563" t="str">
        <f t="shared" si="8"/>
      </c>
      <c r="B563" t="s">
        <v>68</v>
      </c>
      <c r="C563" t="s">
        <v>68</v>
      </c>
      <c r="D563" t="s">
        <v>69</v>
      </c>
      <c r="E563" t="s">
        <v>70</v>
      </c>
      <c r="F563" t="n">
        <v>19</v>
      </c>
      <c r="G563" t="s">
        <v>133</v>
      </c>
      <c r="H563" t="s">
        <v>134</v>
      </c>
      <c r="I563" t="s">
        <v>67</v>
      </c>
      <c r="J563" t="s">
        <v>67</v>
      </c>
      <c r="K563" t="n">
        <v>15123</v>
      </c>
      <c r="L563" t="n">
        <v>5470324</v>
      </c>
      <c r="M563" s="36" t="n">
        <v>43750</v>
      </c>
      <c r="N563" t="n">
        <v>1198</v>
      </c>
      <c r="O563" s="36" t="n">
        <v>369670</v>
      </c>
      <c r="P563" t="n">
        <v>3.24072821705846</v>
      </c>
    </row>
    <row r="564">
      <c r="A564" t="str">
        <f t="shared" si="8"/>
      </c>
      <c r="B564" t="s">
        <v>71</v>
      </c>
      <c r="C564" t="s">
        <v>71</v>
      </c>
      <c r="D564" t="s">
        <v>72</v>
      </c>
      <c r="E564" t="s">
        <v>70</v>
      </c>
      <c r="F564" t="n">
        <v>19</v>
      </c>
      <c r="G564" t="s">
        <v>133</v>
      </c>
      <c r="H564" t="s">
        <v>134</v>
      </c>
      <c r="I564" t="s">
        <v>66</v>
      </c>
      <c r="J564" t="s">
        <v>66</v>
      </c>
      <c r="K564" t="n">
        <v>7983</v>
      </c>
      <c r="L564" t="n">
        <v>235705</v>
      </c>
      <c r="M564" s="36" t="n">
        <v>43750</v>
      </c>
      <c r="N564" t="n">
        <v>168</v>
      </c>
      <c r="O564" s="36" t="n">
        <v>3866</v>
      </c>
      <c r="P564" t="n">
        <v>4.34557682359028</v>
      </c>
    </row>
    <row r="565">
      <c r="A565" t="str">
        <f t="shared" si="8"/>
      </c>
      <c r="B565" t="s">
        <v>71</v>
      </c>
      <c r="C565" t="s">
        <v>71</v>
      </c>
      <c r="D565" t="s">
        <v>72</v>
      </c>
      <c r="E565" t="s">
        <v>70</v>
      </c>
      <c r="F565" t="n">
        <v>19</v>
      </c>
      <c r="G565" t="s">
        <v>133</v>
      </c>
      <c r="H565" t="s">
        <v>134</v>
      </c>
      <c r="I565" t="s">
        <v>67</v>
      </c>
      <c r="J565" t="s">
        <v>67</v>
      </c>
      <c r="K565" t="n">
        <v>15123</v>
      </c>
      <c r="L565" t="n">
        <v>5470324</v>
      </c>
      <c r="M565" s="36" t="n">
        <v>43750</v>
      </c>
      <c r="N565" t="n">
        <v>330</v>
      </c>
      <c r="O565" s="36" t="n">
        <v>115188</v>
      </c>
      <c r="P565" t="n">
        <v>2.86488175851651</v>
      </c>
    </row>
    <row r="566">
      <c r="A566" t="str">
        <f t="shared" si="8"/>
      </c>
      <c r="B566" t="s">
        <v>73</v>
      </c>
      <c r="C566" t="s">
        <v>73</v>
      </c>
      <c r="D566" t="s">
        <v>74</v>
      </c>
      <c r="E566" t="s">
        <v>70</v>
      </c>
      <c r="F566" t="n">
        <v>19</v>
      </c>
      <c r="G566" t="s">
        <v>133</v>
      </c>
      <c r="H566" t="s">
        <v>134</v>
      </c>
      <c r="I566" t="s">
        <v>66</v>
      </c>
      <c r="J566" t="s">
        <v>66</v>
      </c>
      <c r="K566" t="n">
        <v>7983</v>
      </c>
      <c r="L566" t="n">
        <v>235705</v>
      </c>
      <c r="M566" s="36" t="n">
        <v>43750</v>
      </c>
      <c r="N566" t="n">
        <v>287</v>
      </c>
      <c r="O566" s="36" t="n">
        <v>7201</v>
      </c>
      <c r="P566" t="n">
        <v>3.9855575614498</v>
      </c>
    </row>
    <row r="567">
      <c r="A567" t="str">
        <f t="shared" si="8"/>
      </c>
      <c r="B567" t="s">
        <v>73</v>
      </c>
      <c r="C567" t="s">
        <v>73</v>
      </c>
      <c r="D567" t="s">
        <v>74</v>
      </c>
      <c r="E567" t="s">
        <v>70</v>
      </c>
      <c r="F567" t="n">
        <v>19</v>
      </c>
      <c r="G567" t="s">
        <v>133</v>
      </c>
      <c r="H567" t="s">
        <v>134</v>
      </c>
      <c r="I567" t="s">
        <v>67</v>
      </c>
      <c r="J567" t="s">
        <v>67</v>
      </c>
      <c r="K567" t="n">
        <v>15123</v>
      </c>
      <c r="L567" t="n">
        <v>5470324</v>
      </c>
      <c r="M567" s="36" t="n">
        <v>43750</v>
      </c>
      <c r="N567" t="n">
        <v>488</v>
      </c>
      <c r="O567" s="36" t="n">
        <v>148962</v>
      </c>
      <c r="P567" t="n">
        <v>3.27600327600328</v>
      </c>
    </row>
    <row r="568">
      <c r="A568" t="str">
        <f t="shared" si="8"/>
      </c>
      <c r="B568" t="s">
        <v>75</v>
      </c>
      <c r="C568" t="s">
        <v>75</v>
      </c>
      <c r="D568" t="s">
        <v>76</v>
      </c>
      <c r="E568" t="s">
        <v>70</v>
      </c>
      <c r="F568" t="n">
        <v>19</v>
      </c>
      <c r="G568" t="s">
        <v>133</v>
      </c>
      <c r="H568" t="s">
        <v>134</v>
      </c>
      <c r="I568" t="s">
        <v>66</v>
      </c>
      <c r="J568" t="s">
        <v>66</v>
      </c>
      <c r="K568" t="n">
        <v>7983</v>
      </c>
      <c r="L568" t="n">
        <v>235705</v>
      </c>
      <c r="M568" s="36" t="n">
        <v>43750</v>
      </c>
      <c r="N568" t="n">
        <v>565</v>
      </c>
      <c r="O568" s="36" t="n">
        <v>12874</v>
      </c>
      <c r="P568" t="n">
        <v>4.38869038371913</v>
      </c>
    </row>
    <row r="569">
      <c r="A569" t="str">
        <f t="shared" si="8"/>
      </c>
      <c r="B569" t="s">
        <v>75</v>
      </c>
      <c r="C569" t="s">
        <v>75</v>
      </c>
      <c r="D569" t="s">
        <v>76</v>
      </c>
      <c r="E569" t="s">
        <v>70</v>
      </c>
      <c r="F569" t="n">
        <v>19</v>
      </c>
      <c r="G569" t="s">
        <v>133</v>
      </c>
      <c r="H569" t="s">
        <v>134</v>
      </c>
      <c r="I569" t="s">
        <v>67</v>
      </c>
      <c r="J569" t="s">
        <v>67</v>
      </c>
      <c r="K569" t="n">
        <v>15123</v>
      </c>
      <c r="L569" t="n">
        <v>5470324</v>
      </c>
      <c r="M569" s="36" t="n">
        <v>43750</v>
      </c>
      <c r="N569" t="n">
        <v>1115</v>
      </c>
      <c r="O569" s="36" t="n">
        <v>373069</v>
      </c>
      <c r="P569" t="n">
        <v>2.98872326566935</v>
      </c>
    </row>
    <row r="570">
      <c r="A570" t="str">
        <f t="shared" si="8"/>
      </c>
      <c r="B570" t="s">
        <v>77</v>
      </c>
      <c r="C570" t="s">
        <v>77</v>
      </c>
      <c r="D570" t="s">
        <v>78</v>
      </c>
      <c r="E570" t="s">
        <v>70</v>
      </c>
      <c r="F570" t="n">
        <v>19</v>
      </c>
      <c r="G570" t="s">
        <v>133</v>
      </c>
      <c r="H570" t="s">
        <v>134</v>
      </c>
      <c r="I570" t="s">
        <v>66</v>
      </c>
      <c r="J570" t="s">
        <v>66</v>
      </c>
      <c r="K570" t="n">
        <v>7983</v>
      </c>
      <c r="L570" t="n">
        <v>235705</v>
      </c>
      <c r="M570" s="36" t="n">
        <v>43750</v>
      </c>
      <c r="N570" t="n">
        <v>420</v>
      </c>
      <c r="O570" s="36" t="n">
        <v>8730</v>
      </c>
      <c r="P570" t="n">
        <v>4.81099656357389</v>
      </c>
    </row>
    <row r="571">
      <c r="A571" t="str">
        <f t="shared" si="8"/>
      </c>
      <c r="B571" t="s">
        <v>77</v>
      </c>
      <c r="C571" t="s">
        <v>77</v>
      </c>
      <c r="D571" t="s">
        <v>78</v>
      </c>
      <c r="E571" t="s">
        <v>70</v>
      </c>
      <c r="F571" t="n">
        <v>19</v>
      </c>
      <c r="G571" t="s">
        <v>133</v>
      </c>
      <c r="H571" t="s">
        <v>134</v>
      </c>
      <c r="I571" t="s">
        <v>67</v>
      </c>
      <c r="J571" t="s">
        <v>67</v>
      </c>
      <c r="K571" t="n">
        <v>15123</v>
      </c>
      <c r="L571" t="n">
        <v>5470324</v>
      </c>
      <c r="M571" s="36" t="n">
        <v>43750</v>
      </c>
      <c r="N571" t="n">
        <v>853</v>
      </c>
      <c r="O571" s="36" t="n">
        <v>308447</v>
      </c>
      <c r="P571" t="n">
        <v>2.76546700081375</v>
      </c>
    </row>
    <row r="572">
      <c r="A572" t="str">
        <f t="shared" si="8"/>
      </c>
      <c r="B572" t="s">
        <v>79</v>
      </c>
      <c r="C572" t="s">
        <v>79</v>
      </c>
      <c r="D572" t="s">
        <v>80</v>
      </c>
      <c r="E572" t="s">
        <v>70</v>
      </c>
      <c r="F572" t="n">
        <v>19</v>
      </c>
      <c r="G572" t="s">
        <v>133</v>
      </c>
      <c r="H572" t="s">
        <v>134</v>
      </c>
      <c r="I572" t="s">
        <v>66</v>
      </c>
      <c r="J572" t="s">
        <v>66</v>
      </c>
      <c r="K572" t="n">
        <v>7983</v>
      </c>
      <c r="L572" t="n">
        <v>235705</v>
      </c>
      <c r="M572" s="36" t="n">
        <v>43750</v>
      </c>
      <c r="N572" t="n">
        <v>803</v>
      </c>
      <c r="O572" s="36" t="n">
        <v>22087</v>
      </c>
      <c r="P572" t="n">
        <v>3.63562276452212</v>
      </c>
    </row>
    <row r="573">
      <c r="A573" t="str">
        <f t="shared" si="8"/>
      </c>
      <c r="B573" t="s">
        <v>79</v>
      </c>
      <c r="C573" t="s">
        <v>79</v>
      </c>
      <c r="D573" t="s">
        <v>80</v>
      </c>
      <c r="E573" t="s">
        <v>70</v>
      </c>
      <c r="F573" t="n">
        <v>19</v>
      </c>
      <c r="G573" t="s">
        <v>133</v>
      </c>
      <c r="H573" t="s">
        <v>134</v>
      </c>
      <c r="I573" t="s">
        <v>67</v>
      </c>
      <c r="J573" t="s">
        <v>67</v>
      </c>
      <c r="K573" t="n">
        <v>15123</v>
      </c>
      <c r="L573" t="n">
        <v>5470324</v>
      </c>
      <c r="M573" s="36" t="n">
        <v>43750</v>
      </c>
      <c r="N573" t="n">
        <v>1522</v>
      </c>
      <c r="O573" s="36" t="n">
        <v>599050</v>
      </c>
      <c r="P573" t="n">
        <v>2.5406894249228</v>
      </c>
    </row>
    <row r="574">
      <c r="A574" t="str">
        <f t="shared" si="8"/>
      </c>
      <c r="B574" t="s">
        <v>81</v>
      </c>
      <c r="C574" t="s">
        <v>81</v>
      </c>
      <c r="D574" t="s">
        <v>82</v>
      </c>
      <c r="E574" t="s">
        <v>70</v>
      </c>
      <c r="F574" t="n">
        <v>19</v>
      </c>
      <c r="G574" t="s">
        <v>133</v>
      </c>
      <c r="H574" t="s">
        <v>134</v>
      </c>
      <c r="I574" t="s">
        <v>66</v>
      </c>
      <c r="J574" t="s">
        <v>66</v>
      </c>
      <c r="K574" t="n">
        <v>7983</v>
      </c>
      <c r="L574" t="n">
        <v>235705</v>
      </c>
      <c r="M574" s="36" t="n">
        <v>43750</v>
      </c>
      <c r="N574" t="n">
        <v>1856</v>
      </c>
      <c r="O574" s="36" t="n">
        <v>67064</v>
      </c>
      <c r="P574" t="n">
        <v>2.76750566622927</v>
      </c>
    </row>
    <row r="575">
      <c r="A575" t="str">
        <f t="shared" si="8"/>
      </c>
      <c r="B575" t="s">
        <v>81</v>
      </c>
      <c r="C575" t="s">
        <v>81</v>
      </c>
      <c r="D575" t="s">
        <v>82</v>
      </c>
      <c r="E575" t="s">
        <v>70</v>
      </c>
      <c r="F575" t="n">
        <v>19</v>
      </c>
      <c r="G575" t="s">
        <v>133</v>
      </c>
      <c r="H575" t="s">
        <v>134</v>
      </c>
      <c r="I575" t="s">
        <v>67</v>
      </c>
      <c r="J575" t="s">
        <v>67</v>
      </c>
      <c r="K575" t="n">
        <v>15123</v>
      </c>
      <c r="L575" t="n">
        <v>5470324</v>
      </c>
      <c r="M575" s="36" t="n">
        <v>43750</v>
      </c>
      <c r="N575" t="n">
        <v>3223</v>
      </c>
      <c r="O575" s="36" t="n">
        <v>1176909</v>
      </c>
      <c r="P575" t="n">
        <v>2.73852948698667</v>
      </c>
    </row>
    <row r="576">
      <c r="A576" t="str">
        <f t="shared" si="8"/>
      </c>
      <c r="B576" t="s">
        <v>83</v>
      </c>
      <c r="C576" t="s">
        <v>83</v>
      </c>
      <c r="D576" t="s">
        <v>84</v>
      </c>
      <c r="E576" t="s">
        <v>70</v>
      </c>
      <c r="F576" t="n">
        <v>19</v>
      </c>
      <c r="G576" t="s">
        <v>133</v>
      </c>
      <c r="H576" t="s">
        <v>134</v>
      </c>
      <c r="I576" t="s">
        <v>66</v>
      </c>
      <c r="J576" t="s">
        <v>66</v>
      </c>
      <c r="K576" t="n">
        <v>7983</v>
      </c>
      <c r="L576" t="n">
        <v>235705</v>
      </c>
      <c r="M576" s="36" t="n">
        <v>43750</v>
      </c>
      <c r="N576" t="n">
        <v>424</v>
      </c>
      <c r="O576" s="36" t="n">
        <v>10683</v>
      </c>
      <c r="P576" t="n">
        <v>3.96892258728822</v>
      </c>
    </row>
    <row r="577">
      <c r="A577" t="str">
        <f t="shared" si="8"/>
      </c>
      <c r="B577" t="s">
        <v>83</v>
      </c>
      <c r="C577" t="s">
        <v>83</v>
      </c>
      <c r="D577" t="s">
        <v>84</v>
      </c>
      <c r="E577" t="s">
        <v>70</v>
      </c>
      <c r="F577" t="n">
        <v>19</v>
      </c>
      <c r="G577" t="s">
        <v>133</v>
      </c>
      <c r="H577" t="s">
        <v>134</v>
      </c>
      <c r="I577" t="s">
        <v>67</v>
      </c>
      <c r="J577" t="s">
        <v>67</v>
      </c>
      <c r="K577" t="n">
        <v>15123</v>
      </c>
      <c r="L577" t="n">
        <v>5470324</v>
      </c>
      <c r="M577" s="36" t="n">
        <v>43750</v>
      </c>
      <c r="N577" t="n">
        <v>943</v>
      </c>
      <c r="O577" s="36" t="n">
        <v>322635</v>
      </c>
      <c r="P577" t="n">
        <v>2.92280750693508</v>
      </c>
    </row>
    <row r="578">
      <c r="A578" t="str">
        <f t="shared" si="8"/>
      </c>
      <c r="B578" t="s">
        <v>85</v>
      </c>
      <c r="C578" t="s">
        <v>85</v>
      </c>
      <c r="D578" t="s">
        <v>86</v>
      </c>
      <c r="E578" t="s">
        <v>70</v>
      </c>
      <c r="F578" t="n">
        <v>19</v>
      </c>
      <c r="G578" t="s">
        <v>133</v>
      </c>
      <c r="H578" t="s">
        <v>134</v>
      </c>
      <c r="I578" t="s">
        <v>66</v>
      </c>
      <c r="J578" t="s">
        <v>66</v>
      </c>
      <c r="K578" t="n">
        <v>7983</v>
      </c>
      <c r="L578" t="n">
        <v>235705</v>
      </c>
      <c r="M578" s="36" t="n">
        <v>43750</v>
      </c>
      <c r="N578" t="n">
        <v>920</v>
      </c>
      <c r="O578" s="36" t="n">
        <v>28432</v>
      </c>
      <c r="P578" t="n">
        <v>3.23579065841306</v>
      </c>
    </row>
    <row r="579">
      <c r="A579" t="str">
        <f t="shared" ref="A579:A642" si="9">C579&amp;F579&amp;J579</f>
      </c>
      <c r="B579" t="s">
        <v>85</v>
      </c>
      <c r="C579" t="s">
        <v>85</v>
      </c>
      <c r="D579" t="s">
        <v>86</v>
      </c>
      <c r="E579" t="s">
        <v>70</v>
      </c>
      <c r="F579" t="n">
        <v>19</v>
      </c>
      <c r="G579" t="s">
        <v>133</v>
      </c>
      <c r="H579" t="s">
        <v>134</v>
      </c>
      <c r="I579" t="s">
        <v>67</v>
      </c>
      <c r="J579" t="s">
        <v>67</v>
      </c>
      <c r="K579" t="n">
        <v>15123</v>
      </c>
      <c r="L579" t="n">
        <v>5470324</v>
      </c>
      <c r="M579" s="36" t="n">
        <v>43750</v>
      </c>
      <c r="N579" t="n">
        <v>1822</v>
      </c>
      <c r="O579" s="36" t="n">
        <v>660652</v>
      </c>
      <c r="P579" t="n">
        <v>2.75788160786617</v>
      </c>
    </row>
    <row r="580">
      <c r="A580" t="str">
        <f t="shared" si="9"/>
      </c>
      <c r="B580" t="s">
        <v>87</v>
      </c>
      <c r="C580" t="s">
        <v>87</v>
      </c>
      <c r="D580" t="s">
        <v>88</v>
      </c>
      <c r="E580" t="s">
        <v>70</v>
      </c>
      <c r="F580" t="n">
        <v>19</v>
      </c>
      <c r="G580" t="s">
        <v>133</v>
      </c>
      <c r="H580" t="s">
        <v>134</v>
      </c>
      <c r="I580" t="s">
        <v>66</v>
      </c>
      <c r="J580" t="s">
        <v>66</v>
      </c>
      <c r="K580" t="n">
        <v>7983</v>
      </c>
      <c r="L580" t="n">
        <v>235705</v>
      </c>
      <c r="M580" s="36" t="n">
        <v>43750</v>
      </c>
      <c r="N580" t="n">
        <v>927</v>
      </c>
      <c r="O580" s="36" t="n">
        <v>30501</v>
      </c>
      <c r="P580" t="n">
        <v>3.03924461493066</v>
      </c>
    </row>
    <row r="581">
      <c r="A581" t="str">
        <f t="shared" si="9"/>
      </c>
      <c r="B581" t="s">
        <v>87</v>
      </c>
      <c r="C581" t="s">
        <v>87</v>
      </c>
      <c r="D581" t="s">
        <v>88</v>
      </c>
      <c r="E581" t="s">
        <v>70</v>
      </c>
      <c r="F581" t="n">
        <v>19</v>
      </c>
      <c r="G581" t="s">
        <v>133</v>
      </c>
      <c r="H581" t="s">
        <v>134</v>
      </c>
      <c r="I581" t="s">
        <v>67</v>
      </c>
      <c r="J581" t="s">
        <v>67</v>
      </c>
      <c r="K581" t="n">
        <v>15123</v>
      </c>
      <c r="L581" t="n">
        <v>5470324</v>
      </c>
      <c r="M581" s="36" t="n">
        <v>43750</v>
      </c>
      <c r="N581" t="n">
        <v>1997</v>
      </c>
      <c r="O581" s="36" t="n">
        <v>905146</v>
      </c>
      <c r="P581" t="n">
        <v>2.20627390498328</v>
      </c>
    </row>
    <row r="582">
      <c r="A582" t="str">
        <f t="shared" si="9"/>
      </c>
      <c r="B582" t="s">
        <v>89</v>
      </c>
      <c r="C582" t="s">
        <v>89</v>
      </c>
      <c r="D582" t="s">
        <v>90</v>
      </c>
      <c r="E582" t="s">
        <v>70</v>
      </c>
      <c r="F582" t="n">
        <v>19</v>
      </c>
      <c r="G582" t="s">
        <v>133</v>
      </c>
      <c r="H582" t="s">
        <v>134</v>
      </c>
      <c r="I582" t="s">
        <v>66</v>
      </c>
      <c r="J582" t="s">
        <v>66</v>
      </c>
      <c r="K582" t="n">
        <v>7983</v>
      </c>
      <c r="L582" t="n">
        <v>235705</v>
      </c>
      <c r="M582" s="36" t="n">
        <v>43750</v>
      </c>
      <c r="N582" t="n">
        <v>34</v>
      </c>
      <c r="O582" s="36" t="n">
        <v>837</v>
      </c>
      <c r="P582" t="n">
        <v>4.0621266427718</v>
      </c>
    </row>
    <row r="583">
      <c r="A583" t="str">
        <f t="shared" si="9"/>
      </c>
      <c r="B583" t="s">
        <v>89</v>
      </c>
      <c r="C583" t="s">
        <v>89</v>
      </c>
      <c r="D583" t="s">
        <v>90</v>
      </c>
      <c r="E583" t="s">
        <v>70</v>
      </c>
      <c r="F583" t="n">
        <v>19</v>
      </c>
      <c r="G583" t="s">
        <v>133</v>
      </c>
      <c r="H583" t="s">
        <v>134</v>
      </c>
      <c r="I583" t="s">
        <v>67</v>
      </c>
      <c r="J583" t="s">
        <v>67</v>
      </c>
      <c r="K583" t="n">
        <v>15123</v>
      </c>
      <c r="L583" t="n">
        <v>5470324</v>
      </c>
      <c r="M583" s="36" t="n">
        <v>43750</v>
      </c>
      <c r="N583" t="n">
        <v>62</v>
      </c>
      <c r="O583" s="36" t="n">
        <v>21922</v>
      </c>
      <c r="P583" t="n">
        <v>2.82820910500867</v>
      </c>
    </row>
    <row r="584">
      <c r="A584" t="str">
        <f t="shared" si="9"/>
      </c>
      <c r="B584" t="s">
        <v>91</v>
      </c>
      <c r="C584" t="s">
        <v>91</v>
      </c>
      <c r="D584" t="s">
        <v>92</v>
      </c>
      <c r="E584" t="s">
        <v>70</v>
      </c>
      <c r="F584" t="n">
        <v>19</v>
      </c>
      <c r="G584" t="s">
        <v>133</v>
      </c>
      <c r="H584" t="s">
        <v>134</v>
      </c>
      <c r="I584" t="s">
        <v>66</v>
      </c>
      <c r="J584" t="s">
        <v>66</v>
      </c>
      <c r="K584" t="n">
        <v>7983</v>
      </c>
      <c r="L584" t="n">
        <v>235705</v>
      </c>
      <c r="M584" s="36" t="n">
        <v>43750</v>
      </c>
      <c r="N584" t="n">
        <v>19</v>
      </c>
      <c r="O584" s="36" t="n">
        <v>964</v>
      </c>
      <c r="P584" t="n">
        <v>1.97095435684647</v>
      </c>
    </row>
    <row r="585">
      <c r="A585" t="str">
        <f t="shared" si="9"/>
      </c>
      <c r="B585" t="s">
        <v>91</v>
      </c>
      <c r="C585" t="s">
        <v>91</v>
      </c>
      <c r="D585" t="s">
        <v>92</v>
      </c>
      <c r="E585" t="s">
        <v>70</v>
      </c>
      <c r="F585" t="n">
        <v>19</v>
      </c>
      <c r="G585" t="s">
        <v>133</v>
      </c>
      <c r="H585" t="s">
        <v>134</v>
      </c>
      <c r="I585" t="s">
        <v>67</v>
      </c>
      <c r="J585" t="s">
        <v>67</v>
      </c>
      <c r="K585" t="n">
        <v>15123</v>
      </c>
      <c r="L585" t="n">
        <v>5470324</v>
      </c>
      <c r="M585" s="36" t="n">
        <v>43750</v>
      </c>
      <c r="N585" t="n">
        <v>48</v>
      </c>
      <c r="O585" s="36" t="n">
        <v>23242</v>
      </c>
      <c r="P585" t="n">
        <v>2.06522674468634</v>
      </c>
    </row>
    <row r="586">
      <c r="A586" t="str">
        <f t="shared" si="9"/>
      </c>
      <c r="B586" t="s">
        <v>93</v>
      </c>
      <c r="C586" t="s">
        <v>93</v>
      </c>
      <c r="D586" t="s">
        <v>94</v>
      </c>
      <c r="E586" t="s">
        <v>70</v>
      </c>
      <c r="F586" t="n">
        <v>19</v>
      </c>
      <c r="G586" t="s">
        <v>133</v>
      </c>
      <c r="H586" t="s">
        <v>134</v>
      </c>
      <c r="I586" t="s">
        <v>66</v>
      </c>
      <c r="J586" t="s">
        <v>66</v>
      </c>
      <c r="K586" t="n">
        <v>7983</v>
      </c>
      <c r="L586" t="n">
        <v>235705</v>
      </c>
      <c r="M586" s="36" t="n">
        <v>43750</v>
      </c>
      <c r="N586" t="n">
        <v>749</v>
      </c>
      <c r="O586" s="36" t="n">
        <v>15997</v>
      </c>
      <c r="P586" t="n">
        <v>4.68212789898106</v>
      </c>
    </row>
    <row r="587">
      <c r="A587" t="str">
        <f t="shared" si="9"/>
      </c>
      <c r="B587" t="s">
        <v>93</v>
      </c>
      <c r="C587" t="s">
        <v>93</v>
      </c>
      <c r="D587" t="s">
        <v>94</v>
      </c>
      <c r="E587" t="s">
        <v>70</v>
      </c>
      <c r="F587" t="n">
        <v>19</v>
      </c>
      <c r="G587" t="s">
        <v>133</v>
      </c>
      <c r="H587" t="s">
        <v>134</v>
      </c>
      <c r="I587" t="s">
        <v>67</v>
      </c>
      <c r="J587" t="s">
        <v>67</v>
      </c>
      <c r="K587" t="n">
        <v>15123</v>
      </c>
      <c r="L587" t="n">
        <v>5470324</v>
      </c>
      <c r="M587" s="36" t="n">
        <v>43750</v>
      </c>
      <c r="N587" t="n">
        <v>1338</v>
      </c>
      <c r="O587" s="36" t="n">
        <v>418896</v>
      </c>
      <c r="P587" t="n">
        <v>3.19411023261144</v>
      </c>
    </row>
    <row r="588">
      <c r="A588" t="str">
        <f t="shared" si="9"/>
      </c>
      <c r="B588" t="s">
        <v>95</v>
      </c>
      <c r="C588" t="s">
        <v>95</v>
      </c>
      <c r="D588" t="s">
        <v>96</v>
      </c>
      <c r="E588" t="s">
        <v>70</v>
      </c>
      <c r="F588" t="n">
        <v>19</v>
      </c>
      <c r="G588" t="s">
        <v>133</v>
      </c>
      <c r="H588" t="s">
        <v>134</v>
      </c>
      <c r="I588" t="s">
        <v>66</v>
      </c>
      <c r="J588" t="s">
        <v>66</v>
      </c>
      <c r="K588" t="n">
        <v>7983</v>
      </c>
      <c r="L588" t="n">
        <v>235705</v>
      </c>
      <c r="M588" s="36" t="n">
        <v>43750</v>
      </c>
      <c r="N588" t="n">
        <v>35</v>
      </c>
      <c r="O588" s="36" t="n">
        <v>1202</v>
      </c>
      <c r="P588" t="n">
        <v>2.91181364392679</v>
      </c>
    </row>
    <row r="589">
      <c r="A589" t="str">
        <f t="shared" si="9"/>
      </c>
      <c r="B589" t="s">
        <v>95</v>
      </c>
      <c r="C589" t="s">
        <v>95</v>
      </c>
      <c r="D589" t="s">
        <v>96</v>
      </c>
      <c r="E589" t="s">
        <v>70</v>
      </c>
      <c r="F589" t="n">
        <v>19</v>
      </c>
      <c r="G589" t="s">
        <v>133</v>
      </c>
      <c r="H589" t="s">
        <v>134</v>
      </c>
      <c r="I589" t="s">
        <v>67</v>
      </c>
      <c r="J589" t="s">
        <v>67</v>
      </c>
      <c r="K589" t="n">
        <v>15123</v>
      </c>
      <c r="L589" t="n">
        <v>5470324</v>
      </c>
      <c r="M589" s="36" t="n">
        <v>43750</v>
      </c>
      <c r="N589" t="n">
        <v>88</v>
      </c>
      <c r="O589" s="36" t="n">
        <v>26536</v>
      </c>
      <c r="P589" t="n">
        <v>3.31624962315345</v>
      </c>
    </row>
    <row r="590">
      <c r="A590" t="str">
        <f t="shared" si="9"/>
      </c>
      <c r="B590" t="s">
        <v>97</v>
      </c>
      <c r="C590" t="s">
        <v>97</v>
      </c>
      <c r="D590" t="s">
        <v>98</v>
      </c>
      <c r="E590" t="s">
        <v>70</v>
      </c>
      <c r="F590" t="n">
        <v>19</v>
      </c>
      <c r="G590" t="s">
        <v>133</v>
      </c>
      <c r="H590" t="s">
        <v>134</v>
      </c>
      <c r="I590" t="s">
        <v>66</v>
      </c>
      <c r="J590" t="s">
        <v>66</v>
      </c>
      <c r="K590" t="n">
        <v>7983</v>
      </c>
      <c r="L590" t="n">
        <v>235705</v>
      </c>
      <c r="M590" s="36" t="n">
        <v>43750</v>
      </c>
      <c r="N590" t="n">
        <v>28</v>
      </c>
      <c r="O590" s="36" t="n">
        <v>5935</v>
      </c>
      <c r="P590" t="n">
        <v>0.471777590564448</v>
      </c>
    </row>
    <row r="591">
      <c r="A591" t="str">
        <f t="shared" si="9"/>
      </c>
      <c r="B591" t="s">
        <v>62</v>
      </c>
      <c r="C591" t="s">
        <v>63</v>
      </c>
      <c r="D591" t="s">
        <v>62</v>
      </c>
      <c r="E591" t="s">
        <v>62</v>
      </c>
      <c r="F591" t="n">
        <v>20</v>
      </c>
      <c r="G591" t="s">
        <v>135</v>
      </c>
      <c r="H591" t="s">
        <v>136</v>
      </c>
      <c r="I591" t="s">
        <v>66</v>
      </c>
      <c r="J591" t="s">
        <v>66</v>
      </c>
      <c r="K591" t="n">
        <v>6860</v>
      </c>
      <c r="L591" t="n">
        <v>216765</v>
      </c>
      <c r="M591" s="36" t="n">
        <v>43750</v>
      </c>
      <c r="N591" t="n">
        <v>6860</v>
      </c>
      <c r="O591" s="36" t="n">
        <v>216765</v>
      </c>
      <c r="P591" t="n">
        <v>3.1647175512652</v>
      </c>
    </row>
    <row r="592">
      <c r="A592" t="str">
        <f t="shared" si="9"/>
      </c>
      <c r="B592" t="s">
        <v>62</v>
      </c>
      <c r="C592" t="s">
        <v>63</v>
      </c>
      <c r="D592" t="s">
        <v>62</v>
      </c>
      <c r="E592" t="s">
        <v>62</v>
      </c>
      <c r="F592" t="n">
        <v>20</v>
      </c>
      <c r="G592" t="s">
        <v>135</v>
      </c>
      <c r="H592" t="s">
        <v>136</v>
      </c>
      <c r="I592" t="s">
        <v>67</v>
      </c>
      <c r="J592" t="s">
        <v>67</v>
      </c>
      <c r="K592" t="n">
        <v>13663</v>
      </c>
      <c r="L592" t="n">
        <v>5470324</v>
      </c>
      <c r="M592" s="36" t="n">
        <v>43750</v>
      </c>
      <c r="N592" t="n">
        <v>13663</v>
      </c>
      <c r="O592" s="36" t="n">
        <v>5470324</v>
      </c>
      <c r="P592" t="n">
        <v>2.49765827398889</v>
      </c>
    </row>
    <row r="593">
      <c r="A593" t="str">
        <f t="shared" si="9"/>
      </c>
      <c r="B593" t="s">
        <v>68</v>
      </c>
      <c r="C593" t="s">
        <v>68</v>
      </c>
      <c r="D593" t="s">
        <v>69</v>
      </c>
      <c r="E593" t="s">
        <v>70</v>
      </c>
      <c r="F593" t="n">
        <v>20</v>
      </c>
      <c r="G593" t="s">
        <v>135</v>
      </c>
      <c r="H593" t="s">
        <v>136</v>
      </c>
      <c r="I593" t="s">
        <v>66</v>
      </c>
      <c r="J593" t="s">
        <v>66</v>
      </c>
      <c r="K593" t="n">
        <v>6860</v>
      </c>
      <c r="L593" t="n">
        <v>216765</v>
      </c>
      <c r="M593" s="36" t="n">
        <v>43750</v>
      </c>
      <c r="N593" t="n">
        <v>600</v>
      </c>
      <c r="O593" s="36" t="n">
        <v>17038</v>
      </c>
      <c r="P593" t="n">
        <v>3.52154008686466</v>
      </c>
    </row>
    <row r="594">
      <c r="A594" t="str">
        <f t="shared" si="9"/>
      </c>
      <c r="B594" t="s">
        <v>68</v>
      </c>
      <c r="C594" t="s">
        <v>68</v>
      </c>
      <c r="D594" t="s">
        <v>69</v>
      </c>
      <c r="E594" t="s">
        <v>70</v>
      </c>
      <c r="F594" t="n">
        <v>20</v>
      </c>
      <c r="G594" t="s">
        <v>135</v>
      </c>
      <c r="H594" t="s">
        <v>136</v>
      </c>
      <c r="I594" t="s">
        <v>67</v>
      </c>
      <c r="J594" t="s">
        <v>67</v>
      </c>
      <c r="K594" t="n">
        <v>13663</v>
      </c>
      <c r="L594" t="n">
        <v>5470324</v>
      </c>
      <c r="M594" s="36" t="n">
        <v>43750</v>
      </c>
      <c r="N594" t="n">
        <v>1119</v>
      </c>
      <c r="O594" s="36" t="n">
        <v>369670</v>
      </c>
      <c r="P594" t="n">
        <v>3.02702410257798</v>
      </c>
    </row>
    <row r="595">
      <c r="A595" t="str">
        <f t="shared" si="9"/>
      </c>
      <c r="B595" t="s">
        <v>71</v>
      </c>
      <c r="C595" t="s">
        <v>71</v>
      </c>
      <c r="D595" t="s">
        <v>72</v>
      </c>
      <c r="E595" t="s">
        <v>70</v>
      </c>
      <c r="F595" t="n">
        <v>20</v>
      </c>
      <c r="G595" t="s">
        <v>135</v>
      </c>
      <c r="H595" t="s">
        <v>136</v>
      </c>
      <c r="I595" t="s">
        <v>66</v>
      </c>
      <c r="J595" t="s">
        <v>66</v>
      </c>
      <c r="K595" t="n">
        <v>6860</v>
      </c>
      <c r="L595" t="n">
        <v>216765</v>
      </c>
      <c r="M595" s="36" t="n">
        <v>43750</v>
      </c>
      <c r="N595" t="n">
        <v>155</v>
      </c>
      <c r="O595" s="36" t="n">
        <v>3752</v>
      </c>
      <c r="P595" t="n">
        <v>4.13113006396589</v>
      </c>
    </row>
    <row r="596">
      <c r="A596" t="str">
        <f t="shared" si="9"/>
      </c>
      <c r="B596" t="s">
        <v>71</v>
      </c>
      <c r="C596" t="s">
        <v>71</v>
      </c>
      <c r="D596" t="s">
        <v>72</v>
      </c>
      <c r="E596" t="s">
        <v>70</v>
      </c>
      <c r="F596" t="n">
        <v>20</v>
      </c>
      <c r="G596" t="s">
        <v>135</v>
      </c>
      <c r="H596" t="s">
        <v>136</v>
      </c>
      <c r="I596" t="s">
        <v>67</v>
      </c>
      <c r="J596" t="s">
        <v>67</v>
      </c>
      <c r="K596" t="n">
        <v>13663</v>
      </c>
      <c r="L596" t="n">
        <v>5470324</v>
      </c>
      <c r="M596" s="36" t="n">
        <v>43750</v>
      </c>
      <c r="N596" t="n">
        <v>285</v>
      </c>
      <c r="O596" s="36" t="n">
        <v>115188</v>
      </c>
      <c r="P596" t="n">
        <v>2.47421606417335</v>
      </c>
    </row>
    <row r="597">
      <c r="A597" t="str">
        <f t="shared" si="9"/>
      </c>
      <c r="B597" t="s">
        <v>73</v>
      </c>
      <c r="C597" t="s">
        <v>73</v>
      </c>
      <c r="D597" t="s">
        <v>74</v>
      </c>
      <c r="E597" t="s">
        <v>70</v>
      </c>
      <c r="F597" t="n">
        <v>20</v>
      </c>
      <c r="G597" t="s">
        <v>135</v>
      </c>
      <c r="H597" t="s">
        <v>136</v>
      </c>
      <c r="I597" t="s">
        <v>66</v>
      </c>
      <c r="J597" t="s">
        <v>66</v>
      </c>
      <c r="K597" t="n">
        <v>6860</v>
      </c>
      <c r="L597" t="n">
        <v>216765</v>
      </c>
      <c r="M597" s="36" t="n">
        <v>43750</v>
      </c>
      <c r="N597" t="n">
        <v>234</v>
      </c>
      <c r="O597" s="36" t="n">
        <v>6780</v>
      </c>
      <c r="P597" t="n">
        <v>3.45132743362832</v>
      </c>
    </row>
    <row r="598">
      <c r="A598" t="str">
        <f t="shared" si="9"/>
      </c>
      <c r="B598" t="s">
        <v>73</v>
      </c>
      <c r="C598" t="s">
        <v>73</v>
      </c>
      <c r="D598" t="s">
        <v>74</v>
      </c>
      <c r="E598" t="s">
        <v>70</v>
      </c>
      <c r="F598" t="n">
        <v>20</v>
      </c>
      <c r="G598" t="s">
        <v>135</v>
      </c>
      <c r="H598" t="s">
        <v>136</v>
      </c>
      <c r="I598" t="s">
        <v>67</v>
      </c>
      <c r="J598" t="s">
        <v>67</v>
      </c>
      <c r="K598" t="n">
        <v>13663</v>
      </c>
      <c r="L598" t="n">
        <v>5470324</v>
      </c>
      <c r="M598" s="36" t="n">
        <v>43750</v>
      </c>
      <c r="N598" t="n">
        <v>447</v>
      </c>
      <c r="O598" s="36" t="n">
        <v>148962</v>
      </c>
      <c r="P598" t="n">
        <v>3.00076529584726</v>
      </c>
    </row>
    <row r="599">
      <c r="A599" t="str">
        <f t="shared" si="9"/>
      </c>
      <c r="B599" t="s">
        <v>75</v>
      </c>
      <c r="C599" t="s">
        <v>75</v>
      </c>
      <c r="D599" t="s">
        <v>76</v>
      </c>
      <c r="E599" t="s">
        <v>70</v>
      </c>
      <c r="F599" t="n">
        <v>20</v>
      </c>
      <c r="G599" t="s">
        <v>135</v>
      </c>
      <c r="H599" t="s">
        <v>136</v>
      </c>
      <c r="I599" t="s">
        <v>66</v>
      </c>
      <c r="J599" t="s">
        <v>66</v>
      </c>
      <c r="K599" t="n">
        <v>6860</v>
      </c>
      <c r="L599" t="n">
        <v>216765</v>
      </c>
      <c r="M599" s="36" t="n">
        <v>43750</v>
      </c>
      <c r="N599" t="n">
        <v>457</v>
      </c>
      <c r="O599" s="36" t="n">
        <v>12255</v>
      </c>
      <c r="P599" t="n">
        <v>3.72909016727866</v>
      </c>
    </row>
    <row r="600">
      <c r="A600" t="str">
        <f t="shared" si="9"/>
      </c>
      <c r="B600" t="s">
        <v>75</v>
      </c>
      <c r="C600" t="s">
        <v>75</v>
      </c>
      <c r="D600" t="s">
        <v>76</v>
      </c>
      <c r="E600" t="s">
        <v>70</v>
      </c>
      <c r="F600" t="n">
        <v>20</v>
      </c>
      <c r="G600" t="s">
        <v>135</v>
      </c>
      <c r="H600" t="s">
        <v>136</v>
      </c>
      <c r="I600" t="s">
        <v>67</v>
      </c>
      <c r="J600" t="s">
        <v>67</v>
      </c>
      <c r="K600" t="n">
        <v>13663</v>
      </c>
      <c r="L600" t="n">
        <v>5470324</v>
      </c>
      <c r="M600" s="36" t="n">
        <v>43750</v>
      </c>
      <c r="N600" t="n">
        <v>961</v>
      </c>
      <c r="O600" s="36" t="n">
        <v>373069</v>
      </c>
      <c r="P600" t="n">
        <v>2.57593099399843</v>
      </c>
    </row>
    <row r="601">
      <c r="A601" t="str">
        <f t="shared" si="9"/>
      </c>
      <c r="B601" t="s">
        <v>77</v>
      </c>
      <c r="C601" t="s">
        <v>77</v>
      </c>
      <c r="D601" t="s">
        <v>78</v>
      </c>
      <c r="E601" t="s">
        <v>70</v>
      </c>
      <c r="F601" t="n">
        <v>20</v>
      </c>
      <c r="G601" t="s">
        <v>135</v>
      </c>
      <c r="H601" t="s">
        <v>136</v>
      </c>
      <c r="I601" t="s">
        <v>66</v>
      </c>
      <c r="J601" t="s">
        <v>66</v>
      </c>
      <c r="K601" t="n">
        <v>6860</v>
      </c>
      <c r="L601" t="n">
        <v>216765</v>
      </c>
      <c r="M601" s="36" t="n">
        <v>43750</v>
      </c>
      <c r="N601" t="n">
        <v>63</v>
      </c>
      <c r="O601" s="36" t="n">
        <v>1840</v>
      </c>
      <c r="P601" t="n">
        <v>3.42391304347826</v>
      </c>
    </row>
    <row r="602">
      <c r="A602" t="str">
        <f t="shared" si="9"/>
      </c>
      <c r="B602" t="s">
        <v>77</v>
      </c>
      <c r="C602" t="s">
        <v>77</v>
      </c>
      <c r="D602" t="s">
        <v>78</v>
      </c>
      <c r="E602" t="s">
        <v>70</v>
      </c>
      <c r="F602" t="n">
        <v>20</v>
      </c>
      <c r="G602" t="s">
        <v>135</v>
      </c>
      <c r="H602" t="s">
        <v>136</v>
      </c>
      <c r="I602" t="s">
        <v>67</v>
      </c>
      <c r="J602" t="s">
        <v>67</v>
      </c>
      <c r="K602" t="n">
        <v>13663</v>
      </c>
      <c r="L602" t="n">
        <v>5470324</v>
      </c>
      <c r="M602" s="36" t="n">
        <v>43750</v>
      </c>
      <c r="N602" t="n">
        <v>822</v>
      </c>
      <c r="O602" s="36" t="n">
        <v>308447</v>
      </c>
      <c r="P602" t="n">
        <v>2.66496351074901</v>
      </c>
    </row>
    <row r="603">
      <c r="A603" t="str">
        <f t="shared" si="9"/>
      </c>
      <c r="B603" t="s">
        <v>79</v>
      </c>
      <c r="C603" t="s">
        <v>79</v>
      </c>
      <c r="D603" t="s">
        <v>80</v>
      </c>
      <c r="E603" t="s">
        <v>70</v>
      </c>
      <c r="F603" t="n">
        <v>20</v>
      </c>
      <c r="G603" t="s">
        <v>135</v>
      </c>
      <c r="H603" t="s">
        <v>136</v>
      </c>
      <c r="I603" t="s">
        <v>66</v>
      </c>
      <c r="J603" t="s">
        <v>66</v>
      </c>
      <c r="K603" t="n">
        <v>6860</v>
      </c>
      <c r="L603" t="n">
        <v>216765</v>
      </c>
      <c r="M603" s="36" t="n">
        <v>43750</v>
      </c>
      <c r="N603" t="n">
        <v>736</v>
      </c>
      <c r="O603" s="36" t="n">
        <v>22151</v>
      </c>
      <c r="P603" t="n">
        <v>3.32264909033452</v>
      </c>
    </row>
    <row r="604">
      <c r="A604" t="str">
        <f t="shared" si="9"/>
      </c>
      <c r="B604" t="s">
        <v>79</v>
      </c>
      <c r="C604" t="s">
        <v>79</v>
      </c>
      <c r="D604" t="s">
        <v>80</v>
      </c>
      <c r="E604" t="s">
        <v>70</v>
      </c>
      <c r="F604" t="n">
        <v>20</v>
      </c>
      <c r="G604" t="s">
        <v>135</v>
      </c>
      <c r="H604" t="s">
        <v>136</v>
      </c>
      <c r="I604" t="s">
        <v>67</v>
      </c>
      <c r="J604" t="s">
        <v>67</v>
      </c>
      <c r="K604" t="n">
        <v>13663</v>
      </c>
      <c r="L604" t="n">
        <v>5470324</v>
      </c>
      <c r="M604" s="36" t="n">
        <v>43750</v>
      </c>
      <c r="N604" t="n">
        <v>1343</v>
      </c>
      <c r="O604" s="36" t="n">
        <v>599050</v>
      </c>
      <c r="P604" t="n">
        <v>2.2418829813872</v>
      </c>
    </row>
    <row r="605">
      <c r="A605" t="str">
        <f t="shared" si="9"/>
      </c>
      <c r="B605" t="s">
        <v>81</v>
      </c>
      <c r="C605" t="s">
        <v>81</v>
      </c>
      <c r="D605" t="s">
        <v>82</v>
      </c>
      <c r="E605" t="s">
        <v>70</v>
      </c>
      <c r="F605" t="n">
        <v>20</v>
      </c>
      <c r="G605" t="s">
        <v>135</v>
      </c>
      <c r="H605" t="s">
        <v>136</v>
      </c>
      <c r="I605" t="s">
        <v>66</v>
      </c>
      <c r="J605" t="s">
        <v>66</v>
      </c>
      <c r="K605" t="n">
        <v>6860</v>
      </c>
      <c r="L605" t="n">
        <v>216765</v>
      </c>
      <c r="M605" s="36" t="n">
        <v>43750</v>
      </c>
      <c r="N605" t="n">
        <v>1650</v>
      </c>
      <c r="O605" s="36" t="n">
        <v>57068</v>
      </c>
      <c r="P605" t="n">
        <v>2.89128758673863</v>
      </c>
    </row>
    <row r="606">
      <c r="A606" t="str">
        <f t="shared" si="9"/>
      </c>
      <c r="B606" t="s">
        <v>81</v>
      </c>
      <c r="C606" t="s">
        <v>81</v>
      </c>
      <c r="D606" t="s">
        <v>82</v>
      </c>
      <c r="E606" t="s">
        <v>70</v>
      </c>
      <c r="F606" t="n">
        <v>20</v>
      </c>
      <c r="G606" t="s">
        <v>135</v>
      </c>
      <c r="H606" t="s">
        <v>136</v>
      </c>
      <c r="I606" t="s">
        <v>67</v>
      </c>
      <c r="J606" t="s">
        <v>67</v>
      </c>
      <c r="K606" t="n">
        <v>13663</v>
      </c>
      <c r="L606" t="n">
        <v>5470324</v>
      </c>
      <c r="M606" s="36" t="n">
        <v>43750</v>
      </c>
      <c r="N606" t="n">
        <v>2940</v>
      </c>
      <c r="O606" s="36" t="n">
        <v>1176909</v>
      </c>
      <c r="P606" t="n">
        <v>2.49806909455192</v>
      </c>
    </row>
    <row r="607">
      <c r="A607" t="str">
        <f t="shared" si="9"/>
      </c>
      <c r="B607" t="s">
        <v>83</v>
      </c>
      <c r="C607" t="s">
        <v>83</v>
      </c>
      <c r="D607" t="s">
        <v>84</v>
      </c>
      <c r="E607" t="s">
        <v>70</v>
      </c>
      <c r="F607" t="n">
        <v>20</v>
      </c>
      <c r="G607" t="s">
        <v>135</v>
      </c>
      <c r="H607" t="s">
        <v>136</v>
      </c>
      <c r="I607" t="s">
        <v>66</v>
      </c>
      <c r="J607" t="s">
        <v>66</v>
      </c>
      <c r="K607" t="n">
        <v>6860</v>
      </c>
      <c r="L607" t="n">
        <v>216765</v>
      </c>
      <c r="M607" s="36" t="n">
        <v>43750</v>
      </c>
      <c r="N607" t="n">
        <v>387</v>
      </c>
      <c r="O607" s="36" t="n">
        <v>10853</v>
      </c>
      <c r="P607" t="n">
        <v>3.56583433152124</v>
      </c>
    </row>
    <row r="608">
      <c r="A608" t="str">
        <f t="shared" si="9"/>
      </c>
      <c r="B608" t="s">
        <v>83</v>
      </c>
      <c r="C608" t="s">
        <v>83</v>
      </c>
      <c r="D608" t="s">
        <v>84</v>
      </c>
      <c r="E608" t="s">
        <v>70</v>
      </c>
      <c r="F608" t="n">
        <v>20</v>
      </c>
      <c r="G608" t="s">
        <v>135</v>
      </c>
      <c r="H608" t="s">
        <v>136</v>
      </c>
      <c r="I608" t="s">
        <v>67</v>
      </c>
      <c r="J608" t="s">
        <v>67</v>
      </c>
      <c r="K608" t="n">
        <v>13663</v>
      </c>
      <c r="L608" t="n">
        <v>5470324</v>
      </c>
      <c r="M608" s="36" t="n">
        <v>43750</v>
      </c>
      <c r="N608" t="n">
        <v>867</v>
      </c>
      <c r="O608" s="36" t="n">
        <v>322635</v>
      </c>
      <c r="P608" t="n">
        <v>2.68724719884699</v>
      </c>
    </row>
    <row r="609">
      <c r="A609" t="str">
        <f t="shared" si="9"/>
      </c>
      <c r="B609" t="s">
        <v>85</v>
      </c>
      <c r="C609" t="s">
        <v>85</v>
      </c>
      <c r="D609" t="s">
        <v>86</v>
      </c>
      <c r="E609" t="s">
        <v>70</v>
      </c>
      <c r="F609" t="n">
        <v>20</v>
      </c>
      <c r="G609" t="s">
        <v>135</v>
      </c>
      <c r="H609" t="s">
        <v>136</v>
      </c>
      <c r="I609" t="s">
        <v>66</v>
      </c>
      <c r="J609" t="s">
        <v>66</v>
      </c>
      <c r="K609" t="n">
        <v>6860</v>
      </c>
      <c r="L609" t="n">
        <v>216765</v>
      </c>
      <c r="M609" s="36" t="n">
        <v>43750</v>
      </c>
      <c r="N609" t="n">
        <v>831</v>
      </c>
      <c r="O609" s="36" t="n">
        <v>27348</v>
      </c>
      <c r="P609" t="n">
        <v>3.03861342694164</v>
      </c>
    </row>
    <row r="610">
      <c r="A610" t="str">
        <f t="shared" si="9"/>
      </c>
      <c r="B610" t="s">
        <v>85</v>
      </c>
      <c r="C610" t="s">
        <v>85</v>
      </c>
      <c r="D610" t="s">
        <v>86</v>
      </c>
      <c r="E610" t="s">
        <v>70</v>
      </c>
      <c r="F610" t="n">
        <v>20</v>
      </c>
      <c r="G610" t="s">
        <v>135</v>
      </c>
      <c r="H610" t="s">
        <v>136</v>
      </c>
      <c r="I610" t="s">
        <v>67</v>
      </c>
      <c r="J610" t="s">
        <v>67</v>
      </c>
      <c r="K610" t="n">
        <v>13663</v>
      </c>
      <c r="L610" t="n">
        <v>5470324</v>
      </c>
      <c r="M610" s="36" t="n">
        <v>43750</v>
      </c>
      <c r="N610" t="n">
        <v>1719</v>
      </c>
      <c r="O610" s="36" t="n">
        <v>660652</v>
      </c>
      <c r="P610" t="n">
        <v>2.60197501861797</v>
      </c>
    </row>
    <row r="611">
      <c r="A611" t="str">
        <f t="shared" si="9"/>
      </c>
      <c r="B611" t="s">
        <v>87</v>
      </c>
      <c r="C611" t="s">
        <v>87</v>
      </c>
      <c r="D611" t="s">
        <v>88</v>
      </c>
      <c r="E611" t="s">
        <v>70</v>
      </c>
      <c r="F611" t="n">
        <v>20</v>
      </c>
      <c r="G611" t="s">
        <v>135</v>
      </c>
      <c r="H611" t="s">
        <v>136</v>
      </c>
      <c r="I611" t="s">
        <v>66</v>
      </c>
      <c r="J611" t="s">
        <v>66</v>
      </c>
      <c r="K611" t="n">
        <v>6860</v>
      </c>
      <c r="L611" t="n">
        <v>216765</v>
      </c>
      <c r="M611" s="36" t="n">
        <v>43750</v>
      </c>
      <c r="N611" t="n">
        <v>865</v>
      </c>
      <c r="O611" s="36" t="n">
        <v>31898</v>
      </c>
      <c r="P611" t="n">
        <v>2.71176876293185</v>
      </c>
    </row>
    <row r="612">
      <c r="A612" t="str">
        <f t="shared" si="9"/>
      </c>
      <c r="B612" t="s">
        <v>87</v>
      </c>
      <c r="C612" t="s">
        <v>87</v>
      </c>
      <c r="D612" t="s">
        <v>88</v>
      </c>
      <c r="E612" t="s">
        <v>70</v>
      </c>
      <c r="F612" t="n">
        <v>20</v>
      </c>
      <c r="G612" t="s">
        <v>135</v>
      </c>
      <c r="H612" t="s">
        <v>136</v>
      </c>
      <c r="I612" t="s">
        <v>67</v>
      </c>
      <c r="J612" t="s">
        <v>67</v>
      </c>
      <c r="K612" t="n">
        <v>13663</v>
      </c>
      <c r="L612" t="n">
        <v>5470324</v>
      </c>
      <c r="M612" s="36" t="n">
        <v>43750</v>
      </c>
      <c r="N612" t="n">
        <v>1807</v>
      </c>
      <c r="O612" s="36" t="n">
        <v>905146</v>
      </c>
      <c r="P612" t="n">
        <v>1.99636301767892</v>
      </c>
    </row>
    <row r="613">
      <c r="A613" t="str">
        <f t="shared" si="9"/>
      </c>
      <c r="B613" t="s">
        <v>89</v>
      </c>
      <c r="C613" t="s">
        <v>89</v>
      </c>
      <c r="D613" t="s">
        <v>90</v>
      </c>
      <c r="E613" t="s">
        <v>70</v>
      </c>
      <c r="F613" t="n">
        <v>20</v>
      </c>
      <c r="G613" t="s">
        <v>135</v>
      </c>
      <c r="H613" t="s">
        <v>136</v>
      </c>
      <c r="I613" t="s">
        <v>66</v>
      </c>
      <c r="J613" t="s">
        <v>66</v>
      </c>
      <c r="K613" t="n">
        <v>6860</v>
      </c>
      <c r="L613" t="n">
        <v>216765</v>
      </c>
      <c r="M613" s="36" t="n">
        <v>43750</v>
      </c>
      <c r="N613" t="n">
        <v>32</v>
      </c>
      <c r="O613" s="36" t="n">
        <v>863</v>
      </c>
      <c r="P613" t="n">
        <v>3.70799536500579</v>
      </c>
    </row>
    <row r="614">
      <c r="A614" t="str">
        <f t="shared" si="9"/>
      </c>
      <c r="B614" t="s">
        <v>89</v>
      </c>
      <c r="C614" t="s">
        <v>89</v>
      </c>
      <c r="D614" t="s">
        <v>90</v>
      </c>
      <c r="E614" t="s">
        <v>70</v>
      </c>
      <c r="F614" t="n">
        <v>20</v>
      </c>
      <c r="G614" t="s">
        <v>135</v>
      </c>
      <c r="H614" t="s">
        <v>136</v>
      </c>
      <c r="I614" t="s">
        <v>67</v>
      </c>
      <c r="J614" t="s">
        <v>67</v>
      </c>
      <c r="K614" t="n">
        <v>13663</v>
      </c>
      <c r="L614" t="n">
        <v>5470324</v>
      </c>
      <c r="M614" s="36" t="n">
        <v>43750</v>
      </c>
      <c r="N614" t="n">
        <v>63</v>
      </c>
      <c r="O614" s="36" t="n">
        <v>21922</v>
      </c>
      <c r="P614" t="n">
        <v>2.8738253808959</v>
      </c>
    </row>
    <row r="615">
      <c r="A615" t="str">
        <f t="shared" si="9"/>
      </c>
      <c r="B615" t="s">
        <v>91</v>
      </c>
      <c r="C615" t="s">
        <v>91</v>
      </c>
      <c r="D615" t="s">
        <v>92</v>
      </c>
      <c r="E615" t="s">
        <v>70</v>
      </c>
      <c r="F615" t="n">
        <v>20</v>
      </c>
      <c r="G615" t="s">
        <v>135</v>
      </c>
      <c r="H615" t="s">
        <v>136</v>
      </c>
      <c r="I615" t="s">
        <v>66</v>
      </c>
      <c r="J615" t="s">
        <v>66</v>
      </c>
      <c r="K615" t="n">
        <v>6860</v>
      </c>
      <c r="L615" t="n">
        <v>216765</v>
      </c>
      <c r="M615" s="36" t="n">
        <v>43750</v>
      </c>
      <c r="N615" t="n">
        <v>19</v>
      </c>
      <c r="O615" s="36" t="n">
        <v>917</v>
      </c>
      <c r="P615" t="n">
        <v>2.07197382769902</v>
      </c>
    </row>
    <row r="616">
      <c r="A616" t="str">
        <f t="shared" si="9"/>
      </c>
      <c r="B616" t="s">
        <v>91</v>
      </c>
      <c r="C616" t="s">
        <v>91</v>
      </c>
      <c r="D616" t="s">
        <v>92</v>
      </c>
      <c r="E616" t="s">
        <v>70</v>
      </c>
      <c r="F616" t="n">
        <v>20</v>
      </c>
      <c r="G616" t="s">
        <v>135</v>
      </c>
      <c r="H616" t="s">
        <v>136</v>
      </c>
      <c r="I616" t="s">
        <v>67</v>
      </c>
      <c r="J616" t="s">
        <v>67</v>
      </c>
      <c r="K616" t="n">
        <v>13663</v>
      </c>
      <c r="L616" t="n">
        <v>5470324</v>
      </c>
      <c r="M616" s="36" t="n">
        <v>43750</v>
      </c>
      <c r="N616" t="n">
        <v>41</v>
      </c>
      <c r="O616" s="36" t="n">
        <v>23242</v>
      </c>
      <c r="P616" t="n">
        <v>1.76404784441959</v>
      </c>
    </row>
    <row r="617">
      <c r="A617" t="str">
        <f t="shared" si="9"/>
      </c>
      <c r="B617" t="s">
        <v>93</v>
      </c>
      <c r="C617" t="s">
        <v>93</v>
      </c>
      <c r="D617" t="s">
        <v>94</v>
      </c>
      <c r="E617" t="s">
        <v>70</v>
      </c>
      <c r="F617" t="n">
        <v>20</v>
      </c>
      <c r="G617" t="s">
        <v>135</v>
      </c>
      <c r="H617" t="s">
        <v>136</v>
      </c>
      <c r="I617" t="s">
        <v>66</v>
      </c>
      <c r="J617" t="s">
        <v>66</v>
      </c>
      <c r="K617" t="n">
        <v>6860</v>
      </c>
      <c r="L617" t="n">
        <v>216765</v>
      </c>
      <c r="M617" s="36" t="n">
        <v>43750</v>
      </c>
      <c r="N617" t="n">
        <v>647</v>
      </c>
      <c r="O617" s="36" t="n">
        <v>15861</v>
      </c>
      <c r="P617" t="n">
        <v>4.07918794527457</v>
      </c>
    </row>
    <row r="618">
      <c r="A618" t="str">
        <f t="shared" si="9"/>
      </c>
      <c r="B618" t="s">
        <v>93</v>
      </c>
      <c r="C618" t="s">
        <v>93</v>
      </c>
      <c r="D618" t="s">
        <v>94</v>
      </c>
      <c r="E618" t="s">
        <v>70</v>
      </c>
      <c r="F618" t="n">
        <v>20</v>
      </c>
      <c r="G618" t="s">
        <v>135</v>
      </c>
      <c r="H618" t="s">
        <v>136</v>
      </c>
      <c r="I618" t="s">
        <v>67</v>
      </c>
      <c r="J618" t="s">
        <v>67</v>
      </c>
      <c r="K618" t="n">
        <v>13663</v>
      </c>
      <c r="L618" t="n">
        <v>5470324</v>
      </c>
      <c r="M618" s="36" t="n">
        <v>43750</v>
      </c>
      <c r="N618" t="n">
        <v>1061</v>
      </c>
      <c r="O618" s="36" t="n">
        <v>418896</v>
      </c>
      <c r="P618" t="n">
        <v>2.53284824873</v>
      </c>
    </row>
    <row r="619">
      <c r="A619" t="str">
        <f t="shared" si="9"/>
      </c>
      <c r="B619" t="s">
        <v>95</v>
      </c>
      <c r="C619" t="s">
        <v>95</v>
      </c>
      <c r="D619" t="s">
        <v>96</v>
      </c>
      <c r="E619" t="s">
        <v>70</v>
      </c>
      <c r="F619" t="n">
        <v>20</v>
      </c>
      <c r="G619" t="s">
        <v>135</v>
      </c>
      <c r="H619" t="s">
        <v>136</v>
      </c>
      <c r="I619" t="s">
        <v>66</v>
      </c>
      <c r="J619" t="s">
        <v>66</v>
      </c>
      <c r="K619" t="n">
        <v>6860</v>
      </c>
      <c r="L619" t="n">
        <v>216765</v>
      </c>
      <c r="M619" s="36" t="n">
        <v>43750</v>
      </c>
      <c r="N619" t="n">
        <v>46</v>
      </c>
      <c r="O619" s="36" t="n">
        <v>1338</v>
      </c>
      <c r="P619" t="n">
        <v>3.43796711509716</v>
      </c>
    </row>
    <row r="620">
      <c r="A620" t="str">
        <f t="shared" si="9"/>
      </c>
      <c r="B620" t="s">
        <v>95</v>
      </c>
      <c r="C620" t="s">
        <v>95</v>
      </c>
      <c r="D620" t="s">
        <v>96</v>
      </c>
      <c r="E620" t="s">
        <v>70</v>
      </c>
      <c r="F620" t="n">
        <v>20</v>
      </c>
      <c r="G620" t="s">
        <v>135</v>
      </c>
      <c r="H620" t="s">
        <v>136</v>
      </c>
      <c r="I620" t="s">
        <v>67</v>
      </c>
      <c r="J620" t="s">
        <v>67</v>
      </c>
      <c r="K620" t="n">
        <v>13663</v>
      </c>
      <c r="L620" t="n">
        <v>5470324</v>
      </c>
      <c r="M620" s="36" t="n">
        <v>43750</v>
      </c>
      <c r="N620" t="n">
        <v>80</v>
      </c>
      <c r="O620" s="36" t="n">
        <v>26536</v>
      </c>
      <c r="P620" t="n">
        <v>3.01477238468496</v>
      </c>
    </row>
    <row r="621">
      <c r="A621" t="str">
        <f t="shared" si="9"/>
      </c>
      <c r="B621" t="s">
        <v>97</v>
      </c>
      <c r="C621" t="s">
        <v>97</v>
      </c>
      <c r="D621" t="s">
        <v>98</v>
      </c>
      <c r="E621" t="s">
        <v>70</v>
      </c>
      <c r="F621" t="n">
        <v>20</v>
      </c>
      <c r="G621" t="s">
        <v>135</v>
      </c>
      <c r="H621" t="s">
        <v>136</v>
      </c>
      <c r="I621" t="s">
        <v>66</v>
      </c>
      <c r="J621" t="s">
        <v>66</v>
      </c>
      <c r="K621" t="n">
        <v>6860</v>
      </c>
      <c r="L621" t="n">
        <v>216765</v>
      </c>
      <c r="M621" s="36" t="n">
        <v>43750</v>
      </c>
      <c r="N621" t="n">
        <v>32</v>
      </c>
      <c r="O621" s="36" t="n">
        <v>5600</v>
      </c>
      <c r="P621" t="n">
        <v>0.571428571428572</v>
      </c>
    </row>
    <row r="622">
      <c r="A622" t="str">
        <f t="shared" si="9"/>
      </c>
      <c r="B622" t="s">
        <v>62</v>
      </c>
      <c r="C622" t="s">
        <v>63</v>
      </c>
      <c r="D622" t="s">
        <v>62</v>
      </c>
      <c r="E622" t="s">
        <v>62</v>
      </c>
      <c r="F622" t="n">
        <v>21</v>
      </c>
      <c r="G622" t="s">
        <v>137</v>
      </c>
      <c r="H622" t="s">
        <v>138</v>
      </c>
      <c r="I622" t="s">
        <v>67</v>
      </c>
      <c r="J622" t="s">
        <v>67</v>
      </c>
      <c r="K622" t="n">
        <v>13446</v>
      </c>
      <c r="L622" t="n">
        <v>5470324</v>
      </c>
      <c r="M622" s="36" t="n">
        <v>43750</v>
      </c>
      <c r="N622" t="n">
        <v>13446</v>
      </c>
      <c r="O622" s="36" t="n">
        <v>5470324</v>
      </c>
      <c r="P622" t="n">
        <v>2.45798969128702</v>
      </c>
    </row>
    <row r="623">
      <c r="A623" t="str">
        <f t="shared" si="9"/>
      </c>
      <c r="B623" t="s">
        <v>68</v>
      </c>
      <c r="C623" t="s">
        <v>68</v>
      </c>
      <c r="D623" t="s">
        <v>69</v>
      </c>
      <c r="E623" t="s">
        <v>70</v>
      </c>
      <c r="F623" t="n">
        <v>21</v>
      </c>
      <c r="G623" t="s">
        <v>137</v>
      </c>
      <c r="H623" t="s">
        <v>138</v>
      </c>
      <c r="I623" t="s">
        <v>67</v>
      </c>
      <c r="J623" t="s">
        <v>67</v>
      </c>
      <c r="K623" t="n">
        <v>13446</v>
      </c>
      <c r="L623" t="n">
        <v>5470324</v>
      </c>
      <c r="M623" s="36" t="n">
        <v>43750</v>
      </c>
      <c r="N623" t="n">
        <v>1067</v>
      </c>
      <c r="O623" s="36" t="n">
        <v>369670</v>
      </c>
      <c r="P623" t="n">
        <v>2.8863581031731</v>
      </c>
    </row>
    <row r="624">
      <c r="A624" t="str">
        <f t="shared" si="9"/>
      </c>
      <c r="B624" t="s">
        <v>71</v>
      </c>
      <c r="C624" t="s">
        <v>71</v>
      </c>
      <c r="D624" t="s">
        <v>72</v>
      </c>
      <c r="E624" t="s">
        <v>70</v>
      </c>
      <c r="F624" t="n">
        <v>21</v>
      </c>
      <c r="G624" t="s">
        <v>137</v>
      </c>
      <c r="H624" t="s">
        <v>138</v>
      </c>
      <c r="I624" t="s">
        <v>67</v>
      </c>
      <c r="J624" t="s">
        <v>67</v>
      </c>
      <c r="K624" t="n">
        <v>13446</v>
      </c>
      <c r="L624" t="n">
        <v>5470324</v>
      </c>
      <c r="M624" s="36" t="n">
        <v>43750</v>
      </c>
      <c r="N624" t="n">
        <v>314</v>
      </c>
      <c r="O624" s="36" t="n">
        <v>115188</v>
      </c>
      <c r="P624" t="n">
        <v>2.72597840052783</v>
      </c>
    </row>
    <row r="625">
      <c r="A625" t="str">
        <f t="shared" si="9"/>
      </c>
      <c r="B625" t="s">
        <v>73</v>
      </c>
      <c r="C625" t="s">
        <v>73</v>
      </c>
      <c r="D625" t="s">
        <v>74</v>
      </c>
      <c r="E625" t="s">
        <v>70</v>
      </c>
      <c r="F625" t="n">
        <v>21</v>
      </c>
      <c r="G625" t="s">
        <v>137</v>
      </c>
      <c r="H625" t="s">
        <v>138</v>
      </c>
      <c r="I625" t="s">
        <v>67</v>
      </c>
      <c r="J625" t="s">
        <v>67</v>
      </c>
      <c r="K625" t="n">
        <v>13446</v>
      </c>
      <c r="L625" t="n">
        <v>5470324</v>
      </c>
      <c r="M625" s="36" t="n">
        <v>43750</v>
      </c>
      <c r="N625" t="n">
        <v>459</v>
      </c>
      <c r="O625" s="36" t="n">
        <v>148962</v>
      </c>
      <c r="P625" t="n">
        <v>3.0813227534539</v>
      </c>
    </row>
    <row r="626">
      <c r="A626" t="str">
        <f t="shared" si="9"/>
      </c>
      <c r="B626" t="s">
        <v>75</v>
      </c>
      <c r="C626" t="s">
        <v>75</v>
      </c>
      <c r="D626" t="s">
        <v>76</v>
      </c>
      <c r="E626" t="s">
        <v>70</v>
      </c>
      <c r="F626" t="n">
        <v>21</v>
      </c>
      <c r="G626" t="s">
        <v>137</v>
      </c>
      <c r="H626" t="s">
        <v>138</v>
      </c>
      <c r="I626" t="s">
        <v>67</v>
      </c>
      <c r="J626" t="s">
        <v>67</v>
      </c>
      <c r="K626" t="n">
        <v>13446</v>
      </c>
      <c r="L626" t="n">
        <v>5470324</v>
      </c>
      <c r="M626" s="36" t="n">
        <v>43750</v>
      </c>
      <c r="N626" t="n">
        <v>894</v>
      </c>
      <c r="O626" s="36" t="n">
        <v>373069</v>
      </c>
      <c r="P626" t="n">
        <v>2.39633955112861</v>
      </c>
    </row>
    <row r="627">
      <c r="A627" t="str">
        <f t="shared" si="9"/>
      </c>
      <c r="B627" t="s">
        <v>77</v>
      </c>
      <c r="C627" t="s">
        <v>77</v>
      </c>
      <c r="D627" t="s">
        <v>78</v>
      </c>
      <c r="E627" t="s">
        <v>70</v>
      </c>
      <c r="F627" t="n">
        <v>21</v>
      </c>
      <c r="G627" t="s">
        <v>137</v>
      </c>
      <c r="H627" t="s">
        <v>138</v>
      </c>
      <c r="I627" t="s">
        <v>67</v>
      </c>
      <c r="J627" t="s">
        <v>67</v>
      </c>
      <c r="K627" t="n">
        <v>13446</v>
      </c>
      <c r="L627" t="n">
        <v>5470324</v>
      </c>
      <c r="M627" s="36" t="n">
        <v>43750</v>
      </c>
      <c r="N627" t="n">
        <v>771</v>
      </c>
      <c r="O627" s="36" t="n">
        <v>308447</v>
      </c>
      <c r="P627" t="n">
        <v>2.49961905935217</v>
      </c>
    </row>
    <row r="628">
      <c r="A628" t="str">
        <f t="shared" si="9"/>
      </c>
      <c r="B628" t="s">
        <v>79</v>
      </c>
      <c r="C628" t="s">
        <v>79</v>
      </c>
      <c r="D628" t="s">
        <v>80</v>
      </c>
      <c r="E628" t="s">
        <v>70</v>
      </c>
      <c r="F628" t="n">
        <v>21</v>
      </c>
      <c r="G628" t="s">
        <v>137</v>
      </c>
      <c r="H628" t="s">
        <v>138</v>
      </c>
      <c r="I628" t="s">
        <v>67</v>
      </c>
      <c r="J628" t="s">
        <v>67</v>
      </c>
      <c r="K628" t="n">
        <v>13446</v>
      </c>
      <c r="L628" t="n">
        <v>5470324</v>
      </c>
      <c r="M628" s="36" t="n">
        <v>43750</v>
      </c>
      <c r="N628" t="n">
        <v>1302</v>
      </c>
      <c r="O628" s="36" t="n">
        <v>599050</v>
      </c>
      <c r="P628" t="n">
        <v>2.17344128202988</v>
      </c>
    </row>
    <row r="629">
      <c r="A629" t="str">
        <f t="shared" si="9"/>
      </c>
      <c r="B629" t="s">
        <v>81</v>
      </c>
      <c r="C629" t="s">
        <v>81</v>
      </c>
      <c r="D629" t="s">
        <v>82</v>
      </c>
      <c r="E629" t="s">
        <v>70</v>
      </c>
      <c r="F629" t="n">
        <v>21</v>
      </c>
      <c r="G629" t="s">
        <v>137</v>
      </c>
      <c r="H629" t="s">
        <v>138</v>
      </c>
      <c r="I629" t="s">
        <v>67</v>
      </c>
      <c r="J629" t="s">
        <v>67</v>
      </c>
      <c r="K629" t="n">
        <v>13446</v>
      </c>
      <c r="L629" t="n">
        <v>5470324</v>
      </c>
      <c r="M629" s="36" t="n">
        <v>43750</v>
      </c>
      <c r="N629" t="n">
        <v>2925</v>
      </c>
      <c r="O629" s="36" t="n">
        <v>1176909</v>
      </c>
      <c r="P629" t="n">
        <v>2.48532384406951</v>
      </c>
    </row>
    <row r="630">
      <c r="A630" t="str">
        <f t="shared" si="9"/>
      </c>
      <c r="B630" t="s">
        <v>83</v>
      </c>
      <c r="C630" t="s">
        <v>83</v>
      </c>
      <c r="D630" t="s">
        <v>84</v>
      </c>
      <c r="E630" t="s">
        <v>70</v>
      </c>
      <c r="F630" t="n">
        <v>21</v>
      </c>
      <c r="G630" t="s">
        <v>137</v>
      </c>
      <c r="H630" t="s">
        <v>138</v>
      </c>
      <c r="I630" t="s">
        <v>67</v>
      </c>
      <c r="J630" t="s">
        <v>67</v>
      </c>
      <c r="K630" t="n">
        <v>13446</v>
      </c>
      <c r="L630" t="n">
        <v>5470324</v>
      </c>
      <c r="M630" s="36" t="n">
        <v>43750</v>
      </c>
      <c r="N630" t="n">
        <v>861</v>
      </c>
      <c r="O630" s="36" t="n">
        <v>322635</v>
      </c>
      <c r="P630" t="n">
        <v>2.66865033241899</v>
      </c>
    </row>
    <row r="631">
      <c r="A631" t="str">
        <f t="shared" si="9"/>
      </c>
      <c r="B631" t="s">
        <v>85</v>
      </c>
      <c r="C631" t="s">
        <v>85</v>
      </c>
      <c r="D631" t="s">
        <v>86</v>
      </c>
      <c r="E631" t="s">
        <v>70</v>
      </c>
      <c r="F631" t="n">
        <v>21</v>
      </c>
      <c r="G631" t="s">
        <v>137</v>
      </c>
      <c r="H631" t="s">
        <v>138</v>
      </c>
      <c r="I631" t="s">
        <v>67</v>
      </c>
      <c r="J631" t="s">
        <v>67</v>
      </c>
      <c r="K631" t="n">
        <v>13446</v>
      </c>
      <c r="L631" t="n">
        <v>5470324</v>
      </c>
      <c r="M631" s="36" t="n">
        <v>43750</v>
      </c>
      <c r="N631" t="n">
        <v>1663</v>
      </c>
      <c r="O631" s="36" t="n">
        <v>660652</v>
      </c>
      <c r="P631" t="n">
        <v>2.51721027106555</v>
      </c>
    </row>
    <row r="632">
      <c r="A632" t="str">
        <f t="shared" si="9"/>
      </c>
      <c r="B632" t="s">
        <v>87</v>
      </c>
      <c r="C632" t="s">
        <v>87</v>
      </c>
      <c r="D632" t="s">
        <v>88</v>
      </c>
      <c r="E632" t="s">
        <v>70</v>
      </c>
      <c r="F632" t="n">
        <v>21</v>
      </c>
      <c r="G632" t="s">
        <v>137</v>
      </c>
      <c r="H632" t="s">
        <v>138</v>
      </c>
      <c r="I632" t="s">
        <v>67</v>
      </c>
      <c r="J632" t="s">
        <v>67</v>
      </c>
      <c r="K632" t="n">
        <v>13446</v>
      </c>
      <c r="L632" t="n">
        <v>5470324</v>
      </c>
      <c r="M632" s="36" t="n">
        <v>43750</v>
      </c>
      <c r="N632" t="n">
        <v>1814</v>
      </c>
      <c r="O632" s="36" t="n">
        <v>905146</v>
      </c>
      <c r="P632" t="n">
        <v>2.00409657668487</v>
      </c>
    </row>
    <row r="633">
      <c r="A633" t="str">
        <f t="shared" si="9"/>
      </c>
      <c r="B633" t="s">
        <v>89</v>
      </c>
      <c r="C633" t="s">
        <v>89</v>
      </c>
      <c r="D633" t="s">
        <v>90</v>
      </c>
      <c r="E633" t="s">
        <v>70</v>
      </c>
      <c r="F633" t="n">
        <v>21</v>
      </c>
      <c r="G633" t="s">
        <v>137</v>
      </c>
      <c r="H633" t="s">
        <v>138</v>
      </c>
      <c r="I633" t="s">
        <v>67</v>
      </c>
      <c r="J633" t="s">
        <v>67</v>
      </c>
      <c r="K633" t="n">
        <v>13446</v>
      </c>
      <c r="L633" t="n">
        <v>5470324</v>
      </c>
      <c r="M633" s="36" t="n">
        <v>43750</v>
      </c>
      <c r="N633" t="n">
        <v>52</v>
      </c>
      <c r="O633" s="36" t="n">
        <v>21922</v>
      </c>
      <c r="P633" t="n">
        <v>2.3720463461363</v>
      </c>
    </row>
    <row r="634">
      <c r="A634" t="str">
        <f t="shared" si="9"/>
      </c>
      <c r="B634" t="s">
        <v>91</v>
      </c>
      <c r="C634" t="s">
        <v>91</v>
      </c>
      <c r="D634" t="s">
        <v>92</v>
      </c>
      <c r="E634" t="s">
        <v>70</v>
      </c>
      <c r="F634" t="n">
        <v>21</v>
      </c>
      <c r="G634" t="s">
        <v>137</v>
      </c>
      <c r="H634" t="s">
        <v>138</v>
      </c>
      <c r="I634" t="s">
        <v>67</v>
      </c>
      <c r="J634" t="s">
        <v>67</v>
      </c>
      <c r="K634" t="n">
        <v>13446</v>
      </c>
      <c r="L634" t="n">
        <v>5470324</v>
      </c>
      <c r="M634" s="36" t="n">
        <v>43750</v>
      </c>
      <c r="N634" t="n">
        <v>57</v>
      </c>
      <c r="O634" s="36" t="n">
        <v>23242</v>
      </c>
      <c r="P634" t="n">
        <v>2.45245675931503</v>
      </c>
    </row>
    <row r="635">
      <c r="A635" t="str">
        <f t="shared" si="9"/>
      </c>
      <c r="B635" t="s">
        <v>93</v>
      </c>
      <c r="C635" t="s">
        <v>93</v>
      </c>
      <c r="D635" t="s">
        <v>94</v>
      </c>
      <c r="E635" t="s">
        <v>70</v>
      </c>
      <c r="F635" t="n">
        <v>21</v>
      </c>
      <c r="G635" t="s">
        <v>137</v>
      </c>
      <c r="H635" t="s">
        <v>138</v>
      </c>
      <c r="I635" t="s">
        <v>67</v>
      </c>
      <c r="J635" t="s">
        <v>67</v>
      </c>
      <c r="K635" t="n">
        <v>13446</v>
      </c>
      <c r="L635" t="n">
        <v>5470324</v>
      </c>
      <c r="M635" s="36" t="n">
        <v>43750</v>
      </c>
      <c r="N635" t="n">
        <v>1079</v>
      </c>
      <c r="O635" s="36" t="n">
        <v>418896</v>
      </c>
      <c r="P635" t="n">
        <v>2.5758183415454</v>
      </c>
    </row>
    <row r="636">
      <c r="A636" t="str">
        <f t="shared" si="9"/>
      </c>
      <c r="B636" t="s">
        <v>95</v>
      </c>
      <c r="C636" t="s">
        <v>95</v>
      </c>
      <c r="D636" t="s">
        <v>96</v>
      </c>
      <c r="E636" t="s">
        <v>70</v>
      </c>
      <c r="F636" t="n">
        <v>21</v>
      </c>
      <c r="G636" t="s">
        <v>137</v>
      </c>
      <c r="H636" t="s">
        <v>138</v>
      </c>
      <c r="I636" t="s">
        <v>67</v>
      </c>
      <c r="J636" t="s">
        <v>67</v>
      </c>
      <c r="K636" t="n">
        <v>13446</v>
      </c>
      <c r="L636" t="n">
        <v>5470324</v>
      </c>
      <c r="M636" s="36" t="n">
        <v>43750</v>
      </c>
      <c r="N636" t="n">
        <v>84</v>
      </c>
      <c r="O636" s="36" t="n">
        <v>26536</v>
      </c>
      <c r="P636" t="n">
        <v>3.1655110039192</v>
      </c>
    </row>
    <row r="637">
      <c r="A637" t="str">
        <f t="shared" si="9"/>
      </c>
      <c r="B637" t="s">
        <v>62</v>
      </c>
      <c r="C637" t="s">
        <v>63</v>
      </c>
      <c r="D637" t="s">
        <v>62</v>
      </c>
      <c r="E637" t="s">
        <v>62</v>
      </c>
      <c r="F637" t="n">
        <v>22</v>
      </c>
      <c r="G637" t="s">
        <v>139</v>
      </c>
      <c r="H637" t="s">
        <v>140</v>
      </c>
      <c r="I637" t="s">
        <v>67</v>
      </c>
      <c r="J637" t="s">
        <v>67</v>
      </c>
      <c r="K637" t="n">
        <v>177</v>
      </c>
      <c r="L637" t="n">
        <v>5470324</v>
      </c>
      <c r="M637" s="36" t="n">
        <v>43750</v>
      </c>
      <c r="N637" t="n">
        <v>177</v>
      </c>
      <c r="O637" s="36" t="n">
        <v>5470324</v>
      </c>
      <c r="P637" t="n">
        <v>0.0323564015586645</v>
      </c>
    </row>
    <row r="638">
      <c r="A638" t="str">
        <f t="shared" si="9"/>
      </c>
      <c r="B638" t="s">
        <v>68</v>
      </c>
      <c r="C638" t="s">
        <v>68</v>
      </c>
      <c r="D638" t="s">
        <v>69</v>
      </c>
      <c r="E638" t="s">
        <v>70</v>
      </c>
      <c r="F638" t="n">
        <v>22</v>
      </c>
      <c r="G638" t="s">
        <v>139</v>
      </c>
      <c r="H638" t="s">
        <v>140</v>
      </c>
      <c r="I638" t="s">
        <v>67</v>
      </c>
      <c r="J638" t="s">
        <v>67</v>
      </c>
      <c r="K638" t="n">
        <v>177</v>
      </c>
      <c r="L638" t="n">
        <v>5470324</v>
      </c>
      <c r="M638" s="36" t="n">
        <v>43750</v>
      </c>
      <c r="N638" t="n">
        <v>20</v>
      </c>
      <c r="O638" s="36" t="n">
        <v>369670</v>
      </c>
      <c r="P638" t="n">
        <v>0.0541023074634133</v>
      </c>
    </row>
    <row r="639">
      <c r="A639" t="str">
        <f t="shared" si="9"/>
      </c>
      <c r="B639" t="s">
        <v>71</v>
      </c>
      <c r="C639" t="s">
        <v>71</v>
      </c>
      <c r="D639" t="s">
        <v>72</v>
      </c>
      <c r="E639" t="s">
        <v>70</v>
      </c>
      <c r="F639" t="n">
        <v>22</v>
      </c>
      <c r="G639" t="s">
        <v>139</v>
      </c>
      <c r="H639" t="s">
        <v>140</v>
      </c>
      <c r="I639" t="s">
        <v>67</v>
      </c>
      <c r="J639" t="s">
        <v>67</v>
      </c>
      <c r="K639" t="n">
        <v>177</v>
      </c>
      <c r="L639" t="n">
        <v>5470324</v>
      </c>
      <c r="M639" s="36" t="n">
        <v>43750</v>
      </c>
      <c r="N639" t="n">
        <v>3</v>
      </c>
      <c r="O639" s="36" t="n">
        <v>115188</v>
      </c>
      <c r="P639" t="n">
        <v>0.0260443796228774</v>
      </c>
    </row>
    <row r="640">
      <c r="A640" t="str">
        <f t="shared" si="9"/>
      </c>
      <c r="B640" t="s">
        <v>73</v>
      </c>
      <c r="C640" t="s">
        <v>73</v>
      </c>
      <c r="D640" t="s">
        <v>74</v>
      </c>
      <c r="E640" t="s">
        <v>70</v>
      </c>
      <c r="F640" t="n">
        <v>22</v>
      </c>
      <c r="G640" t="s">
        <v>139</v>
      </c>
      <c r="H640" t="s">
        <v>140</v>
      </c>
      <c r="I640" t="s">
        <v>67</v>
      </c>
      <c r="J640" t="s">
        <v>67</v>
      </c>
      <c r="K640" t="n">
        <v>177</v>
      </c>
      <c r="L640" t="n">
        <v>5470324</v>
      </c>
      <c r="M640" s="36" t="n">
        <v>43750</v>
      </c>
      <c r="N640" t="n">
        <v>5</v>
      </c>
      <c r="O640" s="36" t="n">
        <v>148962</v>
      </c>
      <c r="P640" t="n">
        <v>0.0335656073360992</v>
      </c>
    </row>
    <row r="641">
      <c r="A641" t="str">
        <f t="shared" si="9"/>
      </c>
      <c r="B641" t="s">
        <v>75</v>
      </c>
      <c r="C641" t="s">
        <v>75</v>
      </c>
      <c r="D641" t="s">
        <v>76</v>
      </c>
      <c r="E641" t="s">
        <v>70</v>
      </c>
      <c r="F641" t="n">
        <v>22</v>
      </c>
      <c r="G641" t="s">
        <v>139</v>
      </c>
      <c r="H641" t="s">
        <v>140</v>
      </c>
      <c r="I641" t="s">
        <v>67</v>
      </c>
      <c r="J641" t="s">
        <v>67</v>
      </c>
      <c r="K641" t="n">
        <v>177</v>
      </c>
      <c r="L641" t="n">
        <v>5470324</v>
      </c>
      <c r="M641" s="36" t="n">
        <v>43750</v>
      </c>
      <c r="N641" t="n">
        <v>7</v>
      </c>
      <c r="O641" s="36" t="n">
        <v>373069</v>
      </c>
      <c r="P641" t="n">
        <v>0.0187632850759511</v>
      </c>
    </row>
    <row r="642">
      <c r="A642" t="str">
        <f t="shared" si="9"/>
      </c>
      <c r="B642" t="s">
        <v>77</v>
      </c>
      <c r="C642" t="s">
        <v>77</v>
      </c>
      <c r="D642" t="s">
        <v>78</v>
      </c>
      <c r="E642" t="s">
        <v>70</v>
      </c>
      <c r="F642" t="n">
        <v>22</v>
      </c>
      <c r="G642" t="s">
        <v>139</v>
      </c>
      <c r="H642" t="s">
        <v>140</v>
      </c>
      <c r="I642" t="s">
        <v>67</v>
      </c>
      <c r="J642" t="s">
        <v>67</v>
      </c>
      <c r="K642" t="n">
        <v>177</v>
      </c>
      <c r="L642" t="n">
        <v>5470324</v>
      </c>
      <c r="M642" s="36" t="n">
        <v>43750</v>
      </c>
      <c r="N642" t="n">
        <v>11</v>
      </c>
      <c r="O642" s="36" t="n">
        <v>308447</v>
      </c>
      <c r="P642" t="n">
        <v>0.035662528732651</v>
      </c>
    </row>
    <row r="643">
      <c r="A643" t="str">
        <f t="shared" ref="A643:A706" si="10">C643&amp;F643&amp;J643</f>
      </c>
      <c r="B643" t="s">
        <v>79</v>
      </c>
      <c r="C643" t="s">
        <v>79</v>
      </c>
      <c r="D643" t="s">
        <v>80</v>
      </c>
      <c r="E643" t="s">
        <v>70</v>
      </c>
      <c r="F643" t="n">
        <v>22</v>
      </c>
      <c r="G643" t="s">
        <v>139</v>
      </c>
      <c r="H643" t="s">
        <v>140</v>
      </c>
      <c r="I643" t="s">
        <v>67</v>
      </c>
      <c r="J643" t="s">
        <v>67</v>
      </c>
      <c r="K643" t="n">
        <v>177</v>
      </c>
      <c r="L643" t="n">
        <v>5470324</v>
      </c>
      <c r="M643" s="36" t="n">
        <v>43750</v>
      </c>
      <c r="N643" t="n">
        <v>30</v>
      </c>
      <c r="O643" s="36" t="n">
        <v>599050</v>
      </c>
      <c r="P643" t="n">
        <v>0.0500792922126701</v>
      </c>
    </row>
    <row r="644">
      <c r="A644" t="str">
        <f t="shared" si="10"/>
      </c>
      <c r="B644" t="s">
        <v>81</v>
      </c>
      <c r="C644" t="s">
        <v>81</v>
      </c>
      <c r="D644" t="s">
        <v>82</v>
      </c>
      <c r="E644" t="s">
        <v>70</v>
      </c>
      <c r="F644" t="n">
        <v>22</v>
      </c>
      <c r="G644" t="s">
        <v>139</v>
      </c>
      <c r="H644" t="s">
        <v>140</v>
      </c>
      <c r="I644" t="s">
        <v>67</v>
      </c>
      <c r="J644" t="s">
        <v>67</v>
      </c>
      <c r="K644" t="n">
        <v>177</v>
      </c>
      <c r="L644" t="n">
        <v>5470324</v>
      </c>
      <c r="M644" s="36" t="n">
        <v>43750</v>
      </c>
      <c r="N644" t="n">
        <v>29</v>
      </c>
      <c r="O644" s="36" t="n">
        <v>1176909</v>
      </c>
      <c r="P644" t="n">
        <v>0.0246408175993216</v>
      </c>
    </row>
    <row r="645">
      <c r="A645" t="str">
        <f t="shared" si="10"/>
      </c>
      <c r="B645" t="s">
        <v>83</v>
      </c>
      <c r="C645" t="s">
        <v>83</v>
      </c>
      <c r="D645" t="s">
        <v>84</v>
      </c>
      <c r="E645" t="s">
        <v>70</v>
      </c>
      <c r="F645" t="n">
        <v>22</v>
      </c>
      <c r="G645" t="s">
        <v>139</v>
      </c>
      <c r="H645" t="s">
        <v>140</v>
      </c>
      <c r="I645" t="s">
        <v>67</v>
      </c>
      <c r="J645" t="s">
        <v>67</v>
      </c>
      <c r="K645" t="n">
        <v>177</v>
      </c>
      <c r="L645" t="n">
        <v>5470324</v>
      </c>
      <c r="M645" s="36" t="n">
        <v>43750</v>
      </c>
      <c r="N645" t="n">
        <v>11</v>
      </c>
      <c r="O645" s="36" t="n">
        <v>322635</v>
      </c>
      <c r="P645" t="n">
        <v>0.0340942551180126</v>
      </c>
    </row>
    <row r="646">
      <c r="A646" t="str">
        <f t="shared" si="10"/>
      </c>
      <c r="B646" t="s">
        <v>85</v>
      </c>
      <c r="C646" t="s">
        <v>85</v>
      </c>
      <c r="D646" t="s">
        <v>86</v>
      </c>
      <c r="E646" t="s">
        <v>70</v>
      </c>
      <c r="F646" t="n">
        <v>22</v>
      </c>
      <c r="G646" t="s">
        <v>139</v>
      </c>
      <c r="H646" t="s">
        <v>140</v>
      </c>
      <c r="I646" t="s">
        <v>67</v>
      </c>
      <c r="J646" t="s">
        <v>67</v>
      </c>
      <c r="K646" t="n">
        <v>177</v>
      </c>
      <c r="L646" t="n">
        <v>5470324</v>
      </c>
      <c r="M646" s="36" t="n">
        <v>43750</v>
      </c>
      <c r="N646" t="n">
        <v>26</v>
      </c>
      <c r="O646" s="36" t="n">
        <v>660652</v>
      </c>
      <c r="P646" t="n">
        <v>0.0393550613636226</v>
      </c>
    </row>
    <row r="647">
      <c r="A647" t="str">
        <f t="shared" si="10"/>
      </c>
      <c r="B647" t="s">
        <v>87</v>
      </c>
      <c r="C647" t="s">
        <v>87</v>
      </c>
      <c r="D647" t="s">
        <v>88</v>
      </c>
      <c r="E647" t="s">
        <v>70</v>
      </c>
      <c r="F647" t="n">
        <v>22</v>
      </c>
      <c r="G647" t="s">
        <v>139</v>
      </c>
      <c r="H647" t="s">
        <v>140</v>
      </c>
      <c r="I647" t="s">
        <v>67</v>
      </c>
      <c r="J647" t="s">
        <v>67</v>
      </c>
      <c r="K647" t="n">
        <v>177</v>
      </c>
      <c r="L647" t="n">
        <v>5470324</v>
      </c>
      <c r="M647" s="36" t="n">
        <v>43750</v>
      </c>
      <c r="N647" t="n">
        <v>22</v>
      </c>
      <c r="O647" s="36" t="n">
        <v>905146</v>
      </c>
      <c r="P647" t="n">
        <v>0.0243054711615585</v>
      </c>
    </row>
    <row r="648">
      <c r="A648" t="str">
        <f t="shared" si="10"/>
      </c>
      <c r="B648" t="s">
        <v>89</v>
      </c>
      <c r="C648" t="s">
        <v>89</v>
      </c>
      <c r="D648" t="s">
        <v>90</v>
      </c>
      <c r="E648" t="s">
        <v>70</v>
      </c>
      <c r="F648" t="n">
        <v>22</v>
      </c>
      <c r="G648" t="s">
        <v>139</v>
      </c>
      <c r="H648" t="s">
        <v>140</v>
      </c>
      <c r="I648" t="s">
        <v>67</v>
      </c>
      <c r="J648" t="s">
        <v>67</v>
      </c>
      <c r="K648" t="n">
        <v>177</v>
      </c>
      <c r="L648" t="n">
        <v>5470324</v>
      </c>
      <c r="M648" s="36" t="n">
        <v>43750</v>
      </c>
      <c r="N648" t="n">
        <v>0</v>
      </c>
      <c r="O648" s="36" t="n">
        <v>0</v>
      </c>
      <c r="P648" t="n">
        <v>0</v>
      </c>
    </row>
    <row r="649">
      <c r="A649" t="str">
        <f t="shared" si="10"/>
      </c>
      <c r="B649" t="s">
        <v>91</v>
      </c>
      <c r="C649" t="s">
        <v>91</v>
      </c>
      <c r="D649" t="s">
        <v>92</v>
      </c>
      <c r="E649" t="s">
        <v>70</v>
      </c>
      <c r="F649" t="n">
        <v>22</v>
      </c>
      <c r="G649" t="s">
        <v>139</v>
      </c>
      <c r="H649" t="s">
        <v>140</v>
      </c>
      <c r="I649" t="s">
        <v>67</v>
      </c>
      <c r="J649" t="s">
        <v>67</v>
      </c>
      <c r="K649" t="n">
        <v>177</v>
      </c>
      <c r="L649" t="n">
        <v>5470324</v>
      </c>
      <c r="M649" s="36" t="n">
        <v>43750</v>
      </c>
      <c r="N649" t="n">
        <v>2</v>
      </c>
      <c r="O649" s="36" t="n">
        <v>23242</v>
      </c>
      <c r="P649" t="n">
        <v>0.086051114361931</v>
      </c>
    </row>
    <row r="650">
      <c r="A650" t="str">
        <f t="shared" si="10"/>
      </c>
      <c r="B650" t="s">
        <v>93</v>
      </c>
      <c r="C650" t="s">
        <v>93</v>
      </c>
      <c r="D650" t="s">
        <v>94</v>
      </c>
      <c r="E650" t="s">
        <v>70</v>
      </c>
      <c r="F650" t="n">
        <v>22</v>
      </c>
      <c r="G650" t="s">
        <v>139</v>
      </c>
      <c r="H650" t="s">
        <v>140</v>
      </c>
      <c r="I650" t="s">
        <v>67</v>
      </c>
      <c r="J650" t="s">
        <v>67</v>
      </c>
      <c r="K650" t="n">
        <v>177</v>
      </c>
      <c r="L650" t="n">
        <v>5470324</v>
      </c>
      <c r="M650" s="36" t="n">
        <v>43750</v>
      </c>
      <c r="N650" t="n">
        <v>11</v>
      </c>
      <c r="O650" s="36" t="n">
        <v>418896</v>
      </c>
      <c r="P650" t="n">
        <v>0.026259501164967</v>
      </c>
    </row>
    <row r="651">
      <c r="A651" t="str">
        <f t="shared" si="10"/>
      </c>
      <c r="B651" t="s">
        <v>95</v>
      </c>
      <c r="C651" t="s">
        <v>95</v>
      </c>
      <c r="D651" t="s">
        <v>96</v>
      </c>
      <c r="E651" t="s">
        <v>70</v>
      </c>
      <c r="F651" t="n">
        <v>22</v>
      </c>
      <c r="G651" t="s">
        <v>139</v>
      </c>
      <c r="H651" t="s">
        <v>140</v>
      </c>
      <c r="I651" t="s">
        <v>67</v>
      </c>
      <c r="J651" t="s">
        <v>67</v>
      </c>
      <c r="K651" t="n">
        <v>177</v>
      </c>
      <c r="L651" t="n">
        <v>5470324</v>
      </c>
      <c r="M651" s="36" t="n">
        <v>43750</v>
      </c>
      <c r="N651" t="n">
        <v>0</v>
      </c>
      <c r="O651" s="36" t="n">
        <v>0</v>
      </c>
      <c r="P651" t="n">
        <v>0</v>
      </c>
    </row>
    <row r="652">
      <c r="A652" t="str">
        <f t="shared" si="10"/>
      </c>
      <c r="O652" s="36"/>
    </row>
    <row r="653">
      <c r="A653" t="str">
        <f t="shared" si="10"/>
      </c>
      <c r="O653" s="36"/>
    </row>
    <row r="654">
      <c r="A654" t="str">
        <f t="shared" si="10"/>
      </c>
      <c r="O654" s="36"/>
    </row>
    <row r="655">
      <c r="A655" t="str">
        <f t="shared" si="10"/>
      </c>
      <c r="O655" s="36"/>
    </row>
    <row r="656">
      <c r="A656" t="str">
        <f t="shared" si="10"/>
      </c>
      <c r="O656" s="36"/>
    </row>
    <row r="657">
      <c r="A657" t="str">
        <f t="shared" si="10"/>
      </c>
      <c r="K657" s="36"/>
    </row>
    <row r="658">
      <c r="A658" t="str">
        <f t="shared" si="10"/>
      </c>
      <c r="K658" s="36"/>
    </row>
    <row r="659">
      <c r="A659" t="str">
        <f t="shared" si="10"/>
      </c>
      <c r="K659" s="36"/>
    </row>
    <row r="660">
      <c r="A660" t="str">
        <f t="shared" si="10"/>
      </c>
      <c r="K660" s="36"/>
    </row>
    <row r="661">
      <c r="A661" t="str">
        <f t="shared" si="10"/>
      </c>
      <c r="K661" s="36"/>
    </row>
    <row r="662">
      <c r="A662" t="str">
        <f t="shared" si="10"/>
      </c>
      <c r="K662" s="36"/>
    </row>
    <row r="663">
      <c r="A663" t="str">
        <f t="shared" si="10"/>
      </c>
      <c r="K663" s="36"/>
    </row>
    <row r="664">
      <c r="A664" t="str">
        <f t="shared" si="10"/>
      </c>
      <c r="K664" s="36"/>
    </row>
    <row r="665">
      <c r="A665" t="str">
        <f t="shared" si="10"/>
      </c>
      <c r="K665" s="36"/>
    </row>
    <row r="666">
      <c r="A666" t="str">
        <f t="shared" si="10"/>
      </c>
      <c r="K666" s="36"/>
    </row>
    <row r="667">
      <c r="A667" t="str">
        <f t="shared" si="10"/>
      </c>
      <c r="K667" s="36"/>
    </row>
    <row r="668">
      <c r="A668" t="str">
        <f t="shared" si="10"/>
      </c>
      <c r="K668" s="36"/>
    </row>
    <row r="669">
      <c r="A669" t="str">
        <f t="shared" si="10"/>
      </c>
      <c r="K669" s="36"/>
    </row>
    <row r="670">
      <c r="A670" t="str">
        <f t="shared" si="10"/>
      </c>
      <c r="K670" s="36"/>
    </row>
    <row r="671">
      <c r="A671" t="str">
        <f t="shared" si="10"/>
      </c>
      <c r="K671" s="36"/>
    </row>
    <row r="672">
      <c r="A672" t="str">
        <f t="shared" si="10"/>
      </c>
      <c r="K672" s="36"/>
    </row>
    <row r="673">
      <c r="A673" t="str">
        <f t="shared" si="10"/>
      </c>
      <c r="K673" s="36"/>
    </row>
    <row r="674">
      <c r="A674" t="str">
        <f t="shared" si="10"/>
      </c>
      <c r="K674" s="36"/>
    </row>
    <row r="675">
      <c r="A675" t="str">
        <f t="shared" si="10"/>
      </c>
      <c r="K675" s="36"/>
    </row>
    <row r="676">
      <c r="A676" t="str">
        <f t="shared" si="10"/>
      </c>
      <c r="K676" s="36"/>
    </row>
    <row r="677">
      <c r="A677" t="str">
        <f t="shared" si="10"/>
      </c>
      <c r="K677" s="36"/>
    </row>
    <row r="678">
      <c r="A678" t="str">
        <f t="shared" si="10"/>
      </c>
      <c r="K678" s="36"/>
    </row>
    <row r="679">
      <c r="A679" t="str">
        <f t="shared" si="10"/>
      </c>
      <c r="K679" s="36"/>
    </row>
    <row r="680">
      <c r="A680" t="str">
        <f t="shared" si="10"/>
      </c>
      <c r="K680" s="36"/>
    </row>
    <row r="681">
      <c r="A681" t="str">
        <f t="shared" si="10"/>
      </c>
      <c r="K681" s="36"/>
    </row>
    <row r="682">
      <c r="A682" t="str">
        <f t="shared" si="10"/>
      </c>
      <c r="K682" s="36"/>
    </row>
    <row r="683">
      <c r="A683" t="str">
        <f t="shared" si="10"/>
      </c>
      <c r="K683" s="36"/>
    </row>
    <row r="684">
      <c r="A684" t="str">
        <f t="shared" si="10"/>
      </c>
      <c r="K684" s="36"/>
    </row>
    <row r="685">
      <c r="A685" t="str">
        <f t="shared" si="10"/>
      </c>
      <c r="K685" s="36"/>
    </row>
    <row r="686">
      <c r="A686" t="str">
        <f t="shared" si="10"/>
      </c>
      <c r="K686" s="36"/>
    </row>
    <row r="687">
      <c r="A687" t="str">
        <f t="shared" si="10"/>
      </c>
      <c r="K687" s="36"/>
    </row>
    <row r="688">
      <c r="A688" t="str">
        <f t="shared" si="10"/>
      </c>
      <c r="K688" s="36"/>
    </row>
    <row r="689">
      <c r="A689" t="str">
        <f t="shared" si="10"/>
      </c>
      <c r="K689" s="36"/>
    </row>
    <row r="690">
      <c r="A690" t="str">
        <f t="shared" si="10"/>
      </c>
      <c r="K690" s="36"/>
    </row>
    <row r="691">
      <c r="A691" t="str">
        <f t="shared" si="10"/>
      </c>
      <c r="K691" s="36"/>
    </row>
    <row r="692">
      <c r="A692" t="str">
        <f t="shared" si="10"/>
      </c>
      <c r="K692" s="36"/>
    </row>
    <row r="693">
      <c r="A693" t="str">
        <f t="shared" si="10"/>
      </c>
      <c r="K693" s="36"/>
    </row>
    <row r="694">
      <c r="A694" t="str">
        <f t="shared" si="10"/>
      </c>
      <c r="K694" s="36"/>
    </row>
    <row r="695">
      <c r="A695" t="str">
        <f t="shared" si="10"/>
      </c>
      <c r="K695" s="36"/>
    </row>
    <row r="696">
      <c r="A696" t="str">
        <f t="shared" si="10"/>
      </c>
      <c r="K696" s="36"/>
    </row>
    <row r="697">
      <c r="A697" t="str">
        <f t="shared" si="10"/>
      </c>
      <c r="K697" s="36"/>
    </row>
    <row r="698">
      <c r="A698" t="str">
        <f t="shared" si="10"/>
      </c>
      <c r="K698" s="36"/>
    </row>
    <row r="699">
      <c r="A699" t="str">
        <f t="shared" si="10"/>
      </c>
      <c r="K699" s="36"/>
    </row>
    <row r="700">
      <c r="A700" t="str">
        <f t="shared" si="10"/>
      </c>
      <c r="K700" s="36"/>
    </row>
    <row r="701">
      <c r="A701" t="str">
        <f t="shared" si="10"/>
      </c>
      <c r="K701" s="36"/>
    </row>
    <row r="702">
      <c r="A702" t="str">
        <f t="shared" si="10"/>
      </c>
      <c r="K702" s="36"/>
    </row>
    <row r="703">
      <c r="A703" t="str">
        <f t="shared" si="10"/>
      </c>
      <c r="K703" s="36"/>
    </row>
    <row r="704">
      <c r="A704" t="str">
        <f t="shared" si="10"/>
      </c>
      <c r="K704" s="36"/>
    </row>
    <row r="705">
      <c r="A705" t="str">
        <f t="shared" si="10"/>
      </c>
      <c r="K705" s="36"/>
    </row>
    <row r="706">
      <c r="A706" t="str">
        <f t="shared" si="10"/>
      </c>
      <c r="K706" s="36"/>
    </row>
    <row r="707">
      <c r="A707" t="str">
        <f t="shared" ref="A707:A770" si="11">C707&amp;F707&amp;J707</f>
      </c>
      <c r="K707" s="36"/>
    </row>
    <row r="708">
      <c r="A708" t="str">
        <f t="shared" si="11"/>
      </c>
      <c r="K708" s="36"/>
    </row>
    <row r="709">
      <c r="A709" t="str">
        <f t="shared" si="11"/>
      </c>
      <c r="K709" s="36"/>
    </row>
    <row r="710">
      <c r="A710" t="str">
        <f t="shared" si="11"/>
      </c>
      <c r="K710" s="36"/>
    </row>
    <row r="711">
      <c r="A711" t="str">
        <f t="shared" si="11"/>
      </c>
      <c r="K711" s="36"/>
    </row>
    <row r="712">
      <c r="A712" t="str">
        <f t="shared" si="11"/>
      </c>
      <c r="K712" s="36"/>
    </row>
    <row r="713">
      <c r="A713" t="str">
        <f t="shared" si="11"/>
      </c>
      <c r="K713" s="36"/>
    </row>
    <row r="714">
      <c r="A714" t="str">
        <f t="shared" si="11"/>
      </c>
      <c r="K714" s="36"/>
    </row>
    <row r="715">
      <c r="A715" t="str">
        <f t="shared" si="11"/>
      </c>
      <c r="K715" s="36"/>
    </row>
    <row r="716">
      <c r="A716" t="str">
        <f t="shared" si="11"/>
      </c>
      <c r="K716" s="36"/>
    </row>
    <row r="717">
      <c r="A717" t="str">
        <f t="shared" si="11"/>
      </c>
      <c r="K717" s="36"/>
    </row>
    <row r="718">
      <c r="A718" t="str">
        <f t="shared" si="11"/>
      </c>
      <c r="K718" s="36"/>
    </row>
    <row r="719">
      <c r="A719" t="str">
        <f t="shared" si="11"/>
      </c>
      <c r="K719" s="36"/>
    </row>
    <row r="720">
      <c r="A720" t="str">
        <f t="shared" si="11"/>
      </c>
      <c r="K720" s="36"/>
    </row>
    <row r="721">
      <c r="A721" t="str">
        <f t="shared" si="11"/>
      </c>
      <c r="K721" s="36"/>
    </row>
    <row r="722">
      <c r="A722" t="str">
        <f t="shared" si="11"/>
      </c>
      <c r="K722" s="36"/>
    </row>
    <row r="723">
      <c r="A723" t="str">
        <f t="shared" si="11"/>
      </c>
      <c r="K723" s="36"/>
    </row>
    <row r="724">
      <c r="A724" t="str">
        <f t="shared" si="11"/>
      </c>
      <c r="K724" s="36"/>
    </row>
    <row r="725">
      <c r="A725" t="str">
        <f t="shared" si="11"/>
      </c>
      <c r="K725" s="36"/>
    </row>
    <row r="726">
      <c r="A726" t="str">
        <f t="shared" si="11"/>
      </c>
      <c r="K726" s="36"/>
    </row>
    <row r="727">
      <c r="A727" t="str">
        <f t="shared" si="11"/>
      </c>
      <c r="K727" s="36"/>
    </row>
    <row r="728">
      <c r="A728" t="str">
        <f t="shared" si="11"/>
      </c>
      <c r="K728" s="36"/>
    </row>
    <row r="729">
      <c r="A729" t="str">
        <f t="shared" si="11"/>
      </c>
      <c r="K729" s="36"/>
    </row>
    <row r="730">
      <c r="A730" t="str">
        <f t="shared" si="11"/>
      </c>
      <c r="K730" s="36"/>
    </row>
    <row r="731">
      <c r="A731" t="str">
        <f t="shared" si="11"/>
      </c>
      <c r="K731" s="36"/>
    </row>
    <row r="732">
      <c r="A732" t="str">
        <f t="shared" si="11"/>
      </c>
      <c r="K732" s="36"/>
    </row>
    <row r="733">
      <c r="A733" t="str">
        <f t="shared" si="11"/>
      </c>
      <c r="K733" s="36"/>
    </row>
    <row r="734">
      <c r="A734" t="str">
        <f t="shared" si="11"/>
      </c>
      <c r="K734" s="36"/>
    </row>
    <row r="735">
      <c r="A735" t="str">
        <f t="shared" si="11"/>
      </c>
      <c r="K735" s="36"/>
    </row>
    <row r="736">
      <c r="A736" t="str">
        <f t="shared" si="11"/>
      </c>
      <c r="K736" s="36"/>
    </row>
    <row r="737">
      <c r="A737" t="str">
        <f t="shared" si="11"/>
      </c>
      <c r="K737" s="36"/>
    </row>
    <row r="738">
      <c r="A738" t="str">
        <f t="shared" si="11"/>
      </c>
      <c r="K738" s="36"/>
    </row>
    <row r="739">
      <c r="A739" t="str">
        <f t="shared" si="11"/>
      </c>
      <c r="K739" s="36"/>
    </row>
    <row r="740">
      <c r="A740" t="str">
        <f t="shared" si="11"/>
      </c>
      <c r="K740" s="36"/>
    </row>
    <row r="741">
      <c r="A741" t="str">
        <f t="shared" si="11"/>
      </c>
      <c r="K741" s="36"/>
    </row>
    <row r="742">
      <c r="A742" t="str">
        <f t="shared" si="11"/>
      </c>
      <c r="K742" s="36"/>
    </row>
    <row r="743">
      <c r="A743" t="str">
        <f t="shared" si="11"/>
      </c>
      <c r="K743" s="36"/>
    </row>
    <row r="744">
      <c r="A744" t="str">
        <f t="shared" si="11"/>
      </c>
      <c r="K744" s="36"/>
    </row>
    <row r="745">
      <c r="A745" t="str">
        <f t="shared" si="11"/>
      </c>
      <c r="K745" s="36"/>
    </row>
    <row r="746">
      <c r="A746" t="str">
        <f t="shared" si="11"/>
      </c>
      <c r="K746" s="36"/>
    </row>
    <row r="747">
      <c r="A747" t="str">
        <f t="shared" si="11"/>
      </c>
      <c r="K747" s="36"/>
    </row>
    <row r="748">
      <c r="A748" t="str">
        <f t="shared" si="11"/>
      </c>
      <c r="K748" s="36"/>
    </row>
    <row r="749">
      <c r="A749" t="str">
        <f t="shared" si="11"/>
      </c>
      <c r="K749" s="36"/>
    </row>
    <row r="750">
      <c r="A750" t="str">
        <f t="shared" si="11"/>
      </c>
      <c r="K750" s="36"/>
    </row>
    <row r="751">
      <c r="A751" t="str">
        <f t="shared" si="11"/>
      </c>
      <c r="K751" s="36"/>
    </row>
    <row r="752">
      <c r="A752" t="str">
        <f t="shared" si="11"/>
      </c>
      <c r="K752" s="36"/>
    </row>
    <row r="753">
      <c r="A753" t="str">
        <f t="shared" si="11"/>
      </c>
      <c r="K753" s="36"/>
    </row>
    <row r="754">
      <c r="A754" t="str">
        <f t="shared" si="11"/>
      </c>
      <c r="K754" s="36"/>
    </row>
    <row r="755">
      <c r="A755" t="str">
        <f t="shared" si="11"/>
      </c>
      <c r="K755" s="36"/>
    </row>
    <row r="756">
      <c r="A756" t="str">
        <f t="shared" si="11"/>
      </c>
      <c r="K756" s="36"/>
    </row>
    <row r="757">
      <c r="A757" t="str">
        <f t="shared" si="11"/>
      </c>
      <c r="K757" s="36"/>
    </row>
    <row r="758">
      <c r="A758" t="str">
        <f t="shared" si="11"/>
      </c>
      <c r="K758" s="36"/>
    </row>
    <row r="759">
      <c r="A759" t="str">
        <f t="shared" si="11"/>
      </c>
      <c r="K759" s="36"/>
    </row>
    <row r="760">
      <c r="A760" t="str">
        <f t="shared" si="11"/>
      </c>
      <c r="K760" s="36"/>
    </row>
    <row r="761">
      <c r="A761" t="str">
        <f t="shared" si="11"/>
      </c>
      <c r="K761" s="36"/>
    </row>
    <row r="762">
      <c r="A762" t="str">
        <f t="shared" si="11"/>
      </c>
      <c r="K762" s="36"/>
    </row>
    <row r="763">
      <c r="A763" t="str">
        <f t="shared" si="11"/>
      </c>
      <c r="K763" s="36"/>
    </row>
    <row r="764">
      <c r="A764" t="str">
        <f t="shared" si="11"/>
      </c>
      <c r="K764" s="36"/>
    </row>
    <row r="765">
      <c r="A765" t="str">
        <f t="shared" si="11"/>
      </c>
      <c r="K765" s="36"/>
    </row>
    <row r="766">
      <c r="A766" t="str">
        <f t="shared" si="11"/>
      </c>
      <c r="K766" s="36"/>
    </row>
    <row r="767">
      <c r="A767" t="str">
        <f t="shared" si="11"/>
      </c>
      <c r="K767" s="36"/>
    </row>
    <row r="768">
      <c r="A768" t="str">
        <f t="shared" si="11"/>
      </c>
      <c r="K768" s="36"/>
    </row>
    <row r="769">
      <c r="A769" t="str">
        <f t="shared" si="11"/>
      </c>
      <c r="K769" s="36"/>
    </row>
    <row r="770">
      <c r="A770" t="str">
        <f t="shared" si="11"/>
      </c>
      <c r="K770" s="36"/>
    </row>
    <row r="771">
      <c r="A771" t="str">
        <f t="shared" ref="A771:A834" si="12">C771&amp;F771&amp;J771</f>
      </c>
      <c r="K771" s="36"/>
    </row>
    <row r="772">
      <c r="A772" t="str">
        <f t="shared" si="12"/>
      </c>
      <c r="K772" s="36"/>
    </row>
    <row r="773">
      <c r="A773" t="str">
        <f t="shared" si="12"/>
      </c>
      <c r="K773" s="36"/>
    </row>
    <row r="774">
      <c r="A774" t="str">
        <f t="shared" si="12"/>
      </c>
      <c r="K774" s="36"/>
    </row>
    <row r="775">
      <c r="A775" t="str">
        <f t="shared" si="12"/>
      </c>
      <c r="K775" s="36"/>
    </row>
    <row r="776">
      <c r="A776" t="str">
        <f t="shared" si="12"/>
      </c>
      <c r="K776" s="36"/>
    </row>
    <row r="777">
      <c r="A777" t="str">
        <f t="shared" si="12"/>
      </c>
      <c r="K777" s="36"/>
    </row>
    <row r="778">
      <c r="A778" t="str">
        <f t="shared" si="12"/>
      </c>
      <c r="K778" s="36"/>
    </row>
    <row r="779">
      <c r="A779" t="str">
        <f t="shared" si="12"/>
      </c>
      <c r="K779" s="36"/>
    </row>
    <row r="780">
      <c r="A780" t="str">
        <f t="shared" si="12"/>
      </c>
      <c r="K780" s="36"/>
    </row>
    <row r="781">
      <c r="A781" t="str">
        <f t="shared" si="12"/>
      </c>
      <c r="K781" s="36"/>
    </row>
    <row r="782">
      <c r="A782" t="str">
        <f t="shared" si="12"/>
      </c>
      <c r="K782" s="36"/>
    </row>
    <row r="783">
      <c r="A783" t="str">
        <f t="shared" si="12"/>
      </c>
      <c r="K783" s="36"/>
    </row>
    <row r="784">
      <c r="A784" t="str">
        <f t="shared" si="12"/>
      </c>
      <c r="K784" s="36"/>
    </row>
    <row r="785">
      <c r="A785" t="str">
        <f t="shared" si="12"/>
      </c>
      <c r="K785" s="36"/>
    </row>
    <row r="786">
      <c r="A786" t="str">
        <f t="shared" si="12"/>
      </c>
      <c r="K786" s="36"/>
    </row>
    <row r="787">
      <c r="A787" t="str">
        <f t="shared" si="12"/>
      </c>
      <c r="K787" s="36"/>
    </row>
    <row r="788">
      <c r="A788" t="str">
        <f t="shared" si="12"/>
      </c>
      <c r="K788" s="36"/>
    </row>
    <row r="789">
      <c r="A789" t="str">
        <f t="shared" si="12"/>
      </c>
      <c r="K789" s="36"/>
    </row>
    <row r="790">
      <c r="A790" t="str">
        <f t="shared" si="12"/>
      </c>
      <c r="K790" s="36"/>
    </row>
    <row r="791">
      <c r="A791" t="str">
        <f t="shared" si="12"/>
      </c>
      <c r="K791" s="36"/>
    </row>
    <row r="792">
      <c r="A792" t="str">
        <f t="shared" si="12"/>
      </c>
      <c r="K792" s="36"/>
    </row>
    <row r="793">
      <c r="A793" t="str">
        <f t="shared" si="12"/>
      </c>
      <c r="K793" s="36"/>
    </row>
    <row r="794">
      <c r="A794" t="str">
        <f t="shared" si="12"/>
      </c>
      <c r="K794" s="36"/>
    </row>
    <row r="795">
      <c r="A795" t="str">
        <f t="shared" si="12"/>
      </c>
      <c r="K795" s="36"/>
    </row>
    <row r="796">
      <c r="A796" t="str">
        <f t="shared" si="12"/>
      </c>
      <c r="K796" s="36"/>
    </row>
    <row r="797">
      <c r="A797" t="str">
        <f t="shared" si="12"/>
      </c>
      <c r="K797" s="36"/>
    </row>
    <row r="798">
      <c r="A798" t="str">
        <f t="shared" si="12"/>
      </c>
      <c r="K798" s="36"/>
    </row>
    <row r="799">
      <c r="A799" t="str">
        <f t="shared" si="12"/>
      </c>
      <c r="K799" s="36"/>
    </row>
    <row r="800">
      <c r="A800" t="str">
        <f t="shared" si="12"/>
      </c>
      <c r="K800" s="36"/>
    </row>
    <row r="801">
      <c r="A801" t="str">
        <f t="shared" si="12"/>
      </c>
      <c r="K801" s="36"/>
    </row>
    <row r="802">
      <c r="A802" t="str">
        <f t="shared" si="12"/>
      </c>
      <c r="K802" s="36"/>
    </row>
    <row r="803">
      <c r="A803" t="str">
        <f t="shared" si="12"/>
      </c>
      <c r="K803" s="36"/>
    </row>
    <row r="804">
      <c r="A804" t="str">
        <f t="shared" si="12"/>
      </c>
      <c r="K804" s="36"/>
    </row>
    <row r="805">
      <c r="A805" t="str">
        <f t="shared" si="12"/>
      </c>
      <c r="K805" s="36"/>
    </row>
    <row r="806">
      <c r="A806" t="str">
        <f t="shared" si="12"/>
      </c>
      <c r="K806" s="36"/>
    </row>
    <row r="807">
      <c r="A807" t="str">
        <f t="shared" si="12"/>
      </c>
      <c r="K807" s="36"/>
    </row>
    <row r="808">
      <c r="A808" t="str">
        <f t="shared" si="12"/>
      </c>
      <c r="K808" s="36"/>
    </row>
    <row r="809">
      <c r="A809" t="str">
        <f t="shared" si="12"/>
      </c>
      <c r="K809" s="36"/>
    </row>
    <row r="810">
      <c r="A810" t="str">
        <f t="shared" si="12"/>
      </c>
      <c r="K810" s="36"/>
    </row>
    <row r="811">
      <c r="A811" t="str">
        <f t="shared" si="12"/>
      </c>
      <c r="K811" s="36"/>
    </row>
    <row r="812">
      <c r="A812" t="str">
        <f t="shared" si="12"/>
      </c>
      <c r="K812" s="36"/>
    </row>
    <row r="813">
      <c r="A813" t="str">
        <f t="shared" si="12"/>
      </c>
      <c r="K813" s="36"/>
    </row>
    <row r="814">
      <c r="A814" t="str">
        <f t="shared" si="12"/>
      </c>
      <c r="K814" s="36"/>
    </row>
    <row r="815">
      <c r="A815" t="str">
        <f t="shared" si="12"/>
      </c>
      <c r="K815" s="36"/>
    </row>
    <row r="816">
      <c r="A816" t="str">
        <f t="shared" si="12"/>
      </c>
      <c r="K816" s="36"/>
    </row>
    <row r="817">
      <c r="A817" t="str">
        <f t="shared" si="12"/>
      </c>
      <c r="K817" s="36"/>
    </row>
    <row r="818">
      <c r="A818" t="str">
        <f t="shared" si="12"/>
      </c>
      <c r="K818" s="36"/>
    </row>
    <row r="819">
      <c r="A819" t="str">
        <f t="shared" si="12"/>
      </c>
      <c r="K819" s="36"/>
    </row>
    <row r="820">
      <c r="A820" t="str">
        <f t="shared" si="12"/>
      </c>
      <c r="K820" s="36"/>
    </row>
    <row r="821">
      <c r="A821" t="str">
        <f t="shared" si="12"/>
      </c>
      <c r="K821" s="36"/>
    </row>
    <row r="822">
      <c r="A822" t="str">
        <f t="shared" si="12"/>
      </c>
      <c r="K822" s="36"/>
    </row>
    <row r="823">
      <c r="A823" t="str">
        <f t="shared" si="12"/>
      </c>
      <c r="K823" s="36"/>
    </row>
    <row r="824">
      <c r="A824" t="str">
        <f t="shared" si="12"/>
      </c>
      <c r="K824" s="36"/>
    </row>
    <row r="825">
      <c r="A825" t="str">
        <f t="shared" si="12"/>
      </c>
      <c r="K825" s="36"/>
    </row>
    <row r="826">
      <c r="A826" t="str">
        <f t="shared" si="12"/>
      </c>
      <c r="K826" s="36"/>
    </row>
    <row r="827">
      <c r="A827" t="str">
        <f t="shared" si="12"/>
      </c>
      <c r="K827" s="36"/>
    </row>
    <row r="828">
      <c r="A828" t="str">
        <f t="shared" si="12"/>
      </c>
      <c r="K828" s="36"/>
    </row>
    <row r="829">
      <c r="A829" t="str">
        <f t="shared" si="12"/>
      </c>
      <c r="K829" s="36"/>
    </row>
    <row r="830">
      <c r="A830" t="str">
        <f t="shared" si="12"/>
      </c>
      <c r="K830" s="36"/>
    </row>
    <row r="831">
      <c r="A831" t="str">
        <f t="shared" si="12"/>
      </c>
      <c r="K831" s="36"/>
    </row>
    <row r="832">
      <c r="A832" t="str">
        <f t="shared" si="12"/>
      </c>
      <c r="K832" s="36"/>
    </row>
    <row r="833">
      <c r="A833" t="str">
        <f t="shared" si="12"/>
      </c>
      <c r="K833" s="36"/>
    </row>
    <row r="834">
      <c r="A834" t="str">
        <f t="shared" si="12"/>
      </c>
      <c r="K834" s="36"/>
    </row>
    <row r="835">
      <c r="A835" t="str">
        <f t="shared" ref="A835:A898" si="13">C835&amp;F835&amp;J835</f>
      </c>
      <c r="K835" s="36"/>
    </row>
    <row r="836">
      <c r="A836" t="str">
        <f t="shared" si="13"/>
      </c>
      <c r="K836" s="36"/>
    </row>
    <row r="837">
      <c r="A837" t="str">
        <f t="shared" si="13"/>
      </c>
      <c r="K837" s="36"/>
    </row>
    <row r="838">
      <c r="A838" t="str">
        <f t="shared" si="13"/>
      </c>
      <c r="K838" s="36"/>
    </row>
    <row r="839">
      <c r="A839" t="str">
        <f t="shared" si="13"/>
      </c>
      <c r="K839" s="36"/>
    </row>
    <row r="840">
      <c r="A840" t="str">
        <f t="shared" si="13"/>
      </c>
      <c r="K840" s="36"/>
    </row>
    <row r="841">
      <c r="A841" t="str">
        <f t="shared" si="13"/>
      </c>
      <c r="K841" s="36"/>
    </row>
    <row r="842">
      <c r="A842" t="str">
        <f t="shared" si="13"/>
      </c>
      <c r="K842" s="36"/>
    </row>
    <row r="843">
      <c r="A843" t="str">
        <f t="shared" si="13"/>
      </c>
      <c r="K843" s="36"/>
    </row>
    <row r="844">
      <c r="A844" t="str">
        <f t="shared" si="13"/>
      </c>
      <c r="K844" s="36"/>
    </row>
    <row r="845">
      <c r="A845" t="str">
        <f t="shared" si="13"/>
      </c>
      <c r="K845" s="36"/>
    </row>
    <row r="846">
      <c r="A846" t="str">
        <f t="shared" si="13"/>
      </c>
      <c r="K846" s="36"/>
    </row>
    <row r="847">
      <c r="A847" t="str">
        <f t="shared" si="13"/>
      </c>
      <c r="K847" s="36"/>
    </row>
    <row r="848">
      <c r="A848" t="str">
        <f t="shared" si="13"/>
      </c>
      <c r="K848" s="36"/>
    </row>
    <row r="849">
      <c r="A849" t="str">
        <f t="shared" si="13"/>
      </c>
      <c r="K849" s="36"/>
    </row>
    <row r="850">
      <c r="A850" t="str">
        <f t="shared" si="13"/>
      </c>
      <c r="K850" s="36"/>
    </row>
    <row r="851">
      <c r="A851" t="str">
        <f t="shared" si="13"/>
      </c>
      <c r="K851" s="36"/>
    </row>
    <row r="852">
      <c r="A852" t="str">
        <f t="shared" si="13"/>
      </c>
      <c r="K852" s="36"/>
    </row>
    <row r="853">
      <c r="A853" t="str">
        <f t="shared" si="13"/>
      </c>
      <c r="K853" s="36"/>
    </row>
    <row r="854">
      <c r="A854" t="str">
        <f t="shared" si="13"/>
      </c>
      <c r="K854" s="36"/>
    </row>
    <row r="855">
      <c r="A855" t="str">
        <f t="shared" si="13"/>
      </c>
      <c r="K855" s="36"/>
    </row>
    <row r="856">
      <c r="A856" t="str">
        <f t="shared" si="13"/>
      </c>
      <c r="K856" s="36"/>
    </row>
    <row r="857">
      <c r="A857" t="str">
        <f t="shared" si="13"/>
      </c>
      <c r="K857" s="36"/>
    </row>
    <row r="858">
      <c r="A858" t="str">
        <f t="shared" si="13"/>
      </c>
      <c r="K858" s="36"/>
    </row>
    <row r="859">
      <c r="A859" t="str">
        <f t="shared" si="13"/>
      </c>
      <c r="K859" s="36"/>
    </row>
    <row r="860">
      <c r="A860" t="str">
        <f t="shared" si="13"/>
      </c>
      <c r="K860" s="36"/>
    </row>
    <row r="861">
      <c r="A861" t="str">
        <f t="shared" si="13"/>
      </c>
      <c r="K861" s="36"/>
    </row>
    <row r="862">
      <c r="A862" t="str">
        <f t="shared" si="13"/>
      </c>
      <c r="K862" s="36"/>
    </row>
    <row r="863">
      <c r="A863" t="str">
        <f t="shared" si="13"/>
      </c>
      <c r="K863" s="36"/>
    </row>
    <row r="864">
      <c r="A864" t="str">
        <f t="shared" si="13"/>
      </c>
      <c r="K864" s="36"/>
    </row>
    <row r="865">
      <c r="A865" t="str">
        <f t="shared" si="13"/>
      </c>
      <c r="K865" s="36"/>
    </row>
    <row r="866">
      <c r="A866" t="str">
        <f t="shared" si="13"/>
      </c>
      <c r="K866" s="36"/>
    </row>
    <row r="867">
      <c r="A867" t="str">
        <f t="shared" si="13"/>
      </c>
      <c r="K867" s="36"/>
    </row>
    <row r="868">
      <c r="A868" t="str">
        <f t="shared" si="13"/>
      </c>
      <c r="K868" s="36"/>
    </row>
    <row r="869">
      <c r="A869" t="str">
        <f t="shared" si="13"/>
      </c>
      <c r="K869" s="36"/>
    </row>
    <row r="870">
      <c r="A870" t="str">
        <f t="shared" si="13"/>
      </c>
      <c r="K870" s="36"/>
    </row>
    <row r="871">
      <c r="A871" t="str">
        <f t="shared" si="13"/>
      </c>
      <c r="K871" s="36"/>
    </row>
    <row r="872">
      <c r="A872" t="str">
        <f t="shared" si="13"/>
      </c>
      <c r="K872" s="36"/>
    </row>
    <row r="873">
      <c r="A873" t="str">
        <f t="shared" si="13"/>
      </c>
      <c r="K873" s="36"/>
    </row>
    <row r="874">
      <c r="A874" t="str">
        <f t="shared" si="13"/>
      </c>
      <c r="K874" s="36"/>
    </row>
    <row r="875">
      <c r="A875" t="str">
        <f t="shared" si="13"/>
      </c>
      <c r="K875" s="36"/>
    </row>
    <row r="876">
      <c r="A876" t="str">
        <f t="shared" si="13"/>
      </c>
      <c r="K876" s="36"/>
    </row>
    <row r="877">
      <c r="A877" t="str">
        <f t="shared" si="13"/>
      </c>
      <c r="K877" s="36"/>
    </row>
    <row r="878">
      <c r="A878" t="str">
        <f t="shared" si="13"/>
      </c>
      <c r="K878" s="36"/>
    </row>
    <row r="879">
      <c r="A879" t="str">
        <f t="shared" si="13"/>
      </c>
      <c r="K879" s="36"/>
    </row>
    <row r="880">
      <c r="A880" t="str">
        <f t="shared" si="13"/>
      </c>
      <c r="K880" s="36"/>
    </row>
    <row r="881">
      <c r="A881" t="str">
        <f t="shared" si="13"/>
      </c>
      <c r="K881" s="36"/>
    </row>
    <row r="882">
      <c r="A882" t="str">
        <f t="shared" si="13"/>
      </c>
      <c r="K882" s="36"/>
    </row>
    <row r="883">
      <c r="A883" t="str">
        <f t="shared" si="13"/>
      </c>
      <c r="K883" s="36"/>
    </row>
    <row r="884">
      <c r="A884" t="str">
        <f t="shared" si="13"/>
      </c>
      <c r="K884" s="36"/>
    </row>
    <row r="885">
      <c r="A885" t="str">
        <f t="shared" si="13"/>
      </c>
      <c r="K885" s="36"/>
    </row>
    <row r="886">
      <c r="A886" t="str">
        <f t="shared" si="13"/>
      </c>
      <c r="K886" s="36"/>
    </row>
    <row r="887">
      <c r="A887" t="str">
        <f t="shared" si="13"/>
      </c>
      <c r="K887" s="36"/>
    </row>
    <row r="888">
      <c r="A888" t="str">
        <f t="shared" si="13"/>
      </c>
      <c r="K888" s="36"/>
    </row>
    <row r="889">
      <c r="A889" t="str">
        <f t="shared" si="13"/>
      </c>
      <c r="K889" s="36"/>
    </row>
    <row r="890">
      <c r="A890" t="str">
        <f t="shared" si="13"/>
      </c>
      <c r="K890" s="36"/>
    </row>
    <row r="891">
      <c r="A891" t="str">
        <f t="shared" si="13"/>
      </c>
      <c r="K891" s="36"/>
    </row>
    <row r="892">
      <c r="A892" t="str">
        <f t="shared" si="13"/>
      </c>
      <c r="K892" s="36"/>
    </row>
    <row r="893">
      <c r="A893" t="str">
        <f t="shared" si="13"/>
      </c>
      <c r="K893" s="36"/>
    </row>
    <row r="894">
      <c r="A894" t="str">
        <f t="shared" si="13"/>
      </c>
      <c r="K894" s="36"/>
    </row>
    <row r="895">
      <c r="A895" t="str">
        <f t="shared" si="13"/>
      </c>
      <c r="K895" s="36"/>
    </row>
    <row r="896">
      <c r="A896" t="str">
        <f t="shared" si="13"/>
      </c>
      <c r="K896" s="36"/>
    </row>
    <row r="897">
      <c r="A897" t="str">
        <f t="shared" si="13"/>
      </c>
      <c r="K897" s="36"/>
    </row>
    <row r="898">
      <c r="A898" t="str">
        <f t="shared" si="13"/>
      </c>
      <c r="K898" s="36"/>
    </row>
    <row r="899">
      <c r="A899" t="str">
        <f t="shared" ref="A899:A962" si="14">C899&amp;F899&amp;J899</f>
      </c>
      <c r="K899" s="36"/>
    </row>
    <row r="900">
      <c r="A900" t="str">
        <f t="shared" si="14"/>
      </c>
      <c r="K900" s="36"/>
    </row>
    <row r="901">
      <c r="A901" t="str">
        <f t="shared" si="14"/>
      </c>
      <c r="K901" s="36"/>
    </row>
    <row r="902">
      <c r="A902" t="str">
        <f t="shared" si="14"/>
      </c>
      <c r="K902" s="36"/>
    </row>
    <row r="903">
      <c r="A903" t="str">
        <f t="shared" si="14"/>
      </c>
      <c r="K903" s="36"/>
    </row>
    <row r="904">
      <c r="A904" t="str">
        <f t="shared" si="14"/>
      </c>
      <c r="K904" s="36"/>
    </row>
    <row r="905">
      <c r="A905" t="str">
        <f t="shared" si="14"/>
      </c>
      <c r="K905" s="36"/>
    </row>
    <row r="906">
      <c r="A906" t="str">
        <f t="shared" si="14"/>
      </c>
      <c r="K906" s="36"/>
    </row>
    <row r="907">
      <c r="A907" t="str">
        <f t="shared" si="14"/>
      </c>
      <c r="K907" s="36"/>
    </row>
    <row r="908">
      <c r="A908" t="str">
        <f t="shared" si="14"/>
      </c>
      <c r="K908" s="36"/>
    </row>
    <row r="909">
      <c r="A909" t="str">
        <f t="shared" si="14"/>
      </c>
      <c r="K909" s="36"/>
    </row>
    <row r="910">
      <c r="A910" t="str">
        <f t="shared" si="14"/>
      </c>
      <c r="K910" s="36"/>
    </row>
    <row r="911">
      <c r="A911" t="str">
        <f t="shared" si="14"/>
      </c>
      <c r="K911" s="36"/>
    </row>
    <row r="912">
      <c r="A912" t="str">
        <f t="shared" si="14"/>
      </c>
      <c r="K912" s="36"/>
    </row>
    <row r="913">
      <c r="A913" t="str">
        <f t="shared" si="14"/>
      </c>
      <c r="K913" s="36"/>
    </row>
    <row r="914">
      <c r="A914" t="str">
        <f t="shared" si="14"/>
      </c>
      <c r="K914" s="36"/>
    </row>
    <row r="915">
      <c r="A915" t="str">
        <f t="shared" si="14"/>
      </c>
      <c r="K915" s="36"/>
    </row>
    <row r="916">
      <c r="A916" t="str">
        <f t="shared" si="14"/>
      </c>
      <c r="K916" s="36"/>
    </row>
    <row r="917">
      <c r="A917" t="str">
        <f t="shared" si="14"/>
      </c>
      <c r="K917" s="36"/>
    </row>
    <row r="918">
      <c r="A918" t="str">
        <f t="shared" si="14"/>
      </c>
      <c r="K918" s="36"/>
    </row>
    <row r="919">
      <c r="A919" t="str">
        <f t="shared" si="14"/>
      </c>
      <c r="K919" s="36"/>
    </row>
    <row r="920">
      <c r="A920" t="str">
        <f t="shared" si="14"/>
      </c>
      <c r="K920" s="36"/>
    </row>
    <row r="921">
      <c r="A921" t="str">
        <f t="shared" si="14"/>
      </c>
      <c r="K921" s="36"/>
    </row>
    <row r="922">
      <c r="A922" t="str">
        <f t="shared" si="14"/>
      </c>
      <c r="K922" s="36"/>
    </row>
    <row r="923">
      <c r="A923" t="str">
        <f t="shared" si="14"/>
      </c>
      <c r="K923" s="36"/>
    </row>
    <row r="924">
      <c r="A924" t="str">
        <f t="shared" si="14"/>
      </c>
      <c r="K924" s="36"/>
    </row>
    <row r="925">
      <c r="A925" t="str">
        <f t="shared" si="14"/>
      </c>
      <c r="K925" s="36"/>
    </row>
    <row r="926">
      <c r="A926" t="str">
        <f t="shared" si="14"/>
      </c>
      <c r="K926" s="36"/>
    </row>
    <row r="927">
      <c r="A927" t="str">
        <f t="shared" si="14"/>
      </c>
      <c r="K927" s="36"/>
    </row>
    <row r="928">
      <c r="A928" t="str">
        <f t="shared" si="14"/>
      </c>
      <c r="K928" s="36"/>
    </row>
    <row r="929">
      <c r="A929" t="str">
        <f t="shared" si="14"/>
      </c>
      <c r="K929" s="36"/>
    </row>
    <row r="930">
      <c r="A930" t="str">
        <f t="shared" si="14"/>
      </c>
      <c r="K930" s="36"/>
    </row>
    <row r="931">
      <c r="A931" t="str">
        <f t="shared" si="14"/>
      </c>
      <c r="K931" s="36"/>
    </row>
    <row r="932">
      <c r="A932" t="str">
        <f t="shared" si="14"/>
      </c>
      <c r="K932" s="36"/>
    </row>
    <row r="933">
      <c r="A933" t="str">
        <f t="shared" si="14"/>
      </c>
      <c r="K933" s="36"/>
    </row>
    <row r="934">
      <c r="A934" t="str">
        <f t="shared" si="14"/>
      </c>
      <c r="K934" s="36"/>
    </row>
    <row r="935">
      <c r="A935" t="str">
        <f t="shared" si="14"/>
      </c>
      <c r="K935" s="36"/>
    </row>
    <row r="936">
      <c r="A936" t="str">
        <f t="shared" si="14"/>
      </c>
      <c r="K936" s="36"/>
    </row>
    <row r="937">
      <c r="A937" t="str">
        <f t="shared" si="14"/>
      </c>
      <c r="K937" s="36"/>
    </row>
    <row r="938">
      <c r="A938" t="str">
        <f t="shared" si="14"/>
      </c>
      <c r="K938" s="36"/>
    </row>
    <row r="939">
      <c r="A939" t="str">
        <f t="shared" si="14"/>
      </c>
      <c r="K939" s="36"/>
    </row>
    <row r="940">
      <c r="A940" t="str">
        <f t="shared" si="14"/>
      </c>
      <c r="K940" s="36"/>
    </row>
    <row r="941">
      <c r="A941" t="str">
        <f t="shared" si="14"/>
      </c>
      <c r="K941" s="36"/>
    </row>
    <row r="942">
      <c r="A942" t="str">
        <f t="shared" si="14"/>
      </c>
      <c r="K942" s="36"/>
    </row>
    <row r="943">
      <c r="A943" t="str">
        <f t="shared" si="14"/>
      </c>
      <c r="K943" s="36"/>
    </row>
    <row r="944">
      <c r="A944" t="str">
        <f t="shared" si="14"/>
      </c>
      <c r="K944" s="36"/>
    </row>
    <row r="945">
      <c r="A945" t="str">
        <f t="shared" si="14"/>
      </c>
      <c r="K945" s="36"/>
    </row>
    <row r="946">
      <c r="A946" t="str">
        <f t="shared" si="14"/>
      </c>
      <c r="K946" s="36"/>
    </row>
    <row r="947">
      <c r="A947" t="str">
        <f t="shared" si="14"/>
      </c>
      <c r="K947" s="36"/>
    </row>
    <row r="948">
      <c r="A948" t="str">
        <f t="shared" si="14"/>
      </c>
      <c r="K948" s="36"/>
    </row>
    <row r="949">
      <c r="A949" t="str">
        <f t="shared" si="14"/>
      </c>
      <c r="K949" s="36"/>
    </row>
    <row r="950">
      <c r="A950" t="str">
        <f t="shared" si="14"/>
      </c>
      <c r="K950" s="36"/>
    </row>
    <row r="951">
      <c r="A951" t="str">
        <f t="shared" si="14"/>
      </c>
      <c r="K951" s="36"/>
    </row>
    <row r="952">
      <c r="A952" t="str">
        <f t="shared" si="14"/>
      </c>
      <c r="K952" s="36"/>
    </row>
    <row r="953">
      <c r="A953" t="str">
        <f t="shared" si="14"/>
      </c>
      <c r="K953" s="36"/>
    </row>
    <row r="954">
      <c r="A954" t="str">
        <f t="shared" si="14"/>
      </c>
      <c r="K954" s="36"/>
    </row>
    <row r="955">
      <c r="A955" t="str">
        <f t="shared" si="14"/>
      </c>
      <c r="K955" s="36"/>
    </row>
    <row r="956">
      <c r="A956" t="str">
        <f t="shared" si="14"/>
      </c>
      <c r="K956" s="36"/>
    </row>
    <row r="957">
      <c r="A957" t="str">
        <f t="shared" si="14"/>
      </c>
      <c r="K957" s="36"/>
    </row>
    <row r="958">
      <c r="A958" t="str">
        <f t="shared" si="14"/>
      </c>
      <c r="K958" s="36"/>
    </row>
    <row r="959">
      <c r="A959" t="str">
        <f t="shared" si="14"/>
      </c>
      <c r="K959" s="36"/>
    </row>
    <row r="960">
      <c r="A960" t="str">
        <f t="shared" si="14"/>
      </c>
      <c r="K960" s="36"/>
    </row>
    <row r="961">
      <c r="A961" t="str">
        <f t="shared" si="14"/>
      </c>
      <c r="K961" s="36"/>
    </row>
    <row r="962">
      <c r="A962" t="str">
        <f t="shared" si="14"/>
      </c>
      <c r="K962" s="36"/>
    </row>
    <row r="963">
      <c r="A963" t="str">
        <f t="shared" ref="A963:A1000" si="15">C963&amp;F963&amp;J963</f>
      </c>
      <c r="K963" s="36"/>
    </row>
    <row r="964">
      <c r="A964" t="str">
        <f t="shared" si="15"/>
      </c>
      <c r="K964" s="36"/>
    </row>
    <row r="965">
      <c r="A965" t="str">
        <f t="shared" si="15"/>
      </c>
      <c r="K965" s="36"/>
    </row>
    <row r="966">
      <c r="A966" t="str">
        <f t="shared" si="15"/>
      </c>
      <c r="K966" s="36"/>
    </row>
    <row r="967">
      <c r="A967" t="str">
        <f t="shared" si="15"/>
      </c>
      <c r="K967" s="36"/>
    </row>
    <row r="968">
      <c r="A968" t="str">
        <f t="shared" si="15"/>
      </c>
      <c r="K968" s="36"/>
    </row>
    <row r="969">
      <c r="A969" t="str">
        <f t="shared" si="15"/>
      </c>
      <c r="K969" s="36"/>
    </row>
    <row r="970">
      <c r="A970" t="str">
        <f t="shared" si="15"/>
      </c>
      <c r="K970" s="36"/>
    </row>
    <row r="971">
      <c r="A971" t="str">
        <f t="shared" si="15"/>
      </c>
      <c r="K971" s="36"/>
    </row>
    <row r="972">
      <c r="A972" t="str">
        <f t="shared" si="15"/>
      </c>
      <c r="K972" s="36"/>
    </row>
    <row r="973">
      <c r="A973" t="str">
        <f t="shared" si="15"/>
      </c>
      <c r="K973" s="36"/>
    </row>
    <row r="974">
      <c r="A974" t="str">
        <f t="shared" si="15"/>
      </c>
      <c r="K974" s="36"/>
    </row>
    <row r="975">
      <c r="A975" t="str">
        <f t="shared" si="15"/>
      </c>
      <c r="K975" s="36"/>
    </row>
    <row r="976">
      <c r="A976" t="str">
        <f t="shared" si="15"/>
      </c>
      <c r="K976" s="36"/>
    </row>
    <row r="977">
      <c r="A977" t="str">
        <f t="shared" si="15"/>
      </c>
      <c r="K977" s="36"/>
    </row>
    <row r="978">
      <c r="A978" t="str">
        <f t="shared" si="15"/>
      </c>
      <c r="K978" s="36"/>
    </row>
    <row r="979">
      <c r="A979" t="str">
        <f t="shared" si="15"/>
      </c>
      <c r="K979" s="36"/>
    </row>
    <row r="980">
      <c r="A980" t="str">
        <f t="shared" si="15"/>
      </c>
      <c r="K980" s="36"/>
    </row>
    <row r="981">
      <c r="A981" t="str">
        <f t="shared" si="15"/>
      </c>
      <c r="K981" s="36"/>
    </row>
    <row r="982">
      <c r="A982" t="str">
        <f t="shared" si="15"/>
      </c>
      <c r="K982" s="36"/>
    </row>
    <row r="983">
      <c r="A983" t="str">
        <f t="shared" si="15"/>
      </c>
      <c r="K983" s="36"/>
    </row>
    <row r="984">
      <c r="A984" t="str">
        <f t="shared" si="15"/>
      </c>
      <c r="K984" s="36"/>
    </row>
    <row r="985">
      <c r="A985" t="str">
        <f t="shared" si="15"/>
      </c>
      <c r="K985" s="36"/>
    </row>
    <row r="986">
      <c r="A986" t="str">
        <f t="shared" si="15"/>
      </c>
      <c r="K986" s="36"/>
    </row>
    <row r="987">
      <c r="A987" t="str">
        <f t="shared" si="15"/>
      </c>
      <c r="K987" s="36"/>
    </row>
    <row r="988">
      <c r="A988" t="str">
        <f t="shared" si="15"/>
      </c>
      <c r="K988" s="36"/>
    </row>
    <row r="989">
      <c r="A989" t="str">
        <f t="shared" si="15"/>
      </c>
      <c r="K989" s="36"/>
    </row>
    <row r="990">
      <c r="A990" t="str">
        <f t="shared" si="15"/>
      </c>
      <c r="K990" s="36"/>
    </row>
    <row r="991">
      <c r="A991" t="str">
        <f t="shared" si="15"/>
      </c>
      <c r="K991" s="36"/>
    </row>
    <row r="992">
      <c r="A992" t="str">
        <f t="shared" si="15"/>
      </c>
      <c r="K992" s="36"/>
    </row>
    <row r="993">
      <c r="A993" t="str">
        <f t="shared" si="15"/>
      </c>
      <c r="K993" s="36"/>
    </row>
    <row r="994">
      <c r="A994" t="str">
        <f t="shared" si="15"/>
      </c>
      <c r="K994" s="36"/>
    </row>
    <row r="995">
      <c r="A995" t="str">
        <f t="shared" si="15"/>
      </c>
      <c r="K995" s="36"/>
    </row>
    <row r="996">
      <c r="A996" t="str">
        <f t="shared" si="15"/>
      </c>
      <c r="K996" s="36"/>
    </row>
    <row r="997">
      <c r="A997" t="str">
        <f t="shared" si="15"/>
      </c>
      <c r="K997" s="36"/>
    </row>
    <row r="998">
      <c r="A998" t="str">
        <f t="shared" si="15"/>
      </c>
      <c r="K998" s="36"/>
    </row>
    <row r="999">
      <c r="A999" t="str">
        <f t="shared" si="15"/>
      </c>
      <c r="K999" s="36"/>
    </row>
    <row r="1000">
      <c r="A1000" t="str">
        <f t="shared" si="15"/>
      </c>
      <c r="K1000" s="36"/>
    </row>
    <row r="1001">
      <c r="K1001" s="36"/>
    </row>
    <row r="1002">
      <c r="K1002" s="36"/>
    </row>
    <row r="1003">
      <c r="K1003" s="36"/>
    </row>
    <row r="1004">
      <c r="K1004" s="36"/>
    </row>
    <row r="1005">
      <c r="K1005" s="36"/>
    </row>
    <row r="1006">
      <c r="K1006" s="36"/>
    </row>
    <row r="1007">
      <c r="K1007" s="36"/>
    </row>
    <row r="1008">
      <c r="K1008" s="36"/>
    </row>
    <row r="1009">
      <c r="K1009" s="36"/>
    </row>
    <row r="1010">
      <c r="K1010" s="36"/>
    </row>
    <row r="1011">
      <c r="K1011" s="36"/>
    </row>
    <row r="1012">
      <c r="K1012" s="36"/>
    </row>
    <row r="1013">
      <c r="K1013" s="36"/>
    </row>
    <row r="1014">
      <c r="K1014" s="36"/>
    </row>
    <row r="1015">
      <c r="K1015" s="36"/>
    </row>
    <row r="1016">
      <c r="K1016" s="36"/>
    </row>
    <row r="1017">
      <c r="K1017" s="36"/>
    </row>
    <row r="1018">
      <c r="K1018" s="36"/>
    </row>
    <row r="1019">
      <c r="K1019" s="36"/>
    </row>
    <row r="1020">
      <c r="K1020" s="36"/>
    </row>
    <row r="1021">
      <c r="K1021" s="36"/>
    </row>
    <row r="1022">
      <c r="K1022" s="36"/>
    </row>
    <row r="1023">
      <c r="K1023" s="36"/>
    </row>
    <row r="1024">
      <c r="K1024" s="36"/>
    </row>
    <row r="1025">
      <c r="K1025" s="36"/>
    </row>
    <row r="1026">
      <c r="K1026" s="36"/>
    </row>
    <row r="1027">
      <c r="K1027" s="36"/>
    </row>
    <row r="1028">
      <c r="K1028" s="36"/>
    </row>
    <row r="1029">
      <c r="K1029" s="36"/>
    </row>
    <row r="1030">
      <c r="K1030" s="36"/>
    </row>
    <row r="1031">
      <c r="K1031" s="36"/>
    </row>
    <row r="1032">
      <c r="K1032" s="36"/>
    </row>
    <row r="1033">
      <c r="K1033" s="36"/>
    </row>
    <row r="1034">
      <c r="K1034" s="36"/>
    </row>
    <row r="1035">
      <c r="K1035" s="36"/>
    </row>
    <row r="1036">
      <c r="K1036" s="36"/>
    </row>
    <row r="1037">
      <c r="K1037" s="36"/>
    </row>
    <row r="1038">
      <c r="K1038" s="36"/>
    </row>
    <row r="1039">
      <c r="K1039" s="36"/>
    </row>
    <row r="1040">
      <c r="K1040" s="36"/>
    </row>
    <row r="1041">
      <c r="K1041" s="36"/>
    </row>
    <row r="1042">
      <c r="K1042" s="36"/>
    </row>
    <row r="1043">
      <c r="K1043" s="36"/>
    </row>
    <row r="1044">
      <c r="K1044" s="36"/>
    </row>
    <row r="1045">
      <c r="K1045" s="36"/>
    </row>
    <row r="1046">
      <c r="K1046" s="36"/>
    </row>
    <row r="1047">
      <c r="K1047" s="36"/>
    </row>
    <row r="1048">
      <c r="K1048" s="36"/>
    </row>
    <row r="1049">
      <c r="K1049" s="36"/>
    </row>
    <row r="1050">
      <c r="K1050" s="36"/>
    </row>
    <row r="1051">
      <c r="K1051" s="36"/>
    </row>
    <row r="1052">
      <c r="K1052" s="36"/>
    </row>
    <row r="1053">
      <c r="K1053" s="36"/>
    </row>
    <row r="1054">
      <c r="K1054" s="36"/>
    </row>
    <row r="1055">
      <c r="K1055" s="36"/>
    </row>
    <row r="1056">
      <c r="K1056" s="36"/>
    </row>
    <row r="1057">
      <c r="K1057" s="36"/>
    </row>
    <row r="1058">
      <c r="K1058" s="36"/>
    </row>
    <row r="1059">
      <c r="K1059" s="36"/>
    </row>
    <row r="1060">
      <c r="K1060" s="36"/>
    </row>
    <row r="1061">
      <c r="K1061" s="36"/>
    </row>
    <row r="1062">
      <c r="K1062" s="36"/>
    </row>
    <row r="1063">
      <c r="K1063" s="36"/>
    </row>
    <row r="1064">
      <c r="K1064" s="36"/>
    </row>
    <row r="1065">
      <c r="K1065" s="36"/>
    </row>
    <row r="1066">
      <c r="K1066" s="36"/>
    </row>
    <row r="1067">
      <c r="K1067" s="36"/>
    </row>
    <row r="1068">
      <c r="K1068" s="36"/>
    </row>
    <row r="1069">
      <c r="K1069" s="36"/>
    </row>
    <row r="1070">
      <c r="K1070" s="36"/>
    </row>
    <row r="1071">
      <c r="K1071" s="36"/>
    </row>
    <row r="1072">
      <c r="K1072" s="36"/>
    </row>
    <row r="1073">
      <c r="K1073" s="36"/>
    </row>
    <row r="1074">
      <c r="K1074" s="36"/>
    </row>
    <row r="1075">
      <c r="K1075" s="36"/>
    </row>
    <row r="1076">
      <c r="K1076" s="36"/>
    </row>
    <row r="1077">
      <c r="K1077" s="36"/>
    </row>
    <row r="1078">
      <c r="K1078" s="36"/>
    </row>
    <row r="1079">
      <c r="K1079" s="36"/>
    </row>
    <row r="1080">
      <c r="K1080" s="36"/>
    </row>
    <row r="1081">
      <c r="K1081" s="36"/>
    </row>
    <row r="1082">
      <c r="K1082" s="36"/>
    </row>
    <row r="1083">
      <c r="K1083" s="36"/>
    </row>
    <row r="1084">
      <c r="K1084" s="36"/>
    </row>
    <row r="1085">
      <c r="K1085" s="36"/>
    </row>
    <row r="1086">
      <c r="K1086" s="36"/>
    </row>
    <row r="1087">
      <c r="K1087" s="36"/>
    </row>
    <row r="1088">
      <c r="K1088" s="36"/>
    </row>
    <row r="1089">
      <c r="K1089" s="36"/>
    </row>
    <row r="1090">
      <c r="K1090" s="36"/>
    </row>
    <row r="1091">
      <c r="K1091" s="36"/>
    </row>
    <row r="1092">
      <c r="K1092" s="36"/>
    </row>
    <row r="1093">
      <c r="K1093" s="36"/>
    </row>
    <row r="1094">
      <c r="K1094" s="36"/>
    </row>
    <row r="1095">
      <c r="K1095" s="36"/>
    </row>
    <row r="1096">
      <c r="K1096" s="36"/>
    </row>
    <row r="1097">
      <c r="K1097" s="36"/>
    </row>
    <row r="1098">
      <c r="K1098" s="36"/>
    </row>
    <row r="1099">
      <c r="K1099" s="36"/>
    </row>
    <row r="1100">
      <c r="K1100" s="36"/>
    </row>
    <row r="1101">
      <c r="K1101" s="36"/>
    </row>
    <row r="1102">
      <c r="K1102" s="36"/>
    </row>
    <row r="1103">
      <c r="K1103" s="36"/>
    </row>
    <row r="1104">
      <c r="K1104" s="36"/>
    </row>
    <row r="1105">
      <c r="K1105" s="36"/>
    </row>
    <row r="1106">
      <c r="K1106" s="36"/>
    </row>
    <row r="1107">
      <c r="K1107" s="36"/>
    </row>
    <row r="1108">
      <c r="K1108" s="36"/>
    </row>
    <row r="1109">
      <c r="K1109" s="36"/>
    </row>
    <row r="1110">
      <c r="K1110" s="36"/>
    </row>
    <row r="1111">
      <c r="K1111" s="36"/>
    </row>
    <row r="1112">
      <c r="K1112" s="36"/>
    </row>
    <row r="1113">
      <c r="K1113" s="36"/>
    </row>
    <row r="1114">
      <c r="K1114" s="36"/>
    </row>
    <row r="1115">
      <c r="K1115" s="36"/>
    </row>
    <row r="1116">
      <c r="K1116" s="36"/>
    </row>
    <row r="1117">
      <c r="K1117" s="36"/>
    </row>
    <row r="1118">
      <c r="K1118" s="36"/>
    </row>
    <row r="1119">
      <c r="K1119" s="36"/>
    </row>
    <row r="1120">
      <c r="K1120" s="36"/>
    </row>
    <row r="1121">
      <c r="K1121" s="36"/>
    </row>
    <row r="1122">
      <c r="K1122" s="36"/>
    </row>
    <row r="1123">
      <c r="K1123" s="36"/>
    </row>
    <row r="1124">
      <c r="K1124" s="36"/>
    </row>
    <row r="1125">
      <c r="K1125" s="36"/>
    </row>
    <row r="1126">
      <c r="K1126" s="36"/>
    </row>
    <row r="1127">
      <c r="K1127" s="36"/>
    </row>
    <row r="1128">
      <c r="K1128" s="36"/>
    </row>
    <row r="1129">
      <c r="K1129" s="36"/>
    </row>
    <row r="1130">
      <c r="K1130" s="36"/>
    </row>
    <row r="1131">
      <c r="K1131" s="36"/>
    </row>
    <row r="1132">
      <c r="K1132" s="36"/>
    </row>
    <row r="1133">
      <c r="K1133" s="36"/>
    </row>
    <row r="1134">
      <c r="K1134" s="36"/>
    </row>
    <row r="1135">
      <c r="K1135" s="36"/>
    </row>
    <row r="1136">
      <c r="K1136" s="36"/>
    </row>
    <row r="1137">
      <c r="K1137" s="36"/>
    </row>
    <row r="1138">
      <c r="K1138" s="36"/>
    </row>
    <row r="1139">
      <c r="K1139" s="36"/>
    </row>
    <row r="1140">
      <c r="K1140" s="36"/>
    </row>
    <row r="1141">
      <c r="K1141" s="36"/>
    </row>
    <row r="1142">
      <c r="K1142" s="36"/>
    </row>
    <row r="1143">
      <c r="K1143" s="36"/>
    </row>
    <row r="1144">
      <c r="K1144" s="36"/>
    </row>
    <row r="1145">
      <c r="K1145" s="36"/>
    </row>
    <row r="1146">
      <c r="K1146" s="36"/>
    </row>
    <row r="1147">
      <c r="K1147" s="36"/>
    </row>
    <row r="1148">
      <c r="K1148" s="36"/>
    </row>
    <row r="1149">
      <c r="K1149" s="36"/>
    </row>
    <row r="1150">
      <c r="K1150" s="36"/>
    </row>
    <row r="1151">
      <c r="K1151" s="36"/>
    </row>
    <row r="1152">
      <c r="K1152" s="36"/>
    </row>
    <row r="1153">
      <c r="K1153" s="36"/>
    </row>
    <row r="1154">
      <c r="K1154" s="36"/>
    </row>
    <row r="1155">
      <c r="K1155" s="36"/>
    </row>
    <row r="1156">
      <c r="K1156" s="36"/>
    </row>
    <row r="1157">
      <c r="K1157" s="36"/>
    </row>
    <row r="1158">
      <c r="K1158" s="36"/>
    </row>
    <row r="1159">
      <c r="K1159" s="36"/>
    </row>
    <row r="1160">
      <c r="K1160" s="36"/>
    </row>
    <row r="1161">
      <c r="K1161" s="36"/>
    </row>
    <row r="1162">
      <c r="K1162" s="36"/>
    </row>
    <row r="1163">
      <c r="K1163" s="36"/>
    </row>
    <row r="1164">
      <c r="K1164" s="36"/>
    </row>
    <row r="1165">
      <c r="K1165" s="36"/>
    </row>
    <row r="1166">
      <c r="K1166" s="36"/>
    </row>
    <row r="1167">
      <c r="K1167" s="36"/>
    </row>
    <row r="1168">
      <c r="K1168" s="36"/>
    </row>
    <row r="1169">
      <c r="K1169" s="36"/>
    </row>
    <row r="1170">
      <c r="K1170" s="36"/>
    </row>
    <row r="1171">
      <c r="K1171" s="36"/>
    </row>
    <row r="1172">
      <c r="K1172" s="36"/>
    </row>
    <row r="1173">
      <c r="K1173" s="36"/>
    </row>
    <row r="1174">
      <c r="K1174" s="36"/>
    </row>
    <row r="1175">
      <c r="K1175" s="36"/>
    </row>
    <row r="1176">
      <c r="K1176" s="36"/>
    </row>
    <row r="1177">
      <c r="K1177" s="36"/>
    </row>
    <row r="1178">
      <c r="K1178" s="36"/>
    </row>
    <row r="1179">
      <c r="K1179" s="36"/>
    </row>
    <row r="1180">
      <c r="K1180" s="36"/>
    </row>
    <row r="1181">
      <c r="K1181" s="36"/>
    </row>
    <row r="1182">
      <c r="K1182" s="36"/>
    </row>
    <row r="1183">
      <c r="K1183" s="36"/>
    </row>
    <row r="1184">
      <c r="K1184" s="36"/>
    </row>
    <row r="1185">
      <c r="K1185" s="36"/>
    </row>
    <row r="1186">
      <c r="K1186" s="36"/>
    </row>
    <row r="1187">
      <c r="K1187" s="36"/>
    </row>
    <row r="1188">
      <c r="K1188" s="36"/>
    </row>
    <row r="1189">
      <c r="K1189" s="36"/>
    </row>
    <row r="1190">
      <c r="K1190" s="36"/>
    </row>
    <row r="1191">
      <c r="K1191" s="36"/>
    </row>
    <row r="1192">
      <c r="K1192" s="36"/>
    </row>
    <row r="1193">
      <c r="K1193" s="36"/>
    </row>
    <row r="1194">
      <c r="K1194" s="36"/>
    </row>
    <row r="1195">
      <c r="K1195" s="36"/>
    </row>
    <row r="1196">
      <c r="K1196" s="36"/>
    </row>
    <row r="1197">
      <c r="K1197" s="36"/>
    </row>
    <row r="1198">
      <c r="K1198" s="36"/>
    </row>
    <row r="1199">
      <c r="K1199" s="36"/>
    </row>
    <row r="1200">
      <c r="K1200" s="36"/>
    </row>
    <row r="1201">
      <c r="K1201" s="36"/>
    </row>
    <row r="1202">
      <c r="K1202" s="36"/>
    </row>
    <row r="1203">
      <c r="K1203" s="36"/>
    </row>
    <row r="1204">
      <c r="K1204" s="36"/>
    </row>
    <row r="1205">
      <c r="K1205" s="36"/>
    </row>
    <row r="1206">
      <c r="K1206" s="36"/>
    </row>
    <row r="1207">
      <c r="K1207" s="36"/>
    </row>
    <row r="1208">
      <c r="K1208" s="36"/>
    </row>
    <row r="1209">
      <c r="K1209" s="36"/>
    </row>
    <row r="1210">
      <c r="K1210" s="36"/>
    </row>
    <row r="1211">
      <c r="K1211" s="36"/>
    </row>
    <row r="1212">
      <c r="K1212" s="36"/>
    </row>
    <row r="1213">
      <c r="K1213" s="36"/>
    </row>
    <row r="1214">
      <c r="K1214" s="36"/>
    </row>
    <row r="1215">
      <c r="K1215" s="36"/>
    </row>
    <row r="1216">
      <c r="K1216" s="36"/>
    </row>
    <row r="1217">
      <c r="K1217" s="36"/>
    </row>
    <row r="1218">
      <c r="K1218" s="36"/>
    </row>
    <row r="1219">
      <c r="K1219" s="36"/>
    </row>
    <row r="1220">
      <c r="K1220" s="36"/>
    </row>
    <row r="1221">
      <c r="K1221" s="36"/>
    </row>
    <row r="1222">
      <c r="K1222" s="36"/>
    </row>
    <row r="1223">
      <c r="K1223" s="36"/>
    </row>
    <row r="1224">
      <c r="K1224" s="36"/>
    </row>
    <row r="1225">
      <c r="K1225" s="36"/>
    </row>
    <row r="1226">
      <c r="K1226" s="36"/>
    </row>
    <row r="1227">
      <c r="K1227" s="36"/>
    </row>
    <row r="1228">
      <c r="K1228" s="36"/>
    </row>
    <row r="1229">
      <c r="K1229" s="36"/>
    </row>
    <row r="1230">
      <c r="K1230" s="36"/>
    </row>
    <row r="1231">
      <c r="K1231" s="36"/>
    </row>
    <row r="1232">
      <c r="K1232" s="36"/>
    </row>
    <row r="1233">
      <c r="K1233" s="36"/>
    </row>
    <row r="1234">
      <c r="K1234" s="36"/>
    </row>
    <row r="1235">
      <c r="K1235" s="36"/>
    </row>
    <row r="1236">
      <c r="K1236" s="36"/>
    </row>
    <row r="1237">
      <c r="K1237" s="36"/>
    </row>
    <row r="1238">
      <c r="K1238" s="36"/>
    </row>
    <row r="1239">
      <c r="K1239" s="36"/>
    </row>
    <row r="1240">
      <c r="K1240" s="36"/>
    </row>
    <row r="1241">
      <c r="K1241" s="36"/>
    </row>
    <row r="1242">
      <c r="K1242" s="36"/>
    </row>
    <row r="1243">
      <c r="K1243" s="36"/>
    </row>
    <row r="1244">
      <c r="K1244" s="36"/>
    </row>
    <row r="1245">
      <c r="K1245" s="36"/>
    </row>
    <row r="1246">
      <c r="K1246" s="36"/>
    </row>
    <row r="1247">
      <c r="K1247" s="36"/>
    </row>
    <row r="1248">
      <c r="K1248" s="36"/>
    </row>
    <row r="1249">
      <c r="K1249" s="36"/>
    </row>
    <row r="1250">
      <c r="K1250" s="36"/>
    </row>
    <row r="1251">
      <c r="K1251" s="36"/>
    </row>
    <row r="1252">
      <c r="K1252" s="36"/>
    </row>
    <row r="1253">
      <c r="K1253" s="36"/>
    </row>
    <row r="1254">
      <c r="K1254" s="36"/>
    </row>
    <row r="1255">
      <c r="K1255" s="36"/>
    </row>
    <row r="1256">
      <c r="K1256" s="36"/>
    </row>
    <row r="1257">
      <c r="K1257" s="36"/>
    </row>
    <row r="1258">
      <c r="K1258" s="36"/>
    </row>
    <row r="1259">
      <c r="K1259" s="36"/>
    </row>
    <row r="1260">
      <c r="K1260" s="36"/>
    </row>
    <row r="1261">
      <c r="K1261" s="36"/>
    </row>
    <row r="1262">
      <c r="K1262" s="36"/>
    </row>
    <row r="1263">
      <c r="K1263" s="36"/>
    </row>
    <row r="1264">
      <c r="K1264" s="36"/>
    </row>
    <row r="1265">
      <c r="K1265" s="36"/>
    </row>
    <row r="1266">
      <c r="K1266" s="36"/>
    </row>
    <row r="1267">
      <c r="K1267" s="36"/>
    </row>
    <row r="1268">
      <c r="K1268" s="36"/>
    </row>
    <row r="1269">
      <c r="K1269" s="36"/>
    </row>
    <row r="1270">
      <c r="K1270" s="36"/>
    </row>
    <row r="1271">
      <c r="K1271" s="36"/>
    </row>
    <row r="1272">
      <c r="K1272" s="36"/>
    </row>
    <row r="1273">
      <c r="K1273" s="36"/>
    </row>
    <row r="1274">
      <c r="K1274" s="36"/>
    </row>
    <row r="1275">
      <c r="K1275" s="36"/>
    </row>
    <row r="1276">
      <c r="K1276" s="36"/>
    </row>
    <row r="1277">
      <c r="K1277" s="36"/>
    </row>
    <row r="1278">
      <c r="K1278" s="36"/>
    </row>
    <row r="1279">
      <c r="K1279" s="36"/>
    </row>
    <row r="1280">
      <c r="K1280" s="36"/>
    </row>
    <row r="1281">
      <c r="K1281" s="36"/>
    </row>
    <row r="1282">
      <c r="K1282" s="36"/>
    </row>
    <row r="1283">
      <c r="K1283" s="36"/>
    </row>
    <row r="1284">
      <c r="K1284" s="36"/>
    </row>
    <row r="1285">
      <c r="K1285" s="36"/>
    </row>
    <row r="1286">
      <c r="K1286" s="36"/>
    </row>
    <row r="1287">
      <c r="K1287" s="36"/>
    </row>
    <row r="1288">
      <c r="K1288" s="36"/>
    </row>
    <row r="1289">
      <c r="K1289" s="36"/>
    </row>
    <row r="1290">
      <c r="K1290" s="36"/>
    </row>
    <row r="1291">
      <c r="K1291" s="36"/>
    </row>
    <row r="1292">
      <c r="K1292" s="36"/>
    </row>
    <row r="1293">
      <c r="K1293" s="36"/>
    </row>
    <row r="1294">
      <c r="K1294" s="36"/>
    </row>
    <row r="1295">
      <c r="K1295" s="36"/>
    </row>
    <row r="1296">
      <c r="K1296" s="36"/>
    </row>
    <row r="1297">
      <c r="K1297" s="36"/>
    </row>
    <row r="1298">
      <c r="K1298" s="36"/>
    </row>
    <row r="1299">
      <c r="K1299" s="36"/>
    </row>
    <row r="1300">
      <c r="K1300" s="36"/>
    </row>
    <row r="1301">
      <c r="K1301" s="36"/>
    </row>
    <row r="1302">
      <c r="K1302" s="36"/>
    </row>
    <row r="1303">
      <c r="K1303" s="36"/>
    </row>
    <row r="1304">
      <c r="K1304" s="36"/>
    </row>
    <row r="1305">
      <c r="K1305" s="36"/>
    </row>
    <row r="1306">
      <c r="K1306" s="36"/>
    </row>
    <row r="1307">
      <c r="K1307" s="36"/>
    </row>
    <row r="1308">
      <c r="K1308" s="36"/>
    </row>
    <row r="1309">
      <c r="K1309" s="36"/>
    </row>
    <row r="1310">
      <c r="K1310" s="36"/>
    </row>
    <row r="1311">
      <c r="K1311" s="36"/>
    </row>
    <row r="1312">
      <c r="K1312" s="36"/>
    </row>
    <row r="1313">
      <c r="K1313" s="36"/>
    </row>
    <row r="1314">
      <c r="K1314" s="36"/>
    </row>
    <row r="1315">
      <c r="K1315" s="36"/>
    </row>
    <row r="1316">
      <c r="K1316" s="36"/>
    </row>
    <row r="1317">
      <c r="K1317" s="36"/>
    </row>
    <row r="1318">
      <c r="K1318" s="36"/>
    </row>
    <row r="1319">
      <c r="K1319" s="36"/>
    </row>
    <row r="1320">
      <c r="K1320" s="36"/>
    </row>
    <row r="1321">
      <c r="K1321" s="36"/>
    </row>
    <row r="1322">
      <c r="K1322" s="36"/>
    </row>
    <row r="1323">
      <c r="K1323" s="36"/>
    </row>
    <row r="1324">
      <c r="K1324" s="36"/>
    </row>
    <row r="1325">
      <c r="K1325" s="36"/>
    </row>
    <row r="1326">
      <c r="K1326" s="36"/>
    </row>
    <row r="1327">
      <c r="K1327" s="36"/>
    </row>
    <row r="1328">
      <c r="K1328" s="36"/>
    </row>
    <row r="1329">
      <c r="K1329" s="36"/>
    </row>
    <row r="1330">
      <c r="K1330" s="36"/>
    </row>
    <row r="1331">
      <c r="K1331" s="36"/>
    </row>
    <row r="1332">
      <c r="K1332" s="36"/>
    </row>
    <row r="1333">
      <c r="K1333" s="36"/>
    </row>
    <row r="1334">
      <c r="K1334" s="36"/>
    </row>
    <row r="1335">
      <c r="K1335" s="36"/>
    </row>
    <row r="1336">
      <c r="K1336" s="36"/>
    </row>
    <row r="1337">
      <c r="K1337" s="36"/>
    </row>
    <row r="1338">
      <c r="K1338" s="36"/>
    </row>
    <row r="1339">
      <c r="K1339" s="36"/>
    </row>
    <row r="1340">
      <c r="K1340" s="36"/>
    </row>
    <row r="1341">
      <c r="K1341" s="36"/>
    </row>
    <row r="1342">
      <c r="K1342" s="36"/>
    </row>
    <row r="1343">
      <c r="K1343" s="36"/>
    </row>
    <row r="1344">
      <c r="K1344" s="36"/>
    </row>
    <row r="1345">
      <c r="K1345" s="36"/>
    </row>
    <row r="1346">
      <c r="K1346" s="36"/>
    </row>
    <row r="1347">
      <c r="K1347" s="36"/>
    </row>
    <row r="1348">
      <c r="K1348" s="36"/>
    </row>
    <row r="1349">
      <c r="K1349" s="36"/>
    </row>
    <row r="1350">
      <c r="K1350" s="36"/>
    </row>
    <row r="1351">
      <c r="K1351" s="36"/>
    </row>
    <row r="1352">
      <c r="K1352" s="36"/>
    </row>
    <row r="1353">
      <c r="K1353" s="36"/>
    </row>
    <row r="1354">
      <c r="K1354" s="36"/>
    </row>
    <row r="1355">
      <c r="K1355" s="36"/>
    </row>
    <row r="1356">
      <c r="K1356" s="36"/>
    </row>
    <row r="1357">
      <c r="K1357" s="36"/>
    </row>
    <row r="1358">
      <c r="K1358" s="36"/>
    </row>
    <row r="1359">
      <c r="K1359" s="36"/>
    </row>
    <row r="1360">
      <c r="K1360" s="36"/>
    </row>
    <row r="1361">
      <c r="K1361" s="36"/>
    </row>
    <row r="1362">
      <c r="K1362" s="36"/>
    </row>
    <row r="1363">
      <c r="K1363" s="36"/>
    </row>
    <row r="1364">
      <c r="K1364" s="36"/>
    </row>
    <row r="1365">
      <c r="K1365" s="36"/>
    </row>
    <row r="1366">
      <c r="K1366" s="36"/>
    </row>
    <row r="1367">
      <c r="K1367" s="36"/>
    </row>
    <row r="1368">
      <c r="K1368" s="36"/>
    </row>
    <row r="1369">
      <c r="K1369" s="36"/>
    </row>
    <row r="1370">
      <c r="K1370" s="36"/>
    </row>
    <row r="1371">
      <c r="K1371" s="36"/>
    </row>
    <row r="1372">
      <c r="K1372" s="36"/>
    </row>
    <row r="1373">
      <c r="K1373" s="36"/>
    </row>
    <row r="1374">
      <c r="K1374" s="36"/>
    </row>
    <row r="1375">
      <c r="K1375" s="36"/>
    </row>
    <row r="1376">
      <c r="K1376" s="36"/>
    </row>
    <row r="1377">
      <c r="K1377" s="36"/>
    </row>
    <row r="1378">
      <c r="K1378" s="36"/>
    </row>
    <row r="1379">
      <c r="K1379" s="36"/>
    </row>
    <row r="1380">
      <c r="K1380" s="36"/>
    </row>
    <row r="1381">
      <c r="K1381" s="36"/>
    </row>
    <row r="1382">
      <c r="K1382" s="36"/>
    </row>
    <row r="1383">
      <c r="K1383" s="36"/>
    </row>
    <row r="1384">
      <c r="K1384" s="36"/>
    </row>
    <row r="1385">
      <c r="K1385" s="36"/>
    </row>
    <row r="1386">
      <c r="K1386" s="36"/>
    </row>
    <row r="1387">
      <c r="K1387" s="36"/>
    </row>
    <row r="1388">
      <c r="K1388" s="36"/>
    </row>
    <row r="1389">
      <c r="K1389" s="36"/>
    </row>
    <row r="1390">
      <c r="K1390" s="36"/>
    </row>
    <row r="1391">
      <c r="K1391" s="36"/>
    </row>
    <row r="1392">
      <c r="K1392" s="36"/>
    </row>
    <row r="1393">
      <c r="K1393" s="36"/>
    </row>
    <row r="1394">
      <c r="K1394" s="36"/>
    </row>
    <row r="1395">
      <c r="K1395" s="36"/>
    </row>
    <row r="1396">
      <c r="K1396" s="36"/>
    </row>
    <row r="1397">
      <c r="K1397" s="36"/>
    </row>
    <row r="1398">
      <c r="K1398" s="36"/>
    </row>
    <row r="1399">
      <c r="K1399" s="36"/>
    </row>
    <row r="1400">
      <c r="K1400" s="36"/>
    </row>
    <row r="1401">
      <c r="K1401" s="36"/>
    </row>
    <row r="1402">
      <c r="K1402" s="36"/>
    </row>
    <row r="1403">
      <c r="K1403" s="36"/>
    </row>
    <row r="1404">
      <c r="K1404" s="36"/>
    </row>
    <row r="1405">
      <c r="K1405" s="36"/>
    </row>
    <row r="1406">
      <c r="K1406" s="36"/>
    </row>
    <row r="1407">
      <c r="K1407" s="36"/>
    </row>
    <row r="1408">
      <c r="K1408" s="36"/>
    </row>
    <row r="1409">
      <c r="K1409" s="36"/>
    </row>
    <row r="1410">
      <c r="K1410" s="36"/>
    </row>
    <row r="1411">
      <c r="K1411" s="36"/>
    </row>
    <row r="1412">
      <c r="K1412" s="36"/>
    </row>
    <row r="1413">
      <c r="K1413" s="36"/>
    </row>
    <row r="1414">
      <c r="K1414" s="36"/>
    </row>
    <row r="1415">
      <c r="K1415" s="36"/>
    </row>
    <row r="1416">
      <c r="K1416" s="36"/>
    </row>
    <row r="1417">
      <c r="K1417" s="36"/>
    </row>
    <row r="1418">
      <c r="K1418" s="36"/>
    </row>
    <row r="1419">
      <c r="K1419" s="36"/>
    </row>
    <row r="1420">
      <c r="K1420" s="36"/>
    </row>
    <row r="1421">
      <c r="K1421" s="36"/>
    </row>
    <row r="1422">
      <c r="K1422" s="36"/>
    </row>
    <row r="1423">
      <c r="K1423" s="36"/>
    </row>
    <row r="1424">
      <c r="K1424" s="36"/>
    </row>
    <row r="1425">
      <c r="K1425" s="36"/>
    </row>
    <row r="1426">
      <c r="K1426" s="36"/>
    </row>
    <row r="1427">
      <c r="K1427" s="36"/>
    </row>
    <row r="1428">
      <c r="K1428" s="36"/>
    </row>
    <row r="1429">
      <c r="K1429" s="36"/>
    </row>
    <row r="1430">
      <c r="K1430" s="36"/>
    </row>
    <row r="1431">
      <c r="K1431" s="36"/>
    </row>
    <row r="1432">
      <c r="K1432" s="36"/>
    </row>
    <row r="1433">
      <c r="K1433" s="36"/>
    </row>
    <row r="1434">
      <c r="K1434" s="36"/>
    </row>
    <row r="1435">
      <c r="K1435" s="36"/>
    </row>
    <row r="1436">
      <c r="K1436" s="36"/>
    </row>
    <row r="1437">
      <c r="K1437" s="36"/>
    </row>
    <row r="1438">
      <c r="K1438" s="36"/>
    </row>
    <row r="1439">
      <c r="K1439" s="36"/>
    </row>
    <row r="1440">
      <c r="K1440" s="36"/>
    </row>
    <row r="1441">
      <c r="K1441" s="36"/>
    </row>
    <row r="1442">
      <c r="K1442" s="36"/>
    </row>
    <row r="1443">
      <c r="K1443" s="36"/>
    </row>
    <row r="1444">
      <c r="K1444" s="36"/>
    </row>
    <row r="1445">
      <c r="K1445" s="36"/>
    </row>
    <row r="1446">
      <c r="K1446" s="36"/>
    </row>
    <row r="1447">
      <c r="K1447" s="36"/>
    </row>
    <row r="1448">
      <c r="K1448" s="36"/>
    </row>
    <row r="1449">
      <c r="K1449" s="36"/>
    </row>
    <row r="1450">
      <c r="K1450" s="36"/>
    </row>
    <row r="1451">
      <c r="K1451" s="36"/>
    </row>
    <row r="1452">
      <c r="K1452" s="36"/>
    </row>
    <row r="1453">
      <c r="K1453" s="36"/>
    </row>
    <row r="1454">
      <c r="K1454" s="36"/>
    </row>
    <row r="1455">
      <c r="K1455" s="36"/>
    </row>
    <row r="1456">
      <c r="K1456" s="36"/>
    </row>
    <row r="1457">
      <c r="K1457" s="36"/>
    </row>
    <row r="1458">
      <c r="K1458" s="36"/>
    </row>
    <row r="1459">
      <c r="K1459" s="36"/>
    </row>
    <row r="1460">
      <c r="K1460" s="36"/>
    </row>
    <row r="1461">
      <c r="K1461" s="36"/>
    </row>
    <row r="1462">
      <c r="K1462" s="36"/>
    </row>
    <row r="1463">
      <c r="K1463" s="36"/>
    </row>
    <row r="1464">
      <c r="K1464" s="36"/>
    </row>
    <row r="1465">
      <c r="K1465" s="36"/>
    </row>
    <row r="1466">
      <c r="K1466" s="36"/>
    </row>
    <row r="1467">
      <c r="K1467" s="36"/>
    </row>
    <row r="1468">
      <c r="K1468" s="36"/>
    </row>
    <row r="1469">
      <c r="K1469" s="36"/>
    </row>
    <row r="1470">
      <c r="K1470" s="36"/>
    </row>
    <row r="1471">
      <c r="K1471" s="36"/>
    </row>
    <row r="1472">
      <c r="K1472" s="36"/>
    </row>
    <row r="1473">
      <c r="K1473" s="36"/>
    </row>
    <row r="1474">
      <c r="K1474" s="36"/>
    </row>
    <row r="1475">
      <c r="K1475" s="36"/>
    </row>
    <row r="1476">
      <c r="K1476" s="36"/>
    </row>
    <row r="1477">
      <c r="K1477" s="36"/>
    </row>
    <row r="1478">
      <c r="K1478" s="36"/>
    </row>
    <row r="1479">
      <c r="K1479" s="36"/>
    </row>
    <row r="1480">
      <c r="K1480" s="36"/>
    </row>
    <row r="1481">
      <c r="K1481" s="36"/>
    </row>
    <row r="1482">
      <c r="K1482" s="36"/>
    </row>
    <row r="1483">
      <c r="K1483" s="36"/>
    </row>
    <row r="1484">
      <c r="K1484" s="36"/>
    </row>
    <row r="1485">
      <c r="K1485" s="36"/>
    </row>
    <row r="1486">
      <c r="K1486" s="36"/>
    </row>
    <row r="1487">
      <c r="K1487" s="36"/>
    </row>
    <row r="1488">
      <c r="K1488" s="36"/>
    </row>
    <row r="1489">
      <c r="K1489" s="36"/>
    </row>
    <row r="1490">
      <c r="K1490" s="36"/>
    </row>
    <row r="1491">
      <c r="K1491" s="36"/>
    </row>
    <row r="1492">
      <c r="K1492" s="36"/>
    </row>
    <row r="1493">
      <c r="K1493" s="36"/>
    </row>
    <row r="1494">
      <c r="K1494" s="36"/>
    </row>
    <row r="1495">
      <c r="K1495" s="36"/>
    </row>
    <row r="1496">
      <c r="K1496" s="36"/>
    </row>
    <row r="1497">
      <c r="K1497" s="36"/>
    </row>
    <row r="1498">
      <c r="K1498" s="36"/>
    </row>
    <row r="1499">
      <c r="K1499" s="36"/>
    </row>
    <row r="1500">
      <c r="K1500" s="36"/>
    </row>
    <row r="1501">
      <c r="K1501" s="36"/>
    </row>
    <row r="1502">
      <c r="K1502" s="36"/>
    </row>
    <row r="1503">
      <c r="K1503" s="36"/>
    </row>
    <row r="1504">
      <c r="K1504" s="36"/>
    </row>
    <row r="1505">
      <c r="K1505" s="36"/>
    </row>
    <row r="1506">
      <c r="K1506" s="36"/>
    </row>
    <row r="1507">
      <c r="K1507" s="36"/>
    </row>
    <row r="1508">
      <c r="K1508" s="36"/>
    </row>
    <row r="1509">
      <c r="K1509" s="36"/>
    </row>
    <row r="1510">
      <c r="K1510" s="36"/>
    </row>
    <row r="1511">
      <c r="K1511" s="36"/>
    </row>
    <row r="1512">
      <c r="K1512" s="36"/>
    </row>
    <row r="1513">
      <c r="K1513" s="36"/>
    </row>
    <row r="1514">
      <c r="K1514" s="36"/>
    </row>
    <row r="1515">
      <c r="K1515" s="36"/>
    </row>
    <row r="1516">
      <c r="K1516" s="36"/>
    </row>
    <row r="1517">
      <c r="K1517" s="36"/>
    </row>
    <row r="1518">
      <c r="K1518" s="36"/>
    </row>
    <row r="1519">
      <c r="K1519" s="36"/>
    </row>
    <row r="1520">
      <c r="K1520" s="36"/>
    </row>
    <row r="1521">
      <c r="K1521" s="36"/>
    </row>
    <row r="1522">
      <c r="K1522" s="36"/>
    </row>
    <row r="1523">
      <c r="K1523" s="36"/>
    </row>
    <row r="1524">
      <c r="K1524" s="36"/>
    </row>
    <row r="1525">
      <c r="K1525" s="36"/>
    </row>
    <row r="1526">
      <c r="K1526" s="36"/>
    </row>
    <row r="1527">
      <c r="K1527" s="36"/>
    </row>
    <row r="1528">
      <c r="K1528" s="36"/>
    </row>
    <row r="1529">
      <c r="K1529" s="36"/>
    </row>
    <row r="1530">
      <c r="K1530" s="36"/>
    </row>
    <row r="1531">
      <c r="K1531" s="36"/>
    </row>
    <row r="1532">
      <c r="K1532" s="36"/>
    </row>
    <row r="1533">
      <c r="K1533" s="36"/>
    </row>
    <row r="1534">
      <c r="K1534" s="36"/>
    </row>
    <row r="1535">
      <c r="K1535" s="36"/>
    </row>
    <row r="1536">
      <c r="K1536" s="36"/>
    </row>
    <row r="1537">
      <c r="K1537" s="36"/>
    </row>
    <row r="1538">
      <c r="K1538" s="36"/>
    </row>
    <row r="1539">
      <c r="K1539" s="36"/>
    </row>
    <row r="1540">
      <c r="K1540" s="36"/>
    </row>
    <row r="1541">
      <c r="K1541" s="36"/>
    </row>
    <row r="1542">
      <c r="K1542" s="36"/>
    </row>
    <row r="1543">
      <c r="K1543" s="36"/>
    </row>
    <row r="1544">
      <c r="K1544" s="36"/>
    </row>
    <row r="1545">
      <c r="K1545" s="36"/>
    </row>
    <row r="1546">
      <c r="K1546" s="36"/>
    </row>
    <row r="1547">
      <c r="K1547" s="36"/>
    </row>
    <row r="1548">
      <c r="K1548" s="36"/>
    </row>
    <row r="1549">
      <c r="K1549" s="36"/>
    </row>
    <row r="1550">
      <c r="K1550" s="36"/>
    </row>
    <row r="1551">
      <c r="K1551" s="36"/>
    </row>
    <row r="1552">
      <c r="K1552" s="36"/>
    </row>
    <row r="1553">
      <c r="K1553" s="36"/>
    </row>
    <row r="1554">
      <c r="K1554" s="36"/>
    </row>
    <row r="1555">
      <c r="K1555" s="36"/>
    </row>
    <row r="1556">
      <c r="K1556" s="36"/>
    </row>
    <row r="1557">
      <c r="K1557" s="36"/>
    </row>
    <row r="1558">
      <c r="K1558" s="36"/>
    </row>
    <row r="1559">
      <c r="K1559" s="36"/>
    </row>
    <row r="1560">
      <c r="K1560" s="36"/>
    </row>
    <row r="1561">
      <c r="K1561" s="36"/>
    </row>
    <row r="1562">
      <c r="K1562" s="36"/>
    </row>
    <row r="1563">
      <c r="K1563" s="36"/>
    </row>
    <row r="1564">
      <c r="K1564" s="36"/>
    </row>
    <row r="1565">
      <c r="K1565" s="36"/>
    </row>
    <row r="1566">
      <c r="K1566" s="36"/>
    </row>
    <row r="1567">
      <c r="K1567" s="36"/>
    </row>
    <row r="1568">
      <c r="K1568" s="36"/>
    </row>
    <row r="1569">
      <c r="K1569" s="36"/>
    </row>
    <row r="1570">
      <c r="K1570" s="36"/>
    </row>
    <row r="1571">
      <c r="K1571" s="36"/>
    </row>
    <row r="1572">
      <c r="K1572" s="36"/>
    </row>
    <row r="1573">
      <c r="K1573" s="36"/>
    </row>
    <row r="1574">
      <c r="K1574" s="36"/>
    </row>
    <row r="1575">
      <c r="K1575" s="36"/>
    </row>
    <row r="1576">
      <c r="K1576" s="36"/>
    </row>
    <row r="1577">
      <c r="K1577" s="36"/>
    </row>
    <row r="1578">
      <c r="K1578" s="36"/>
    </row>
    <row r="1579">
      <c r="K1579" s="36"/>
    </row>
    <row r="1580">
      <c r="K1580" s="36"/>
    </row>
    <row r="1581">
      <c r="K1581" s="36"/>
    </row>
    <row r="1582">
      <c r="K1582" s="36"/>
    </row>
    <row r="1583">
      <c r="K1583" s="36"/>
    </row>
    <row r="1584">
      <c r="K1584" s="36"/>
    </row>
    <row r="1585">
      <c r="K1585" s="36"/>
    </row>
    <row r="1586">
      <c r="K1586" s="36"/>
    </row>
    <row r="1587">
      <c r="K1587" s="36"/>
    </row>
    <row r="1588">
      <c r="K1588" s="36"/>
    </row>
    <row r="1589">
      <c r="K1589" s="36"/>
    </row>
    <row r="1590">
      <c r="K1590" s="36"/>
    </row>
    <row r="1591">
      <c r="K1591" s="36"/>
    </row>
    <row r="1592">
      <c r="K1592" s="36"/>
    </row>
    <row r="1593">
      <c r="K1593" s="36"/>
    </row>
    <row r="1594">
      <c r="K1594" s="36"/>
    </row>
    <row r="1595">
      <c r="K1595" s="36"/>
    </row>
    <row r="1596">
      <c r="K1596" s="36"/>
    </row>
    <row r="1597">
      <c r="K1597" s="36"/>
    </row>
    <row r="1598">
      <c r="K1598" s="36"/>
    </row>
    <row r="1599">
      <c r="K1599" s="36"/>
    </row>
    <row r="1600">
      <c r="K1600" s="36"/>
    </row>
    <row r="1601">
      <c r="K1601" s="36"/>
    </row>
    <row r="1602">
      <c r="K1602" s="36"/>
    </row>
    <row r="1603">
      <c r="K1603" s="36"/>
    </row>
    <row r="1604">
      <c r="K1604" s="36"/>
    </row>
    <row r="1605">
      <c r="K1605" s="36"/>
    </row>
    <row r="1606">
      <c r="K1606" s="36"/>
    </row>
    <row r="1607">
      <c r="K1607" s="36"/>
    </row>
    <row r="1608">
      <c r="K1608" s="36"/>
    </row>
    <row r="1609">
      <c r="K1609" s="36"/>
    </row>
    <row r="1610">
      <c r="K1610" s="36"/>
    </row>
    <row r="1611">
      <c r="K1611" s="36"/>
    </row>
    <row r="1612">
      <c r="K1612" s="36"/>
    </row>
    <row r="1613">
      <c r="K1613" s="36"/>
    </row>
    <row r="1614">
      <c r="K1614" s="36"/>
    </row>
    <row r="1615">
      <c r="K1615" s="36"/>
    </row>
    <row r="1616">
      <c r="K1616" s="36"/>
    </row>
    <row r="1617">
      <c r="K1617" s="36"/>
    </row>
    <row r="1618">
      <c r="K1618" s="36"/>
    </row>
    <row r="1619">
      <c r="K1619" s="36"/>
    </row>
    <row r="1620">
      <c r="K1620" s="36"/>
    </row>
    <row r="1621">
      <c r="K1621" s="36"/>
    </row>
    <row r="1622">
      <c r="K1622" s="36"/>
    </row>
    <row r="1623">
      <c r="K1623" s="36"/>
    </row>
    <row r="1624">
      <c r="K1624" s="36"/>
    </row>
    <row r="1625">
      <c r="K1625" s="36"/>
    </row>
    <row r="1626">
      <c r="K1626" s="36"/>
    </row>
    <row r="1627">
      <c r="K1627" s="36"/>
    </row>
    <row r="1628">
      <c r="K1628" s="36"/>
    </row>
    <row r="1629">
      <c r="K1629" s="36"/>
    </row>
    <row r="1630">
      <c r="K1630" s="36"/>
    </row>
    <row r="1631">
      <c r="K1631" s="36"/>
    </row>
    <row r="1632">
      <c r="K1632" s="36"/>
    </row>
    <row r="1633">
      <c r="K1633" s="36"/>
    </row>
    <row r="1634">
      <c r="K1634" s="36"/>
    </row>
    <row r="1635">
      <c r="K1635" s="36"/>
    </row>
    <row r="1636">
      <c r="K1636" s="36"/>
    </row>
    <row r="1637">
      <c r="K1637" s="36"/>
    </row>
    <row r="1638">
      <c r="K1638" s="36"/>
    </row>
    <row r="1639">
      <c r="K1639" s="36"/>
    </row>
    <row r="1640">
      <c r="K1640" s="36"/>
    </row>
    <row r="1641">
      <c r="K1641" s="36"/>
    </row>
    <row r="1642">
      <c r="K1642" s="36"/>
    </row>
    <row r="1643">
      <c r="K1643" s="36"/>
    </row>
    <row r="1644">
      <c r="K1644" s="36"/>
    </row>
    <row r="1645">
      <c r="K1645" s="36"/>
    </row>
    <row r="1646">
      <c r="K1646" s="36"/>
    </row>
    <row r="1647">
      <c r="K1647" s="36"/>
    </row>
    <row r="1648">
      <c r="K1648" s="36"/>
    </row>
    <row r="1649">
      <c r="K1649" s="36"/>
    </row>
    <row r="1650">
      <c r="K1650" s="36"/>
    </row>
    <row r="1651">
      <c r="K1651" s="36"/>
    </row>
    <row r="1652">
      <c r="K1652" s="36"/>
    </row>
    <row r="1653">
      <c r="K1653" s="36"/>
    </row>
    <row r="1654">
      <c r="K1654" s="36"/>
    </row>
    <row r="1655">
      <c r="K1655" s="36"/>
    </row>
    <row r="1656">
      <c r="K1656" s="36"/>
    </row>
    <row r="1657">
      <c r="K1657" s="36"/>
    </row>
    <row r="1658">
      <c r="K1658" s="36"/>
    </row>
    <row r="1659">
      <c r="K1659" s="36"/>
    </row>
    <row r="1660">
      <c r="K1660" s="36"/>
    </row>
    <row r="1661">
      <c r="K1661" s="36"/>
    </row>
    <row r="1662">
      <c r="K1662" s="36"/>
    </row>
    <row r="1663">
      <c r="K1663" s="36"/>
    </row>
    <row r="1664">
      <c r="K1664" s="36"/>
    </row>
    <row r="1665">
      <c r="K1665" s="36"/>
    </row>
    <row r="1666">
      <c r="K1666" s="36"/>
    </row>
    <row r="1667">
      <c r="K1667" s="36"/>
    </row>
    <row r="1668">
      <c r="K1668" s="36"/>
    </row>
    <row r="1669">
      <c r="K1669" s="36"/>
    </row>
    <row r="1670">
      <c r="K1670" s="36"/>
    </row>
    <row r="1671">
      <c r="K1671" s="36"/>
    </row>
    <row r="1672">
      <c r="K1672" s="36"/>
    </row>
    <row r="1673">
      <c r="K1673" s="36"/>
    </row>
    <row r="1674">
      <c r="K1674" s="36"/>
    </row>
    <row r="1675">
      <c r="K1675" s="36"/>
    </row>
    <row r="1676">
      <c r="K1676" s="36"/>
    </row>
    <row r="1677">
      <c r="K1677" s="36"/>
    </row>
    <row r="1678">
      <c r="K1678" s="36"/>
    </row>
    <row r="1679">
      <c r="K1679" s="36"/>
    </row>
    <row r="1680">
      <c r="K1680" s="36"/>
    </row>
    <row r="1681">
      <c r="K1681" s="36"/>
    </row>
    <row r="1682">
      <c r="K1682" s="36"/>
    </row>
    <row r="1683">
      <c r="K1683" s="36"/>
    </row>
    <row r="1684">
      <c r="K1684" s="36"/>
    </row>
    <row r="1685">
      <c r="K1685" s="36"/>
    </row>
    <row r="1686">
      <c r="K1686" s="36"/>
    </row>
    <row r="1687">
      <c r="K1687" s="36"/>
    </row>
    <row r="1688">
      <c r="K1688" s="36"/>
    </row>
    <row r="1689">
      <c r="K1689" s="36"/>
    </row>
    <row r="1690">
      <c r="K1690" s="36"/>
    </row>
    <row r="1691">
      <c r="K1691" s="36"/>
    </row>
    <row r="1692">
      <c r="K1692" s="36"/>
    </row>
    <row r="1693">
      <c r="K1693" s="36"/>
    </row>
    <row r="1694">
      <c r="K1694" s="36"/>
    </row>
    <row r="1695">
      <c r="K1695" s="36"/>
    </row>
    <row r="1696">
      <c r="K1696" s="36"/>
    </row>
    <row r="1697">
      <c r="K1697" s="36"/>
    </row>
    <row r="1698">
      <c r="K1698" s="36"/>
    </row>
    <row r="1699">
      <c r="K1699" s="36"/>
    </row>
    <row r="1700">
      <c r="K1700" s="36"/>
    </row>
    <row r="1701">
      <c r="K1701" s="36"/>
    </row>
    <row r="1702">
      <c r="K1702" s="36"/>
    </row>
    <row r="1703">
      <c r="K1703" s="36"/>
    </row>
    <row r="1704">
      <c r="K1704" s="36"/>
    </row>
    <row r="1705">
      <c r="K1705" s="36"/>
    </row>
    <row r="1706">
      <c r="K1706" s="36"/>
    </row>
    <row r="1707">
      <c r="K1707" s="36"/>
    </row>
    <row r="1708">
      <c r="K1708" s="36"/>
    </row>
    <row r="1709">
      <c r="K1709" s="36"/>
    </row>
    <row r="1710">
      <c r="K1710" s="36"/>
    </row>
    <row r="1711">
      <c r="K1711" s="36"/>
    </row>
    <row r="1712">
      <c r="K1712" s="36"/>
    </row>
    <row r="1713">
      <c r="K1713" s="36"/>
    </row>
    <row r="1714">
      <c r="K1714" s="36"/>
    </row>
    <row r="1715">
      <c r="K1715" s="36"/>
    </row>
    <row r="1716">
      <c r="K1716" s="36"/>
    </row>
    <row r="1717">
      <c r="K1717" s="36"/>
    </row>
    <row r="1718">
      <c r="K1718" s="36"/>
    </row>
    <row r="1719">
      <c r="K1719" s="36"/>
    </row>
    <row r="1720">
      <c r="K1720" s="36"/>
    </row>
    <row r="1721">
      <c r="K1721" s="36"/>
    </row>
    <row r="1722">
      <c r="K1722" s="36"/>
    </row>
    <row r="1723">
      <c r="K1723" s="36"/>
    </row>
    <row r="1724">
      <c r="K1724" s="36"/>
    </row>
    <row r="1725">
      <c r="K1725" s="36"/>
    </row>
    <row r="1726">
      <c r="K1726" s="36"/>
    </row>
    <row r="1727">
      <c r="K1727" s="36"/>
    </row>
    <row r="1728">
      <c r="K1728" s="36"/>
    </row>
    <row r="1729">
      <c r="K1729" s="36"/>
    </row>
    <row r="1730">
      <c r="K1730" s="36"/>
    </row>
    <row r="1731">
      <c r="K1731" s="36"/>
    </row>
    <row r="1732">
      <c r="K1732" s="36"/>
    </row>
    <row r="1733">
      <c r="K1733" s="36"/>
    </row>
    <row r="1734">
      <c r="K1734" s="36"/>
    </row>
    <row r="1735">
      <c r="K1735" s="36"/>
    </row>
    <row r="1736">
      <c r="K1736" s="36"/>
    </row>
    <row r="1737">
      <c r="K1737" s="36"/>
    </row>
    <row r="1738">
      <c r="K1738" s="36"/>
    </row>
    <row r="1739">
      <c r="K1739" s="36"/>
    </row>
    <row r="1740">
      <c r="K1740" s="36"/>
    </row>
    <row r="1741">
      <c r="K1741" s="36"/>
    </row>
    <row r="1742">
      <c r="K1742" s="36"/>
    </row>
    <row r="1743">
      <c r="K1743" s="36"/>
    </row>
    <row r="1744">
      <c r="K1744" s="36"/>
    </row>
    <row r="1745">
      <c r="K1745" s="36"/>
    </row>
    <row r="1746">
      <c r="K1746" s="36"/>
    </row>
    <row r="1747">
      <c r="K1747" s="36"/>
    </row>
    <row r="1748">
      <c r="K1748" s="36"/>
    </row>
    <row r="1749">
      <c r="K1749" s="36"/>
    </row>
    <row r="1750">
      <c r="K1750" s="36"/>
    </row>
    <row r="1751">
      <c r="K1751" s="36"/>
    </row>
    <row r="1752">
      <c r="K1752" s="36"/>
    </row>
    <row r="1753">
      <c r="K1753" s="36"/>
    </row>
    <row r="1754">
      <c r="K1754" s="36"/>
    </row>
    <row r="1755">
      <c r="K1755" s="36"/>
    </row>
    <row r="1756">
      <c r="K1756" s="36"/>
    </row>
    <row r="1757">
      <c r="K1757" s="36"/>
    </row>
    <row r="1758">
      <c r="K1758" s="36"/>
    </row>
    <row r="1759">
      <c r="K1759" s="36"/>
    </row>
    <row r="1760">
      <c r="K1760" s="36"/>
    </row>
    <row r="1761">
      <c r="K1761" s="36"/>
    </row>
    <row r="1762">
      <c r="K1762" s="36"/>
    </row>
    <row r="1763">
      <c r="K1763" s="36"/>
    </row>
    <row r="1764">
      <c r="K1764" s="36"/>
    </row>
    <row r="1765">
      <c r="K1765" s="36"/>
    </row>
    <row r="1766">
      <c r="K1766" s="36"/>
    </row>
    <row r="1767">
      <c r="K1767" s="36"/>
    </row>
    <row r="1768">
      <c r="K1768" s="36"/>
    </row>
    <row r="1769">
      <c r="K1769" s="36"/>
    </row>
    <row r="1770">
      <c r="K1770" s="36"/>
    </row>
    <row r="1771">
      <c r="K1771" s="36"/>
    </row>
    <row r="1772">
      <c r="K1772" s="36"/>
    </row>
    <row r="1773">
      <c r="K1773" s="36"/>
    </row>
    <row r="1774">
      <c r="K1774" s="36"/>
    </row>
    <row r="1775">
      <c r="K1775" s="36"/>
    </row>
    <row r="1776">
      <c r="K1776" s="36"/>
    </row>
    <row r="1777">
      <c r="K1777" s="36"/>
    </row>
    <row r="1778">
      <c r="K1778" s="36"/>
    </row>
    <row r="1779">
      <c r="K1779" s="36"/>
    </row>
    <row r="1780">
      <c r="K1780" s="36"/>
    </row>
    <row r="1781">
      <c r="K1781" s="36"/>
    </row>
    <row r="1782">
      <c r="K1782" s="36"/>
    </row>
    <row r="1783">
      <c r="K1783" s="36"/>
    </row>
    <row r="1784">
      <c r="K1784" s="36"/>
    </row>
    <row r="1785">
      <c r="K1785" s="36"/>
    </row>
    <row r="1786">
      <c r="K1786" s="36"/>
    </row>
    <row r="1787">
      <c r="K1787" s="36"/>
    </row>
    <row r="1788">
      <c r="K1788" s="36"/>
    </row>
    <row r="1789">
      <c r="K1789" s="36"/>
    </row>
    <row r="1790">
      <c r="K1790" s="36"/>
    </row>
    <row r="1791">
      <c r="K1791" s="36"/>
    </row>
    <row r="1792">
      <c r="K1792" s="36"/>
    </row>
    <row r="1793">
      <c r="K1793" s="36"/>
    </row>
    <row r="1794">
      <c r="K1794" s="36"/>
    </row>
    <row r="1795">
      <c r="K1795" s="36"/>
    </row>
    <row r="1796">
      <c r="K1796" s="36"/>
    </row>
    <row r="1797">
      <c r="K1797" s="36"/>
    </row>
    <row r="1798">
      <c r="K1798" s="36"/>
    </row>
    <row r="1799">
      <c r="K1799" s="36"/>
    </row>
    <row r="1800">
      <c r="K1800" s="36"/>
    </row>
    <row r="1801">
      <c r="K1801" s="36"/>
    </row>
    <row r="1802">
      <c r="K1802" s="36"/>
    </row>
    <row r="1803">
      <c r="K1803" s="36"/>
    </row>
    <row r="1804">
      <c r="K1804" s="36"/>
    </row>
    <row r="1805">
      <c r="K1805" s="36"/>
    </row>
    <row r="1806">
      <c r="K1806" s="36"/>
    </row>
    <row r="1807">
      <c r="K1807" s="36"/>
    </row>
    <row r="1808">
      <c r="K1808" s="36"/>
    </row>
    <row r="1809">
      <c r="K1809" s="36"/>
    </row>
    <row r="1810">
      <c r="K1810" s="36"/>
    </row>
    <row r="1811">
      <c r="K1811" s="36"/>
    </row>
    <row r="1812">
      <c r="K1812" s="36"/>
    </row>
    <row r="1813">
      <c r="K1813" s="36"/>
    </row>
    <row r="1814">
      <c r="K1814" s="36"/>
    </row>
    <row r="1815">
      <c r="K1815" s="36"/>
    </row>
    <row r="1816">
      <c r="K1816" s="36"/>
    </row>
    <row r="1817">
      <c r="K1817" s="36"/>
    </row>
    <row r="1818">
      <c r="K1818" s="36"/>
    </row>
    <row r="1819">
      <c r="K1819" s="36"/>
    </row>
    <row r="1820">
      <c r="K1820" s="36"/>
    </row>
    <row r="1821">
      <c r="K1821" s="36"/>
    </row>
    <row r="1822">
      <c r="K1822" s="36"/>
    </row>
    <row r="1823">
      <c r="K1823" s="36"/>
    </row>
    <row r="1824">
      <c r="K1824" s="36"/>
    </row>
    <row r="1825">
      <c r="K1825" s="36"/>
    </row>
    <row r="1826">
      <c r="K1826" s="36"/>
    </row>
    <row r="1827">
      <c r="K1827" s="36"/>
    </row>
    <row r="1828">
      <c r="K1828" s="36"/>
    </row>
    <row r="1829">
      <c r="K1829" s="36"/>
    </row>
    <row r="1830">
      <c r="K1830" s="36"/>
    </row>
    <row r="1831">
      <c r="K1831" s="36"/>
    </row>
    <row r="1832">
      <c r="K1832" s="36"/>
    </row>
    <row r="1833">
      <c r="K1833" s="36"/>
    </row>
    <row r="1834">
      <c r="K1834" s="36"/>
    </row>
    <row r="1835">
      <c r="K1835" s="36"/>
    </row>
    <row r="1836">
      <c r="K1836" s="36"/>
    </row>
    <row r="1837">
      <c r="K1837" s="36"/>
    </row>
    <row r="1838">
      <c r="K1838" s="36"/>
    </row>
    <row r="1839">
      <c r="K1839" s="36"/>
    </row>
    <row r="1840">
      <c r="K1840" s="36"/>
    </row>
    <row r="1841">
      <c r="K1841" s="36"/>
    </row>
    <row r="1842">
      <c r="K1842" s="36"/>
    </row>
    <row r="1843">
      <c r="K1843" s="36"/>
    </row>
    <row r="1844">
      <c r="K1844" s="36"/>
    </row>
    <row r="1845">
      <c r="K1845" s="36"/>
    </row>
    <row r="1846">
      <c r="K1846" s="36"/>
    </row>
    <row r="1847">
      <c r="K1847" s="36"/>
    </row>
    <row r="1848">
      <c r="K1848" s="36"/>
    </row>
    <row r="1849">
      <c r="K1849" s="36"/>
    </row>
    <row r="1850">
      <c r="K1850" s="36"/>
    </row>
    <row r="1851">
      <c r="K1851" s="36"/>
    </row>
    <row r="1852">
      <c r="K1852" s="36"/>
    </row>
    <row r="1853">
      <c r="K1853" s="36"/>
    </row>
    <row r="1854">
      <c r="K1854" s="36"/>
    </row>
    <row r="1855">
      <c r="K1855" s="36"/>
    </row>
    <row r="1856">
      <c r="K1856" s="36"/>
    </row>
    <row r="1857">
      <c r="K1857" s="36"/>
    </row>
    <row r="1858">
      <c r="K1858" s="36"/>
    </row>
    <row r="1859">
      <c r="K1859" s="36"/>
    </row>
    <row r="1860">
      <c r="K1860" s="36"/>
    </row>
    <row r="1861">
      <c r="K1861" s="36"/>
    </row>
    <row r="1862">
      <c r="K1862" s="36"/>
    </row>
    <row r="1863">
      <c r="K1863" s="36"/>
    </row>
    <row r="1864">
      <c r="K1864" s="36"/>
    </row>
    <row r="1865">
      <c r="K1865" s="36"/>
    </row>
    <row r="1866">
      <c r="K1866" s="36"/>
    </row>
    <row r="1867">
      <c r="K1867" s="36"/>
    </row>
    <row r="1868">
      <c r="K1868" s="36"/>
    </row>
    <row r="1869">
      <c r="K1869" s="36"/>
    </row>
    <row r="1870">
      <c r="K1870" s="36"/>
    </row>
    <row r="1871">
      <c r="K1871" s="36"/>
    </row>
    <row r="1872">
      <c r="K1872" s="36"/>
    </row>
    <row r="1873">
      <c r="K1873" s="36"/>
    </row>
    <row r="1874">
      <c r="K1874" s="36"/>
    </row>
    <row r="1875">
      <c r="K1875" s="36"/>
    </row>
    <row r="1876">
      <c r="K1876" s="36"/>
    </row>
    <row r="1877">
      <c r="K1877" s="36"/>
    </row>
    <row r="1878">
      <c r="K1878" s="36"/>
    </row>
    <row r="1879">
      <c r="K1879" s="36"/>
    </row>
    <row r="1880">
      <c r="K1880" s="36"/>
    </row>
    <row r="1881">
      <c r="K1881" s="36"/>
    </row>
    <row r="1882">
      <c r="K1882" s="36"/>
    </row>
    <row r="1883">
      <c r="K1883" s="36"/>
    </row>
    <row r="1884">
      <c r="K1884" s="36"/>
    </row>
    <row r="1885">
      <c r="K1885" s="36"/>
    </row>
    <row r="1886">
      <c r="K1886" s="36"/>
    </row>
    <row r="1887">
      <c r="K1887" s="36"/>
    </row>
    <row r="1888">
      <c r="K1888" s="36"/>
    </row>
    <row r="1889">
      <c r="K1889" s="36"/>
    </row>
    <row r="1890">
      <c r="K1890" s="36"/>
    </row>
    <row r="1891">
      <c r="K1891" s="36"/>
    </row>
    <row r="1892">
      <c r="K1892" s="36"/>
    </row>
    <row r="1893">
      <c r="K1893" s="36"/>
    </row>
    <row r="1894">
      <c r="K1894" s="36"/>
    </row>
    <row r="1895">
      <c r="K1895" s="36"/>
    </row>
    <row r="1896">
      <c r="K1896" s="36"/>
    </row>
    <row r="1897">
      <c r="K1897" s="36"/>
    </row>
    <row r="1898">
      <c r="K1898" s="36"/>
    </row>
    <row r="1899">
      <c r="K1899" s="36"/>
    </row>
    <row r="1900">
      <c r="K1900" s="36"/>
    </row>
    <row r="1901">
      <c r="K1901" s="36"/>
    </row>
    <row r="1902">
      <c r="K1902" s="36"/>
    </row>
    <row r="1903">
      <c r="K1903" s="36"/>
    </row>
    <row r="1904">
      <c r="K1904" s="36"/>
    </row>
    <row r="1905">
      <c r="K1905" s="36"/>
    </row>
    <row r="1906">
      <c r="K1906" s="36"/>
    </row>
    <row r="1907">
      <c r="K1907" s="36"/>
    </row>
    <row r="1908">
      <c r="K1908" s="36"/>
    </row>
    <row r="1909">
      <c r="K1909" s="36"/>
    </row>
    <row r="1910">
      <c r="K1910" s="36"/>
    </row>
    <row r="1911">
      <c r="K1911" s="36"/>
    </row>
    <row r="1912">
      <c r="K1912" s="36"/>
    </row>
    <row r="1913">
      <c r="K1913" s="36"/>
    </row>
    <row r="1914">
      <c r="K1914" s="36"/>
    </row>
    <row r="1915">
      <c r="K1915" s="36"/>
    </row>
    <row r="1916">
      <c r="K1916" s="36"/>
    </row>
    <row r="1917">
      <c r="K1917" s="36"/>
    </row>
    <row r="1918">
      <c r="K1918" s="36"/>
    </row>
    <row r="1919">
      <c r="K1919" s="36"/>
    </row>
    <row r="1920">
      <c r="K1920" s="36"/>
    </row>
    <row r="1921">
      <c r="K1921" s="36"/>
    </row>
    <row r="1922">
      <c r="K1922" s="36"/>
    </row>
    <row r="1923">
      <c r="K1923" s="36"/>
    </row>
    <row r="1924">
      <c r="K1924" s="36"/>
    </row>
    <row r="1925">
      <c r="K1925" s="36"/>
    </row>
    <row r="1926">
      <c r="K1926" s="36"/>
    </row>
    <row r="1927">
      <c r="K1927" s="36"/>
    </row>
    <row r="1928">
      <c r="K1928" s="36"/>
    </row>
    <row r="1929">
      <c r="K1929" s="36"/>
    </row>
    <row r="1930">
      <c r="K1930" s="36"/>
    </row>
    <row r="1931">
      <c r="K1931" s="36"/>
    </row>
    <row r="1932">
      <c r="K1932" s="36"/>
    </row>
    <row r="1933">
      <c r="K1933" s="36"/>
    </row>
    <row r="1934">
      <c r="K1934" s="36"/>
    </row>
    <row r="1935">
      <c r="K1935" s="36"/>
    </row>
    <row r="1936">
      <c r="K1936" s="36"/>
    </row>
    <row r="1937">
      <c r="K1937" s="36"/>
    </row>
    <row r="1938">
      <c r="K1938" s="36"/>
    </row>
    <row r="1939">
      <c r="K1939" s="36"/>
    </row>
    <row r="1940">
      <c r="K1940" s="36"/>
    </row>
    <row r="1941">
      <c r="K1941" s="36"/>
    </row>
    <row r="1942">
      <c r="K1942" s="36"/>
    </row>
    <row r="1943">
      <c r="K1943" s="36"/>
    </row>
    <row r="1944">
      <c r="K1944" s="36"/>
    </row>
    <row r="1945">
      <c r="K1945" s="36"/>
    </row>
    <row r="1946">
      <c r="K1946" s="36"/>
    </row>
    <row r="1947">
      <c r="K1947" s="36"/>
    </row>
    <row r="1948">
      <c r="K1948" s="36"/>
    </row>
    <row r="1949">
      <c r="K1949" s="36"/>
    </row>
    <row r="1950">
      <c r="K1950" s="36"/>
    </row>
    <row r="1951">
      <c r="K1951" s="36"/>
    </row>
    <row r="1952">
      <c r="K1952" s="36"/>
    </row>
    <row r="1953">
      <c r="K1953" s="36"/>
    </row>
    <row r="1954">
      <c r="K1954" s="36"/>
    </row>
    <row r="1955">
      <c r="K1955" s="36"/>
    </row>
    <row r="1956">
      <c r="K1956" s="36"/>
    </row>
    <row r="1957">
      <c r="K1957" s="36"/>
    </row>
    <row r="1958">
      <c r="K1958" s="36"/>
    </row>
    <row r="1959">
      <c r="K1959" s="36"/>
    </row>
    <row r="1960">
      <c r="K1960" s="36"/>
    </row>
    <row r="1961">
      <c r="K1961" s="36"/>
    </row>
    <row r="1962">
      <c r="K1962" s="36"/>
    </row>
    <row r="1963">
      <c r="K1963" s="36"/>
    </row>
    <row r="1964">
      <c r="K1964" s="36"/>
    </row>
    <row r="1965">
      <c r="K1965" s="36"/>
    </row>
    <row r="1966">
      <c r="K1966" s="36"/>
    </row>
    <row r="1967">
      <c r="K1967" s="36"/>
    </row>
    <row r="1968">
      <c r="K1968" s="36"/>
    </row>
    <row r="1969">
      <c r="K1969" s="36"/>
    </row>
    <row r="1970">
      <c r="K1970" s="36"/>
    </row>
    <row r="1971">
      <c r="K1971" s="36"/>
    </row>
    <row r="1972">
      <c r="K1972" s="36"/>
    </row>
    <row r="1973">
      <c r="K1973" s="36"/>
    </row>
    <row r="1974">
      <c r="K1974" s="36"/>
    </row>
    <row r="1975">
      <c r="K1975" s="36"/>
    </row>
    <row r="1976">
      <c r="K1976" s="36"/>
    </row>
    <row r="1977">
      <c r="K1977" s="36"/>
    </row>
    <row r="1978">
      <c r="K1978" s="36"/>
    </row>
    <row r="1979">
      <c r="K1979" s="36"/>
    </row>
    <row r="1980">
      <c r="K1980" s="36"/>
    </row>
    <row r="1981">
      <c r="K1981" s="36"/>
    </row>
    <row r="1982">
      <c r="K1982" s="36"/>
    </row>
    <row r="1983">
      <c r="K1983" s="36"/>
    </row>
    <row r="1984">
      <c r="K1984" s="36"/>
    </row>
    <row r="1985">
      <c r="K1985" s="36"/>
    </row>
    <row r="1986">
      <c r="K1986" s="36"/>
    </row>
    <row r="1987">
      <c r="K1987" s="36"/>
    </row>
    <row r="1988">
      <c r="K1988" s="36"/>
    </row>
    <row r="1989">
      <c r="K1989" s="36"/>
    </row>
    <row r="1990">
      <c r="K1990" s="36"/>
    </row>
    <row r="1991">
      <c r="K1991" s="36"/>
    </row>
    <row r="1992">
      <c r="K1992" s="36"/>
    </row>
    <row r="1993">
      <c r="K1993" s="36"/>
    </row>
    <row r="1994">
      <c r="K1994" s="36"/>
    </row>
    <row r="1995">
      <c r="K1995" s="36"/>
    </row>
    <row r="1996">
      <c r="K1996" s="36"/>
    </row>
    <row r="1997">
      <c r="K1997" s="36"/>
    </row>
    <row r="1998">
      <c r="K1998" s="36"/>
    </row>
    <row r="1999">
      <c r="K1999" s="36"/>
    </row>
    <row r="2000">
      <c r="K2000" s="36"/>
    </row>
    <row r="2001">
      <c r="K2001" s="36"/>
    </row>
    <row r="2002">
      <c r="K2002" s="36"/>
    </row>
    <row r="2003">
      <c r="K2003" s="36"/>
    </row>
    <row r="2004">
      <c r="K2004" s="36"/>
    </row>
    <row r="2005">
      <c r="K2005" s="36"/>
    </row>
    <row r="2006">
      <c r="K2006" s="36"/>
    </row>
    <row r="2007">
      <c r="K2007" s="36"/>
    </row>
    <row r="2008">
      <c r="K2008" s="36"/>
    </row>
    <row r="2009">
      <c r="K2009" s="36"/>
    </row>
    <row r="2010">
      <c r="K2010" s="36"/>
    </row>
    <row r="2011">
      <c r="K2011" s="36"/>
    </row>
    <row r="2012">
      <c r="K2012" s="36"/>
    </row>
    <row r="2013">
      <c r="K2013" s="36"/>
    </row>
    <row r="2014">
      <c r="K2014" s="36"/>
    </row>
    <row r="2015">
      <c r="K2015" s="36"/>
    </row>
    <row r="2016">
      <c r="K2016" s="36"/>
    </row>
    <row r="2017">
      <c r="K2017" s="36"/>
    </row>
    <row r="2018">
      <c r="K2018" s="36"/>
    </row>
    <row r="2019">
      <c r="K2019" s="36"/>
    </row>
    <row r="2020">
      <c r="K2020" s="36"/>
    </row>
    <row r="2021">
      <c r="K2021" s="36"/>
    </row>
    <row r="2022">
      <c r="K2022" s="36"/>
    </row>
    <row r="2023">
      <c r="K2023" s="36"/>
    </row>
    <row r="2024">
      <c r="K2024" s="36"/>
    </row>
    <row r="2025">
      <c r="K2025" s="36"/>
    </row>
    <row r="2026">
      <c r="K2026" s="36"/>
    </row>
    <row r="2027">
      <c r="K2027" s="36"/>
    </row>
    <row r="2028">
      <c r="K2028" s="36"/>
    </row>
    <row r="2029">
      <c r="K2029" s="36"/>
    </row>
    <row r="2030">
      <c r="K2030" s="36"/>
    </row>
    <row r="2031">
      <c r="K2031" s="36"/>
    </row>
    <row r="2032">
      <c r="K2032" s="36"/>
    </row>
    <row r="2033">
      <c r="K2033" s="36"/>
    </row>
    <row r="2034">
      <c r="K2034" s="36"/>
    </row>
    <row r="2035">
      <c r="K2035" s="36"/>
    </row>
    <row r="2036">
      <c r="K2036" s="36"/>
    </row>
    <row r="2037">
      <c r="K2037" s="36"/>
    </row>
    <row r="2038">
      <c r="K2038" s="36"/>
    </row>
    <row r="2039">
      <c r="K2039" s="36"/>
    </row>
    <row r="2040">
      <c r="K2040" s="36"/>
    </row>
    <row r="2041">
      <c r="K2041" s="36"/>
    </row>
    <row r="2042">
      <c r="K2042" s="36"/>
    </row>
    <row r="2043">
      <c r="K2043" s="36"/>
    </row>
    <row r="2044">
      <c r="K2044" s="36"/>
    </row>
    <row r="2045">
      <c r="K2045" s="36"/>
    </row>
    <row r="2046">
      <c r="K2046" s="36"/>
    </row>
    <row r="2047">
      <c r="K2047" s="36"/>
    </row>
    <row r="2048">
      <c r="K2048" s="36"/>
    </row>
    <row r="2049">
      <c r="K2049" s="36"/>
    </row>
    <row r="2050">
      <c r="K2050" s="36"/>
    </row>
    <row r="2051">
      <c r="K2051" s="36"/>
    </row>
    <row r="2052">
      <c r="K2052" s="36"/>
    </row>
    <row r="2053">
      <c r="K2053" s="36"/>
    </row>
    <row r="2054">
      <c r="K2054" s="36"/>
    </row>
    <row r="2055">
      <c r="K2055" s="36"/>
    </row>
    <row r="2056">
      <c r="K2056" s="36"/>
    </row>
    <row r="2057">
      <c r="K2057" s="36"/>
    </row>
    <row r="2058">
      <c r="K2058" s="36"/>
    </row>
    <row r="2059">
      <c r="K2059" s="36"/>
    </row>
    <row r="2060">
      <c r="K2060" s="36"/>
    </row>
    <row r="2061">
      <c r="K2061" s="36"/>
    </row>
    <row r="2062">
      <c r="K2062" s="36"/>
    </row>
    <row r="2063">
      <c r="K2063" s="36"/>
    </row>
    <row r="2064">
      <c r="K2064" s="36"/>
    </row>
    <row r="2065">
      <c r="K2065" s="36"/>
    </row>
    <row r="2066">
      <c r="K2066" s="36"/>
    </row>
    <row r="2067">
      <c r="K2067" s="36"/>
    </row>
    <row r="2068">
      <c r="K2068" s="36"/>
    </row>
    <row r="2069">
      <c r="K2069" s="36"/>
    </row>
    <row r="2070">
      <c r="K2070" s="36"/>
    </row>
    <row r="2071">
      <c r="K2071" s="36"/>
    </row>
    <row r="2072">
      <c r="K2072" s="36"/>
    </row>
    <row r="2073">
      <c r="K2073" s="36"/>
    </row>
    <row r="2074">
      <c r="K2074" s="36"/>
    </row>
    <row r="2075">
      <c r="K2075" s="36"/>
    </row>
    <row r="2076">
      <c r="K2076" s="36"/>
    </row>
    <row r="2077">
      <c r="K2077" s="36"/>
    </row>
    <row r="2078">
      <c r="K2078" s="36"/>
    </row>
    <row r="2079">
      <c r="K2079" s="36"/>
    </row>
    <row r="2080">
      <c r="K2080" s="36"/>
    </row>
    <row r="2081">
      <c r="K2081" s="36"/>
    </row>
    <row r="2082">
      <c r="K2082" s="36"/>
    </row>
    <row r="2083">
      <c r="K2083" s="36"/>
    </row>
    <row r="2084">
      <c r="K2084" s="36"/>
    </row>
    <row r="2085">
      <c r="K2085" s="36"/>
    </row>
    <row r="2086">
      <c r="K2086" s="36"/>
    </row>
    <row r="2087">
      <c r="K2087" s="36"/>
    </row>
    <row r="2088">
      <c r="K2088" s="36"/>
    </row>
    <row r="2089">
      <c r="K2089" s="36"/>
    </row>
    <row r="2090">
      <c r="K2090" s="36"/>
    </row>
    <row r="2091">
      <c r="K2091" s="36"/>
    </row>
    <row r="2092">
      <c r="K2092" s="36"/>
    </row>
    <row r="2093">
      <c r="K2093" s="36"/>
    </row>
    <row r="2094">
      <c r="K2094" s="36"/>
    </row>
    <row r="2095">
      <c r="K2095" s="36"/>
    </row>
    <row r="2096">
      <c r="K2096" s="36"/>
    </row>
    <row r="2097">
      <c r="K2097" s="36"/>
    </row>
    <row r="2098">
      <c r="K2098" s="36"/>
    </row>
    <row r="2099">
      <c r="K2099" s="36"/>
    </row>
    <row r="2100">
      <c r="K2100" s="36"/>
    </row>
    <row r="2101">
      <c r="K2101" s="36"/>
    </row>
    <row r="2102">
      <c r="K2102" s="36"/>
    </row>
    <row r="2103">
      <c r="K2103" s="36"/>
    </row>
    <row r="2104">
      <c r="K2104" s="36"/>
    </row>
    <row r="2105">
      <c r="K2105" s="36"/>
    </row>
    <row r="2106">
      <c r="K2106" s="36"/>
    </row>
    <row r="2107">
      <c r="K2107" s="36"/>
    </row>
    <row r="2108">
      <c r="K2108" s="36"/>
    </row>
    <row r="2109">
      <c r="K2109" s="36"/>
    </row>
    <row r="2110">
      <c r="K2110" s="36"/>
    </row>
    <row r="2111">
      <c r="K2111" s="36"/>
    </row>
    <row r="2112">
      <c r="K2112" s="36"/>
    </row>
    <row r="2113">
      <c r="K2113" s="36"/>
    </row>
    <row r="2114">
      <c r="K2114" s="36"/>
    </row>
    <row r="2115">
      <c r="K2115" s="36"/>
    </row>
    <row r="2116">
      <c r="K2116" s="36"/>
    </row>
    <row r="2117">
      <c r="K2117" s="36"/>
    </row>
    <row r="2118">
      <c r="K2118" s="36"/>
    </row>
    <row r="2119">
      <c r="K2119" s="36"/>
    </row>
    <row r="2120">
      <c r="K2120" s="36"/>
    </row>
    <row r="2121">
      <c r="K2121" s="36"/>
    </row>
    <row r="2122">
      <c r="K2122" s="36"/>
    </row>
    <row r="2123">
      <c r="K2123" s="36"/>
    </row>
    <row r="2124">
      <c r="K2124" s="36"/>
    </row>
    <row r="2125">
      <c r="K2125" s="36"/>
    </row>
    <row r="2126">
      <c r="K2126" s="36"/>
    </row>
    <row r="2127">
      <c r="K2127" s="36"/>
    </row>
    <row r="2128">
      <c r="K2128" s="36"/>
    </row>
    <row r="2129">
      <c r="K2129" s="36"/>
    </row>
    <row r="2130">
      <c r="K2130" s="36"/>
    </row>
    <row r="2131">
      <c r="K2131" s="36"/>
    </row>
    <row r="2132">
      <c r="K2132" s="36"/>
    </row>
    <row r="2133">
      <c r="K2133" s="36"/>
    </row>
    <row r="2134">
      <c r="K2134" s="36"/>
    </row>
    <row r="2135">
      <c r="K2135" s="36"/>
    </row>
    <row r="2136">
      <c r="K2136" s="36"/>
    </row>
    <row r="2137">
      <c r="K2137" s="36"/>
    </row>
    <row r="2138">
      <c r="K2138" s="36"/>
    </row>
    <row r="2139">
      <c r="K2139" s="36"/>
    </row>
    <row r="2140">
      <c r="K2140" s="36"/>
    </row>
    <row r="2141">
      <c r="K2141" s="36"/>
    </row>
    <row r="2142">
      <c r="K2142" s="36"/>
    </row>
    <row r="2143">
      <c r="K2143" s="36"/>
    </row>
    <row r="2144">
      <c r="K2144" s="36"/>
    </row>
    <row r="2145">
      <c r="K2145" s="36"/>
    </row>
    <row r="2146">
      <c r="K2146" s="36"/>
    </row>
    <row r="2147">
      <c r="K2147" s="36"/>
    </row>
    <row r="2148">
      <c r="K2148" s="36"/>
    </row>
    <row r="2149">
      <c r="K2149" s="36"/>
    </row>
    <row r="2150">
      <c r="K2150" s="36"/>
    </row>
    <row r="2151">
      <c r="K2151" s="36"/>
    </row>
    <row r="2152">
      <c r="K2152" s="36"/>
    </row>
    <row r="2153">
      <c r="K2153" s="36"/>
    </row>
    <row r="2154">
      <c r="K2154" s="36"/>
    </row>
    <row r="2155">
      <c r="K2155" s="36"/>
    </row>
    <row r="2156">
      <c r="K2156" s="36"/>
    </row>
    <row r="2157">
      <c r="K2157" s="36"/>
    </row>
    <row r="2158">
      <c r="K2158" s="36"/>
    </row>
    <row r="2159">
      <c r="K2159" s="36"/>
    </row>
    <row r="2160">
      <c r="K2160" s="36"/>
    </row>
    <row r="2161">
      <c r="K2161" s="36"/>
    </row>
    <row r="2162">
      <c r="K2162" s="36"/>
    </row>
    <row r="2163">
      <c r="K2163" s="36"/>
    </row>
    <row r="2164">
      <c r="K2164" s="36"/>
    </row>
    <row r="2165">
      <c r="K2165" s="36"/>
    </row>
    <row r="2166">
      <c r="K2166" s="36"/>
    </row>
    <row r="2167">
      <c r="K2167" s="36"/>
    </row>
    <row r="2168">
      <c r="K2168" s="36"/>
    </row>
    <row r="2169">
      <c r="K2169" s="36"/>
    </row>
    <row r="2170">
      <c r="K2170" s="36"/>
    </row>
    <row r="2171">
      <c r="K2171" s="36"/>
    </row>
    <row r="2172">
      <c r="K2172" s="36"/>
    </row>
    <row r="2173">
      <c r="K2173" s="36"/>
    </row>
    <row r="2174">
      <c r="K2174" s="36"/>
    </row>
    <row r="2175">
      <c r="K2175" s="36"/>
    </row>
    <row r="2176">
      <c r="K2176" s="36"/>
    </row>
    <row r="2177">
      <c r="K2177" s="36"/>
    </row>
    <row r="2178">
      <c r="K2178" s="36"/>
    </row>
    <row r="2179">
      <c r="K2179" s="36"/>
    </row>
    <row r="2180">
      <c r="K2180" s="36"/>
    </row>
    <row r="2181">
      <c r="K2181" s="36"/>
    </row>
    <row r="2182">
      <c r="K2182" s="36"/>
    </row>
    <row r="2183">
      <c r="K2183" s="36"/>
    </row>
    <row r="2184">
      <c r="K2184" s="36"/>
    </row>
    <row r="2185">
      <c r="K2185" s="36"/>
    </row>
    <row r="2186">
      <c r="K2186" s="36"/>
    </row>
    <row r="2187">
      <c r="K2187" s="36"/>
    </row>
    <row r="2188">
      <c r="K2188" s="36"/>
    </row>
    <row r="2189">
      <c r="K2189" s="36"/>
    </row>
    <row r="2190">
      <c r="K2190" s="36"/>
    </row>
    <row r="2191">
      <c r="K2191" s="36"/>
    </row>
    <row r="2192">
      <c r="K2192" s="36"/>
    </row>
    <row r="2193">
      <c r="K2193" s="36"/>
    </row>
    <row r="2194">
      <c r="K2194" s="36"/>
    </row>
    <row r="2195">
      <c r="K2195" s="36"/>
    </row>
    <row r="2196">
      <c r="K2196" s="36"/>
    </row>
    <row r="2197">
      <c r="K2197" s="36"/>
    </row>
    <row r="2198">
      <c r="K2198" s="36"/>
    </row>
    <row r="2199">
      <c r="K2199" s="36"/>
    </row>
    <row r="2200">
      <c r="K2200" s="36"/>
    </row>
    <row r="2201">
      <c r="K2201" s="36"/>
    </row>
    <row r="2202">
      <c r="K2202" s="36"/>
    </row>
    <row r="2203">
      <c r="K2203" s="36"/>
    </row>
    <row r="2204">
      <c r="K2204" s="36"/>
    </row>
    <row r="2205">
      <c r="K2205" s="36"/>
    </row>
    <row r="2206">
      <c r="K2206" s="36"/>
    </row>
    <row r="2207">
      <c r="K2207" s="36"/>
    </row>
    <row r="2208">
      <c r="K2208" s="36"/>
    </row>
    <row r="2209">
      <c r="K2209" s="36"/>
    </row>
    <row r="2210">
      <c r="K2210" s="36"/>
    </row>
    <row r="2211">
      <c r="K2211" s="36"/>
    </row>
    <row r="2212">
      <c r="K2212" s="36"/>
    </row>
    <row r="2213">
      <c r="K2213" s="36"/>
    </row>
    <row r="2214">
      <c r="K2214" s="36"/>
    </row>
    <row r="2215">
      <c r="K2215" s="36"/>
    </row>
    <row r="2216">
      <c r="K2216" s="36"/>
    </row>
    <row r="2217">
      <c r="K2217" s="36"/>
    </row>
    <row r="2218">
      <c r="K2218" s="36"/>
    </row>
    <row r="2219">
      <c r="K2219" s="36"/>
    </row>
    <row r="2220">
      <c r="K2220" s="36"/>
    </row>
    <row r="2221">
      <c r="K2221" s="36"/>
    </row>
    <row r="2222">
      <c r="K2222" s="36"/>
    </row>
    <row r="2223">
      <c r="K2223" s="36"/>
    </row>
    <row r="2224">
      <c r="K2224" s="36"/>
    </row>
    <row r="2225">
      <c r="K2225" s="36"/>
    </row>
    <row r="2226">
      <c r="K2226" s="36"/>
    </row>
    <row r="2227">
      <c r="K2227" s="36"/>
    </row>
    <row r="2228">
      <c r="K2228" s="36"/>
    </row>
    <row r="2229">
      <c r="K2229" s="36"/>
    </row>
    <row r="2230">
      <c r="K2230" s="36"/>
    </row>
    <row r="2231">
      <c r="K2231" s="36"/>
    </row>
    <row r="2232">
      <c r="K2232" s="36"/>
    </row>
    <row r="2233">
      <c r="K2233" s="36"/>
    </row>
    <row r="2234">
      <c r="K2234" s="36"/>
    </row>
    <row r="2235">
      <c r="K2235" s="36"/>
    </row>
    <row r="2236">
      <c r="K2236" s="36"/>
    </row>
    <row r="2237">
      <c r="K2237" s="36"/>
    </row>
    <row r="2238">
      <c r="K2238" s="36"/>
    </row>
    <row r="2239">
      <c r="K2239" s="36"/>
    </row>
    <row r="2240">
      <c r="K2240" s="36"/>
    </row>
    <row r="2241">
      <c r="K2241" s="36"/>
    </row>
    <row r="2242">
      <c r="K2242" s="36"/>
    </row>
    <row r="2243">
      <c r="K2243" s="36"/>
    </row>
    <row r="2244">
      <c r="K2244" s="36"/>
    </row>
    <row r="2245">
      <c r="K2245" s="36"/>
    </row>
    <row r="2246">
      <c r="K2246" s="36"/>
    </row>
    <row r="2247">
      <c r="K2247" s="36"/>
    </row>
    <row r="2248">
      <c r="K2248" s="36"/>
    </row>
    <row r="2249">
      <c r="K2249" s="36"/>
    </row>
    <row r="2250">
      <c r="K2250" s="36"/>
    </row>
    <row r="2251">
      <c r="K2251" s="36"/>
    </row>
    <row r="2252">
      <c r="K2252" s="36"/>
    </row>
    <row r="2253">
      <c r="K2253" s="36"/>
    </row>
    <row r="2254">
      <c r="K2254" s="36"/>
    </row>
    <row r="2255">
      <c r="K2255" s="36"/>
    </row>
    <row r="2256">
      <c r="K2256" s="36"/>
    </row>
    <row r="2257">
      <c r="K2257" s="36"/>
    </row>
    <row r="2258">
      <c r="K2258" s="36"/>
    </row>
    <row r="2259">
      <c r="K2259" s="36"/>
    </row>
    <row r="2260">
      <c r="K2260" s="36"/>
    </row>
    <row r="2261">
      <c r="K2261" s="36"/>
    </row>
    <row r="2262">
      <c r="K2262" s="36"/>
    </row>
    <row r="2263">
      <c r="K2263" s="36"/>
    </row>
    <row r="2264">
      <c r="K2264" s="36"/>
    </row>
    <row r="2265">
      <c r="K2265" s="36"/>
    </row>
    <row r="2266">
      <c r="K2266" s="36"/>
    </row>
    <row r="2267">
      <c r="K2267" s="36"/>
    </row>
    <row r="2268">
      <c r="K2268" s="36"/>
    </row>
    <row r="2269">
      <c r="K2269" s="36"/>
    </row>
    <row r="2270">
      <c r="K2270" s="36"/>
    </row>
    <row r="2271">
      <c r="K2271" s="36"/>
    </row>
    <row r="2272">
      <c r="K2272" s="36"/>
    </row>
    <row r="2273">
      <c r="K2273" s="36"/>
    </row>
    <row r="2274">
      <c r="K2274" s="36"/>
    </row>
    <row r="2275">
      <c r="K2275" s="36"/>
    </row>
    <row r="2276">
      <c r="K2276" s="36"/>
    </row>
    <row r="2277">
      <c r="K2277" s="36"/>
    </row>
    <row r="2278">
      <c r="K2278" s="36"/>
    </row>
    <row r="2279">
      <c r="K2279" s="36"/>
    </row>
    <row r="2280">
      <c r="K2280" s="36"/>
    </row>
    <row r="2281">
      <c r="K2281" s="36"/>
    </row>
    <row r="2282">
      <c r="K2282" s="36"/>
    </row>
    <row r="2283">
      <c r="K2283" s="36"/>
    </row>
    <row r="2284">
      <c r="K2284" s="36"/>
    </row>
    <row r="2285">
      <c r="K2285" s="36"/>
    </row>
    <row r="2286">
      <c r="K2286" s="36"/>
    </row>
    <row r="2287">
      <c r="K2287" s="36"/>
    </row>
    <row r="2288">
      <c r="K2288" s="36"/>
    </row>
    <row r="2289">
      <c r="K2289" s="36"/>
    </row>
    <row r="2290">
      <c r="K2290" s="36"/>
    </row>
    <row r="2291">
      <c r="K2291" s="36"/>
    </row>
    <row r="2292">
      <c r="K2292" s="36"/>
    </row>
    <row r="2293">
      <c r="K2293" s="36"/>
    </row>
    <row r="2294">
      <c r="K2294" s="36"/>
    </row>
    <row r="2295">
      <c r="K2295" s="36"/>
    </row>
    <row r="2296">
      <c r="K2296" s="36"/>
    </row>
    <row r="2297">
      <c r="K2297" s="36"/>
    </row>
    <row r="2298">
      <c r="K2298" s="36"/>
    </row>
    <row r="2299">
      <c r="K2299" s="36"/>
    </row>
    <row r="2300">
      <c r="K2300" s="36"/>
    </row>
    <row r="2301">
      <c r="K2301" s="36"/>
    </row>
    <row r="2302">
      <c r="K2302" s="36"/>
    </row>
    <row r="2303">
      <c r="K2303" s="36"/>
    </row>
    <row r="2304">
      <c r="K2304" s="36"/>
    </row>
    <row r="2305">
      <c r="K2305" s="36"/>
    </row>
    <row r="2306">
      <c r="K2306" s="36"/>
    </row>
    <row r="2307">
      <c r="K2307" s="36"/>
    </row>
    <row r="2308">
      <c r="K2308" s="36"/>
    </row>
    <row r="2309">
      <c r="K2309" s="36"/>
    </row>
    <row r="2310">
      <c r="K2310" s="36"/>
    </row>
    <row r="2311">
      <c r="K2311" s="36"/>
    </row>
    <row r="2312">
      <c r="K2312" s="36"/>
    </row>
    <row r="2313">
      <c r="K2313" s="36"/>
    </row>
    <row r="2314">
      <c r="K2314" s="36"/>
    </row>
    <row r="2315">
      <c r="K2315" s="36"/>
    </row>
    <row r="2316">
      <c r="K2316" s="36"/>
    </row>
    <row r="2317">
      <c r="K2317" s="36"/>
    </row>
    <row r="2318">
      <c r="K2318" s="36"/>
    </row>
    <row r="2319">
      <c r="K2319" s="36"/>
    </row>
    <row r="2320">
      <c r="K2320" s="36"/>
    </row>
    <row r="2321">
      <c r="K2321" s="36"/>
    </row>
    <row r="2322">
      <c r="K2322" s="36"/>
    </row>
    <row r="2323">
      <c r="K2323" s="36"/>
    </row>
    <row r="2324">
      <c r="K2324" s="36"/>
    </row>
    <row r="2325">
      <c r="K2325" s="36"/>
    </row>
    <row r="2326">
      <c r="K2326" s="36"/>
    </row>
    <row r="2327">
      <c r="K2327" s="36"/>
    </row>
    <row r="2328">
      <c r="K2328" s="36"/>
    </row>
    <row r="2329">
      <c r="K2329" s="36"/>
    </row>
    <row r="2330">
      <c r="K2330" s="36"/>
    </row>
    <row r="2331">
      <c r="K2331" s="36"/>
    </row>
    <row r="2332">
      <c r="K2332" s="36"/>
    </row>
    <row r="2333">
      <c r="K2333" s="36"/>
    </row>
    <row r="2334">
      <c r="K2334" s="36"/>
    </row>
    <row r="2335">
      <c r="K2335" s="36"/>
    </row>
    <row r="2336">
      <c r="K2336" s="36"/>
    </row>
    <row r="2337">
      <c r="K2337" s="36"/>
    </row>
    <row r="2338">
      <c r="K2338" s="36"/>
    </row>
    <row r="2339">
      <c r="K2339" s="36"/>
    </row>
    <row r="2340">
      <c r="K2340" s="36"/>
    </row>
    <row r="2341">
      <c r="K2341" s="36"/>
    </row>
    <row r="2342">
      <c r="K2342" s="36"/>
    </row>
    <row r="2343">
      <c r="K2343" s="36"/>
    </row>
    <row r="2344">
      <c r="K2344" s="36"/>
    </row>
    <row r="2345">
      <c r="K2345" s="36"/>
    </row>
    <row r="2346">
      <c r="K2346" s="36"/>
    </row>
    <row r="2347">
      <c r="K2347" s="36"/>
    </row>
    <row r="2348">
      <c r="K2348" s="36"/>
    </row>
    <row r="2349">
      <c r="K2349" s="36"/>
    </row>
    <row r="2350">
      <c r="K2350" s="36"/>
    </row>
    <row r="2351">
      <c r="K2351" s="36"/>
    </row>
    <row r="2352">
      <c r="K2352" s="36"/>
    </row>
    <row r="2353">
      <c r="K2353" s="36"/>
    </row>
    <row r="2354">
      <c r="K2354" s="36"/>
    </row>
    <row r="2355">
      <c r="K2355" s="36"/>
    </row>
    <row r="2356">
      <c r="K2356" s="36"/>
    </row>
    <row r="2357">
      <c r="K2357" s="36"/>
    </row>
    <row r="2358">
      <c r="K2358" s="36"/>
    </row>
    <row r="2359">
      <c r="K2359" s="36"/>
    </row>
    <row r="2360">
      <c r="K2360" s="36"/>
    </row>
    <row r="2361">
      <c r="K2361" s="36"/>
    </row>
    <row r="2362">
      <c r="K2362" s="36"/>
    </row>
    <row r="2363">
      <c r="K2363" s="36"/>
    </row>
    <row r="2364">
      <c r="K2364" s="36"/>
    </row>
    <row r="2365">
      <c r="K2365" s="36"/>
    </row>
    <row r="2366">
      <c r="K2366" s="36"/>
    </row>
    <row r="2367">
      <c r="K2367" s="36"/>
    </row>
    <row r="2368">
      <c r="K2368" s="36"/>
    </row>
    <row r="2369">
      <c r="K2369" s="36"/>
    </row>
    <row r="2370">
      <c r="K2370" s="36"/>
    </row>
    <row r="2371">
      <c r="K2371" s="36"/>
    </row>
    <row r="2372">
      <c r="K2372" s="36"/>
    </row>
    <row r="2373">
      <c r="K2373" s="36"/>
    </row>
    <row r="2374">
      <c r="K2374" s="36"/>
    </row>
    <row r="2375">
      <c r="K2375" s="36"/>
    </row>
    <row r="2376">
      <c r="K2376" s="36"/>
    </row>
    <row r="2377">
      <c r="K2377" s="36"/>
    </row>
    <row r="2378">
      <c r="K2378" s="36"/>
    </row>
    <row r="2379">
      <c r="K2379" s="36"/>
    </row>
    <row r="2380">
      <c r="K2380" s="36"/>
    </row>
    <row r="2381">
      <c r="K2381" s="36"/>
    </row>
    <row r="2382">
      <c r="K2382" s="36"/>
    </row>
    <row r="2383">
      <c r="K2383" s="36"/>
    </row>
    <row r="2384">
      <c r="K2384" s="36"/>
    </row>
    <row r="2385">
      <c r="K2385" s="36"/>
    </row>
    <row r="2386">
      <c r="K2386" s="36"/>
    </row>
    <row r="2387">
      <c r="K2387" s="36"/>
    </row>
    <row r="2388">
      <c r="K2388" s="36"/>
    </row>
    <row r="2389">
      <c r="K2389" s="36"/>
    </row>
    <row r="2390">
      <c r="K2390" s="36"/>
    </row>
    <row r="2391">
      <c r="K2391" s="36"/>
    </row>
    <row r="2392">
      <c r="K2392" s="36"/>
    </row>
    <row r="2393">
      <c r="K2393" s="36"/>
    </row>
    <row r="2394">
      <c r="K2394" s="36"/>
    </row>
    <row r="2395">
      <c r="K2395" s="36"/>
    </row>
    <row r="2396">
      <c r="K2396" s="36"/>
    </row>
    <row r="2397">
      <c r="K2397" s="36"/>
    </row>
    <row r="2398">
      <c r="K2398" s="36"/>
    </row>
    <row r="2399">
      <c r="K2399" s="36"/>
    </row>
    <row r="2400">
      <c r="K2400" s="36"/>
    </row>
    <row r="2401">
      <c r="K2401" s="36"/>
    </row>
    <row r="2402">
      <c r="K2402" s="36"/>
    </row>
    <row r="2403">
      <c r="K2403" s="36"/>
    </row>
    <row r="2404">
      <c r="K2404" s="36"/>
    </row>
    <row r="2405">
      <c r="K2405" s="36"/>
    </row>
    <row r="2406">
      <c r="K2406" s="36"/>
    </row>
    <row r="2407">
      <c r="K2407" s="36"/>
    </row>
    <row r="2408">
      <c r="K2408" s="36"/>
    </row>
    <row r="2409">
      <c r="K2409" s="36"/>
    </row>
    <row r="2410">
      <c r="K2410" s="36"/>
    </row>
    <row r="2411">
      <c r="K2411" s="36"/>
    </row>
    <row r="2412">
      <c r="K2412" s="36"/>
    </row>
    <row r="2413">
      <c r="K2413" s="36"/>
    </row>
    <row r="2414">
      <c r="K2414" s="36"/>
    </row>
    <row r="2415">
      <c r="K2415" s="36"/>
    </row>
    <row r="2416">
      <c r="K2416" s="36"/>
    </row>
    <row r="2417">
      <c r="K2417" s="36"/>
    </row>
    <row r="2418">
      <c r="K2418" s="36"/>
    </row>
    <row r="2419">
      <c r="K2419" s="36"/>
    </row>
    <row r="2420">
      <c r="K2420" s="36"/>
    </row>
    <row r="2421">
      <c r="K2421" s="36"/>
    </row>
    <row r="2422">
      <c r="K2422" s="36"/>
    </row>
    <row r="2423">
      <c r="K2423" s="36"/>
    </row>
    <row r="2424">
      <c r="K2424" s="36"/>
    </row>
    <row r="2425">
      <c r="K2425" s="36"/>
    </row>
    <row r="2426">
      <c r="K2426" s="36"/>
    </row>
    <row r="2427">
      <c r="K2427" s="36"/>
    </row>
    <row r="2428">
      <c r="K2428" s="36"/>
    </row>
    <row r="2429">
      <c r="K2429" s="36"/>
    </row>
    <row r="2430">
      <c r="K2430" s="36"/>
    </row>
    <row r="2431">
      <c r="K2431" s="36"/>
    </row>
    <row r="2432">
      <c r="K2432" s="36"/>
    </row>
    <row r="2433">
      <c r="K2433" s="36"/>
    </row>
    <row r="2434">
      <c r="K2434" s="36"/>
    </row>
    <row r="2435">
      <c r="K2435" s="36"/>
    </row>
    <row r="2436">
      <c r="K2436" s="36"/>
    </row>
    <row r="2437">
      <c r="K2437" s="36"/>
    </row>
    <row r="2438">
      <c r="K2438" s="36"/>
    </row>
    <row r="2439">
      <c r="K2439" s="36"/>
    </row>
    <row r="2440">
      <c r="K2440" s="36"/>
    </row>
    <row r="2441">
      <c r="K2441" s="36"/>
    </row>
    <row r="2442">
      <c r="K2442" s="36"/>
    </row>
    <row r="2443">
      <c r="K2443" s="36"/>
    </row>
    <row r="2444">
      <c r="K2444" s="36"/>
    </row>
    <row r="2445">
      <c r="K2445" s="36"/>
    </row>
    <row r="2446">
      <c r="K2446" s="36"/>
    </row>
    <row r="2447">
      <c r="K2447" s="36"/>
    </row>
    <row r="2448">
      <c r="K2448" s="36"/>
    </row>
    <row r="2449">
      <c r="K2449" s="36"/>
    </row>
    <row r="2450">
      <c r="K2450" s="36"/>
    </row>
    <row r="2451">
      <c r="K2451" s="36"/>
    </row>
    <row r="2452">
      <c r="K2452" s="36"/>
    </row>
    <row r="2453">
      <c r="K2453" s="36"/>
    </row>
    <row r="2454">
      <c r="K2454" s="36"/>
    </row>
    <row r="2455">
      <c r="K2455" s="36"/>
    </row>
    <row r="2456">
      <c r="K2456" s="36"/>
    </row>
    <row r="2457">
      <c r="K2457" s="36"/>
    </row>
    <row r="2458">
      <c r="K2458" s="36"/>
    </row>
    <row r="2459">
      <c r="K2459" s="36"/>
    </row>
    <row r="2460">
      <c r="K2460" s="36"/>
    </row>
    <row r="2461">
      <c r="K2461" s="36"/>
    </row>
    <row r="2462">
      <c r="K2462" s="36"/>
    </row>
    <row r="2463">
      <c r="K2463" s="36"/>
    </row>
    <row r="2464">
      <c r="K2464" s="36"/>
    </row>
    <row r="2465">
      <c r="K2465" s="36"/>
    </row>
    <row r="2466">
      <c r="K2466" s="36"/>
    </row>
    <row r="2467">
      <c r="K2467" s="36"/>
    </row>
    <row r="2468">
      <c r="K2468" s="36"/>
    </row>
    <row r="2469">
      <c r="K2469" s="36"/>
    </row>
    <row r="2470">
      <c r="K2470" s="36"/>
    </row>
    <row r="2471">
      <c r="K2471" s="36"/>
    </row>
    <row r="2472">
      <c r="K2472" s="36"/>
    </row>
    <row r="2473">
      <c r="K2473" s="36"/>
    </row>
    <row r="2474">
      <c r="K2474" s="36"/>
    </row>
    <row r="2475">
      <c r="K2475" s="36"/>
    </row>
    <row r="2476">
      <c r="K2476" s="36"/>
    </row>
    <row r="2477">
      <c r="K2477" s="36"/>
    </row>
    <row r="2478">
      <c r="K2478" s="36"/>
    </row>
    <row r="2479">
      <c r="K2479" s="36"/>
    </row>
    <row r="2480">
      <c r="K2480" s="36"/>
    </row>
    <row r="2481">
      <c r="K2481" s="36"/>
    </row>
    <row r="2482">
      <c r="K2482" s="36"/>
    </row>
    <row r="2483">
      <c r="K2483" s="36"/>
    </row>
    <row r="2484">
      <c r="K2484" s="36"/>
    </row>
    <row r="2485">
      <c r="K2485" s="36"/>
    </row>
    <row r="2486">
      <c r="K2486" s="36"/>
    </row>
    <row r="2487">
      <c r="K2487" s="36"/>
    </row>
    <row r="2488">
      <c r="K2488" s="36"/>
    </row>
    <row r="2489">
      <c r="K2489" s="36"/>
    </row>
    <row r="2490">
      <c r="K2490" s="36"/>
    </row>
    <row r="2491">
      <c r="K2491" s="36"/>
    </row>
    <row r="2492">
      <c r="K2492" s="36"/>
    </row>
    <row r="2493">
      <c r="K2493" s="36"/>
    </row>
    <row r="2494">
      <c r="K2494" s="36"/>
    </row>
    <row r="2495">
      <c r="K2495" s="36"/>
    </row>
    <row r="2496">
      <c r="K2496" s="36"/>
    </row>
    <row r="2497">
      <c r="K2497" s="36"/>
    </row>
    <row r="2498">
      <c r="K2498" s="36"/>
    </row>
    <row r="2499">
      <c r="K2499" s="36"/>
    </row>
    <row r="2500">
      <c r="K2500" s="36"/>
    </row>
    <row r="2501">
      <c r="K2501" s="36"/>
    </row>
    <row r="2502">
      <c r="K2502" s="36"/>
    </row>
    <row r="2503">
      <c r="K2503" s="36"/>
    </row>
    <row r="2504">
      <c r="K2504" s="36"/>
    </row>
    <row r="2505">
      <c r="K2505" s="36"/>
    </row>
    <row r="2506">
      <c r="K2506" s="36"/>
    </row>
    <row r="2507">
      <c r="K2507" s="36"/>
    </row>
    <row r="2508">
      <c r="K2508" s="36"/>
    </row>
    <row r="2509">
      <c r="K2509" s="36"/>
    </row>
    <row r="2510">
      <c r="K2510" s="36"/>
    </row>
    <row r="2511">
      <c r="K2511" s="36"/>
    </row>
    <row r="2512">
      <c r="K2512" s="36"/>
    </row>
    <row r="2513">
      <c r="K2513" s="36"/>
    </row>
    <row r="2514">
      <c r="K2514" s="36"/>
    </row>
    <row r="2515">
      <c r="K2515" s="36"/>
    </row>
    <row r="2516">
      <c r="K2516" s="36"/>
    </row>
    <row r="2517">
      <c r="K2517" s="36"/>
    </row>
    <row r="2518">
      <c r="K2518" s="36"/>
    </row>
    <row r="2519">
      <c r="K2519" s="36"/>
    </row>
    <row r="2520">
      <c r="K2520" s="36"/>
    </row>
    <row r="2521">
      <c r="K2521" s="36"/>
    </row>
    <row r="2522">
      <c r="K2522" s="36"/>
    </row>
    <row r="2523">
      <c r="K2523" s="36"/>
    </row>
    <row r="2524">
      <c r="K2524" s="36"/>
    </row>
    <row r="2525">
      <c r="K2525" s="36"/>
    </row>
    <row r="2526">
      <c r="K2526" s="36"/>
    </row>
    <row r="2527">
      <c r="K2527" s="36"/>
    </row>
    <row r="2528">
      <c r="K2528" s="36"/>
    </row>
    <row r="2529">
      <c r="K2529" s="36"/>
    </row>
    <row r="2530">
      <c r="K2530" s="36"/>
    </row>
    <row r="2531">
      <c r="K2531" s="36"/>
    </row>
    <row r="2532">
      <c r="K2532" s="36"/>
    </row>
    <row r="2533">
      <c r="K2533" s="36"/>
    </row>
    <row r="2534">
      <c r="K2534" s="36"/>
    </row>
    <row r="2535">
      <c r="K2535" s="36"/>
    </row>
    <row r="2536">
      <c r="K2536" s="36"/>
    </row>
    <row r="2537">
      <c r="K2537" s="36"/>
    </row>
    <row r="2538">
      <c r="K2538" s="36"/>
    </row>
    <row r="2539">
      <c r="K2539" s="36"/>
    </row>
    <row r="2540">
      <c r="K2540" s="36"/>
    </row>
    <row r="2541">
      <c r="K2541" s="36"/>
    </row>
    <row r="2542">
      <c r="K2542" s="36"/>
    </row>
    <row r="2543">
      <c r="K2543" s="36"/>
    </row>
    <row r="2544">
      <c r="K2544" s="36"/>
    </row>
    <row r="2545">
      <c r="K2545" s="36"/>
    </row>
    <row r="2546">
      <c r="K2546" s="36"/>
    </row>
    <row r="2547">
      <c r="K2547" s="36"/>
    </row>
    <row r="2548">
      <c r="K2548" s="36"/>
    </row>
    <row r="2549">
      <c r="K2549" s="36"/>
    </row>
    <row r="2550">
      <c r="K2550" s="36"/>
    </row>
    <row r="2551">
      <c r="K2551" s="36"/>
    </row>
    <row r="2552">
      <c r="K2552" s="36"/>
    </row>
    <row r="2553">
      <c r="K2553" s="36"/>
    </row>
    <row r="2554">
      <c r="K2554" s="36"/>
    </row>
    <row r="2555">
      <c r="K2555" s="36"/>
    </row>
    <row r="2556">
      <c r="K2556" s="36"/>
    </row>
    <row r="2557">
      <c r="K2557" s="36"/>
    </row>
    <row r="2558">
      <c r="K2558" s="36"/>
    </row>
    <row r="2559">
      <c r="K2559" s="36"/>
    </row>
    <row r="2560">
      <c r="K2560" s="36"/>
    </row>
    <row r="2561">
      <c r="K2561" s="36"/>
    </row>
    <row r="2562">
      <c r="K2562" s="36"/>
    </row>
    <row r="2563">
      <c r="K2563" s="36"/>
    </row>
    <row r="2564">
      <c r="K2564" s="36"/>
    </row>
    <row r="2565">
      <c r="K2565" s="36"/>
    </row>
    <row r="2566">
      <c r="K2566" s="36"/>
    </row>
    <row r="2567">
      <c r="K2567" s="36"/>
    </row>
    <row r="2568">
      <c r="K2568" s="36"/>
    </row>
    <row r="2569">
      <c r="K2569" s="36"/>
    </row>
    <row r="2570">
      <c r="K2570" s="36"/>
    </row>
    <row r="2571">
      <c r="K2571" s="36"/>
    </row>
    <row r="2572">
      <c r="K2572" s="36"/>
    </row>
    <row r="2573">
      <c r="K2573" s="36"/>
    </row>
    <row r="2574">
      <c r="K2574" s="36"/>
    </row>
    <row r="2575">
      <c r="K2575" s="36"/>
    </row>
    <row r="2576">
      <c r="K2576" s="36"/>
    </row>
    <row r="2577">
      <c r="K2577" s="36"/>
    </row>
    <row r="2578">
      <c r="K2578" s="36"/>
    </row>
    <row r="2579">
      <c r="K2579" s="36"/>
    </row>
    <row r="2580">
      <c r="K2580" s="36"/>
    </row>
    <row r="2581">
      <c r="K2581" s="36"/>
    </row>
    <row r="2582">
      <c r="K2582" s="36"/>
    </row>
    <row r="2583">
      <c r="K2583" s="36"/>
    </row>
    <row r="2584">
      <c r="K2584" s="36"/>
    </row>
    <row r="2585">
      <c r="K2585" s="36"/>
    </row>
    <row r="2586">
      <c r="K2586" s="36"/>
    </row>
    <row r="2587">
      <c r="K2587" s="36"/>
    </row>
    <row r="2588">
      <c r="K2588" s="36"/>
    </row>
    <row r="2589">
      <c r="K2589" s="36"/>
    </row>
    <row r="2590">
      <c r="K2590" s="36"/>
    </row>
    <row r="2591">
      <c r="K2591" s="36"/>
    </row>
    <row r="2592">
      <c r="K2592" s="36"/>
    </row>
    <row r="2593">
      <c r="K2593" s="36"/>
    </row>
    <row r="2594">
      <c r="K2594" s="36"/>
    </row>
    <row r="2595">
      <c r="K2595" s="36"/>
    </row>
    <row r="2596">
      <c r="K2596" s="36"/>
    </row>
    <row r="2597">
      <c r="K2597" s="36"/>
    </row>
    <row r="2598">
      <c r="K2598" s="36"/>
    </row>
    <row r="2599">
      <c r="K2599" s="36"/>
    </row>
    <row r="2600">
      <c r="K2600" s="36"/>
    </row>
    <row r="2601">
      <c r="K2601" s="36"/>
    </row>
    <row r="2602">
      <c r="K2602" s="36"/>
    </row>
    <row r="2603">
      <c r="K2603" s="36"/>
    </row>
    <row r="2604">
      <c r="K2604" s="36"/>
    </row>
    <row r="2605">
      <c r="K2605" s="36"/>
    </row>
    <row r="2606">
      <c r="K2606" s="36"/>
    </row>
    <row r="2607">
      <c r="K2607" s="36"/>
    </row>
    <row r="2608">
      <c r="K2608" s="36"/>
    </row>
    <row r="2609">
      <c r="K2609" s="36"/>
    </row>
    <row r="2610">
      <c r="K2610" s="36"/>
    </row>
    <row r="2611">
      <c r="K2611" s="36"/>
    </row>
    <row r="2612">
      <c r="K2612" s="36"/>
    </row>
    <row r="2613">
      <c r="K2613" s="36"/>
    </row>
    <row r="2614">
      <c r="K2614" s="36"/>
    </row>
    <row r="2615">
      <c r="K2615" s="36"/>
    </row>
    <row r="2616">
      <c r="K2616" s="36"/>
    </row>
    <row r="2617">
      <c r="K2617" s="36"/>
    </row>
    <row r="2618">
      <c r="K2618" s="36"/>
    </row>
    <row r="2619">
      <c r="K2619" s="36"/>
    </row>
    <row r="2620">
      <c r="K2620" s="36"/>
    </row>
    <row r="2621">
      <c r="K2621" s="36"/>
    </row>
    <row r="2622">
      <c r="K2622" s="36"/>
    </row>
    <row r="2623">
      <c r="K2623" s="36"/>
    </row>
    <row r="2624">
      <c r="K2624" s="36"/>
    </row>
    <row r="2625">
      <c r="K2625" s="36"/>
    </row>
    <row r="2626">
      <c r="K2626" s="36"/>
    </row>
    <row r="2627">
      <c r="K2627" s="36"/>
    </row>
    <row r="2628">
      <c r="K2628" s="36"/>
    </row>
    <row r="2629">
      <c r="K2629" s="36"/>
    </row>
    <row r="2630">
      <c r="K2630" s="36"/>
    </row>
    <row r="2631">
      <c r="K2631" s="36"/>
    </row>
    <row r="2632">
      <c r="K2632" s="36"/>
    </row>
    <row r="2633">
      <c r="K2633" s="36"/>
    </row>
    <row r="2634">
      <c r="K2634" s="36"/>
    </row>
    <row r="2635">
      <c r="K2635" s="36"/>
    </row>
    <row r="2636">
      <c r="K2636" s="36"/>
    </row>
    <row r="2637">
      <c r="K2637" s="36"/>
    </row>
    <row r="2638">
      <c r="K2638" s="36"/>
    </row>
    <row r="2639">
      <c r="K2639" s="36"/>
    </row>
    <row r="2640">
      <c r="K2640" s="36"/>
    </row>
    <row r="2641">
      <c r="K2641" s="36"/>
    </row>
    <row r="2642">
      <c r="K2642" s="36"/>
    </row>
    <row r="2643">
      <c r="K2643" s="36"/>
    </row>
    <row r="2644">
      <c r="K2644" s="36"/>
    </row>
    <row r="2645">
      <c r="K2645" s="36"/>
    </row>
    <row r="2646">
      <c r="K2646" s="36"/>
    </row>
    <row r="2647">
      <c r="K2647" s="36"/>
    </row>
    <row r="2648">
      <c r="K2648" s="36"/>
    </row>
    <row r="2649">
      <c r="K2649" s="36"/>
    </row>
    <row r="2650">
      <c r="K2650" s="36"/>
    </row>
    <row r="2651">
      <c r="K2651" s="36"/>
    </row>
    <row r="2652">
      <c r="K2652" s="36"/>
    </row>
    <row r="2653">
      <c r="K2653" s="36"/>
    </row>
    <row r="2654">
      <c r="K2654" s="36"/>
    </row>
    <row r="2655">
      <c r="K2655" s="36"/>
    </row>
    <row r="2656">
      <c r="K2656" s="36"/>
    </row>
    <row r="2657">
      <c r="K2657" s="36"/>
    </row>
    <row r="2658">
      <c r="K2658" s="36"/>
    </row>
    <row r="2659">
      <c r="K2659" s="36"/>
    </row>
    <row r="2660">
      <c r="K2660" s="36"/>
    </row>
    <row r="2661">
      <c r="K2661" s="36"/>
    </row>
    <row r="2662">
      <c r="K2662" s="36"/>
    </row>
    <row r="2663">
      <c r="K2663" s="36"/>
    </row>
    <row r="2664">
      <c r="K2664" s="36"/>
    </row>
    <row r="2665">
      <c r="K2665" s="36"/>
    </row>
    <row r="2666">
      <c r="K2666" s="36"/>
    </row>
    <row r="2667">
      <c r="K2667" s="36"/>
    </row>
    <row r="2668">
      <c r="K2668" s="36"/>
    </row>
    <row r="2669">
      <c r="K2669" s="36"/>
    </row>
    <row r="2670">
      <c r="K2670" s="36"/>
    </row>
    <row r="2671">
      <c r="K2671" s="36"/>
    </row>
    <row r="2672">
      <c r="K2672" s="36"/>
    </row>
    <row r="2673">
      <c r="K2673" s="36"/>
    </row>
    <row r="2674">
      <c r="K2674" s="36"/>
    </row>
    <row r="2675">
      <c r="K2675" s="36"/>
    </row>
    <row r="2676">
      <c r="K2676" s="36"/>
    </row>
    <row r="2677">
      <c r="K2677" s="36"/>
    </row>
    <row r="2678">
      <c r="K2678" s="36"/>
    </row>
    <row r="2679">
      <c r="K2679" s="36"/>
    </row>
    <row r="2680">
      <c r="K2680" s="36"/>
    </row>
    <row r="2681">
      <c r="K2681" s="36"/>
    </row>
    <row r="2682">
      <c r="K2682" s="36"/>
    </row>
    <row r="2683">
      <c r="K2683" s="36"/>
    </row>
    <row r="2684">
      <c r="K2684" s="36"/>
    </row>
    <row r="2685">
      <c r="K2685" s="36"/>
    </row>
    <row r="2686">
      <c r="K2686" s="36"/>
    </row>
    <row r="2687">
      <c r="K2687" s="36"/>
    </row>
    <row r="2688">
      <c r="K2688" s="36"/>
    </row>
    <row r="2689">
      <c r="K2689" s="36"/>
    </row>
    <row r="2690">
      <c r="K2690" s="36"/>
    </row>
    <row r="2691">
      <c r="K2691" s="36"/>
    </row>
    <row r="2692">
      <c r="K2692" s="36"/>
    </row>
    <row r="2693">
      <c r="K2693" s="36"/>
    </row>
    <row r="2694">
      <c r="K2694" s="36"/>
    </row>
    <row r="2695">
      <c r="K2695" s="36"/>
    </row>
    <row r="2696">
      <c r="K2696" s="36"/>
    </row>
    <row r="2697">
      <c r="K2697" s="36"/>
    </row>
    <row r="2698">
      <c r="K2698" s="36"/>
    </row>
    <row r="2699">
      <c r="K2699" s="36"/>
    </row>
    <row r="2700">
      <c r="K2700" s="36"/>
    </row>
    <row r="2701">
      <c r="K2701" s="36"/>
    </row>
    <row r="2702">
      <c r="K2702" s="36"/>
    </row>
    <row r="2703">
      <c r="K2703" s="36"/>
    </row>
    <row r="2704">
      <c r="K2704" s="36"/>
    </row>
    <row r="2705">
      <c r="K2705" s="36"/>
    </row>
    <row r="2706">
      <c r="K2706" s="36"/>
    </row>
    <row r="2707">
      <c r="K2707" s="36"/>
    </row>
    <row r="2708">
      <c r="K2708" s="36"/>
    </row>
    <row r="2709">
      <c r="K2709" s="36"/>
    </row>
    <row r="2710">
      <c r="K2710" s="36"/>
    </row>
    <row r="2711">
      <c r="K2711" s="36"/>
    </row>
    <row r="2712">
      <c r="K2712" s="36"/>
    </row>
    <row r="2713">
      <c r="K2713" s="36"/>
    </row>
    <row r="2714">
      <c r="K2714" s="36"/>
    </row>
    <row r="2715">
      <c r="K2715" s="36"/>
    </row>
    <row r="2716">
      <c r="K2716" s="36"/>
    </row>
    <row r="2717">
      <c r="K2717" s="36"/>
    </row>
    <row r="2718">
      <c r="K2718" s="36"/>
    </row>
    <row r="2719">
      <c r="K2719" s="36"/>
    </row>
    <row r="2720">
      <c r="K2720" s="36"/>
    </row>
    <row r="2721">
      <c r="K2721" s="36"/>
    </row>
    <row r="2722">
      <c r="K2722" s="36"/>
    </row>
    <row r="2723">
      <c r="K2723" s="36"/>
    </row>
    <row r="2724">
      <c r="K2724" s="36"/>
    </row>
    <row r="2725">
      <c r="K2725" s="36"/>
    </row>
    <row r="2726">
      <c r="K2726" s="36"/>
    </row>
    <row r="2727">
      <c r="K2727" s="36"/>
    </row>
    <row r="2728">
      <c r="K2728" s="36"/>
    </row>
    <row r="2729">
      <c r="K2729" s="36"/>
    </row>
    <row r="2730">
      <c r="K2730" s="36"/>
    </row>
    <row r="2731">
      <c r="K2731" s="36"/>
    </row>
    <row r="2732">
      <c r="K2732" s="36"/>
    </row>
    <row r="2733">
      <c r="K2733" s="36"/>
    </row>
    <row r="2734">
      <c r="K2734" s="36"/>
    </row>
    <row r="2735">
      <c r="K2735" s="36"/>
    </row>
    <row r="2736">
      <c r="K2736" s="36"/>
    </row>
    <row r="2737">
      <c r="K2737" s="36"/>
    </row>
    <row r="2738">
      <c r="K2738" s="36"/>
    </row>
    <row r="2739">
      <c r="K2739" s="36"/>
    </row>
    <row r="2740">
      <c r="K2740" s="36"/>
    </row>
    <row r="2741">
      <c r="K2741" s="36"/>
    </row>
    <row r="2742">
      <c r="K2742" s="36"/>
    </row>
    <row r="2743">
      <c r="K2743" s="36"/>
    </row>
    <row r="2744">
      <c r="K2744" s="36"/>
    </row>
    <row r="2745">
      <c r="K2745" s="36"/>
    </row>
    <row r="2746">
      <c r="K2746" s="36"/>
    </row>
    <row r="2747">
      <c r="K2747" s="36"/>
    </row>
    <row r="2748">
      <c r="K2748" s="36"/>
    </row>
    <row r="2749">
      <c r="K2749" s="36"/>
    </row>
    <row r="2750">
      <c r="K2750" s="36"/>
    </row>
    <row r="2751">
      <c r="K2751" s="36"/>
    </row>
    <row r="2752">
      <c r="K2752" s="36"/>
    </row>
    <row r="2753">
      <c r="K2753" s="36"/>
    </row>
    <row r="2754">
      <c r="K2754" s="36"/>
    </row>
    <row r="2755">
      <c r="K2755" s="36"/>
    </row>
    <row r="2756">
      <c r="K2756" s="36"/>
    </row>
    <row r="2757">
      <c r="K2757" s="36"/>
    </row>
    <row r="2758">
      <c r="K2758" s="36"/>
    </row>
    <row r="2759">
      <c r="K2759" s="36"/>
    </row>
    <row r="2760">
      <c r="K2760" s="36"/>
    </row>
    <row r="2761">
      <c r="K2761" s="36"/>
    </row>
    <row r="2762">
      <c r="K2762" s="36"/>
    </row>
    <row r="2763">
      <c r="K2763" s="36"/>
    </row>
    <row r="2764">
      <c r="K2764" s="36"/>
    </row>
    <row r="2765">
      <c r="K2765" s="36"/>
    </row>
    <row r="2766">
      <c r="K2766" s="36"/>
    </row>
    <row r="2767">
      <c r="K2767" s="36"/>
    </row>
    <row r="2768">
      <c r="K2768" s="36"/>
    </row>
    <row r="2769">
      <c r="K2769" s="36"/>
    </row>
    <row r="2770">
      <c r="K2770" s="36"/>
    </row>
    <row r="2771">
      <c r="K2771" s="36"/>
    </row>
    <row r="2772">
      <c r="K2772" s="36"/>
    </row>
    <row r="2773">
      <c r="K2773" s="36"/>
    </row>
    <row r="2774">
      <c r="K2774" s="36"/>
    </row>
    <row r="2775">
      <c r="K2775" s="36"/>
    </row>
    <row r="2776">
      <c r="K2776" s="36"/>
    </row>
    <row r="2777">
      <c r="K2777" s="36"/>
    </row>
    <row r="2778">
      <c r="K2778" s="36"/>
    </row>
    <row r="2779">
      <c r="K2779" s="36"/>
    </row>
    <row r="2780">
      <c r="K2780" s="36"/>
    </row>
    <row r="2781">
      <c r="K2781" s="36"/>
    </row>
    <row r="2782">
      <c r="K2782" s="36"/>
    </row>
    <row r="2783">
      <c r="K2783" s="36"/>
    </row>
    <row r="2784">
      <c r="K2784" s="36"/>
    </row>
    <row r="2785">
      <c r="K2785" s="36"/>
    </row>
    <row r="2786">
      <c r="K2786" s="36"/>
    </row>
    <row r="2787">
      <c r="K2787" s="36"/>
    </row>
    <row r="2788">
      <c r="K2788" s="36"/>
    </row>
    <row r="2789">
      <c r="K2789" s="36"/>
    </row>
    <row r="2790">
      <c r="K2790" s="36"/>
    </row>
    <row r="2791">
      <c r="K2791" s="36"/>
    </row>
    <row r="2792">
      <c r="K2792" s="36"/>
    </row>
    <row r="2793">
      <c r="K2793" s="36"/>
    </row>
    <row r="2794">
      <c r="K2794" s="36"/>
    </row>
    <row r="2795">
      <c r="K2795" s="36"/>
    </row>
    <row r="2796">
      <c r="K2796" s="36"/>
    </row>
    <row r="2797">
      <c r="K2797" s="36"/>
    </row>
    <row r="2798">
      <c r="K2798" s="36"/>
    </row>
    <row r="2799">
      <c r="K2799" s="36"/>
    </row>
    <row r="2800">
      <c r="K2800" s="36"/>
    </row>
    <row r="2801">
      <c r="K2801" s="36"/>
    </row>
    <row r="2802">
      <c r="K2802" s="36"/>
    </row>
    <row r="2803">
      <c r="K2803" s="36"/>
    </row>
    <row r="2804">
      <c r="K2804" s="36"/>
    </row>
    <row r="2805">
      <c r="K2805" s="36"/>
    </row>
    <row r="2806">
      <c r="K2806" s="36"/>
    </row>
    <row r="2807">
      <c r="K2807" s="36"/>
    </row>
    <row r="2808">
      <c r="K2808" s="36"/>
    </row>
    <row r="2809">
      <c r="K2809" s="36"/>
    </row>
    <row r="2810">
      <c r="K2810" s="36"/>
    </row>
    <row r="2811">
      <c r="K2811" s="36"/>
    </row>
    <row r="2812">
      <c r="K2812" s="36"/>
    </row>
    <row r="2813">
      <c r="K2813" s="36"/>
    </row>
    <row r="2814">
      <c r="K2814" s="36"/>
    </row>
    <row r="2815">
      <c r="K2815" s="36"/>
    </row>
    <row r="2816">
      <c r="K2816" s="36"/>
    </row>
    <row r="2817">
      <c r="K2817" s="36"/>
    </row>
    <row r="2818">
      <c r="K2818" s="36"/>
    </row>
    <row r="2819">
      <c r="K2819" s="36"/>
    </row>
    <row r="2820">
      <c r="K2820" s="36"/>
    </row>
    <row r="2821">
      <c r="K2821" s="36"/>
    </row>
    <row r="2822">
      <c r="K2822" s="36"/>
    </row>
    <row r="2823">
      <c r="K2823" s="36"/>
    </row>
    <row r="2824">
      <c r="K2824" s="36"/>
    </row>
    <row r="2825">
      <c r="K2825" s="36"/>
    </row>
    <row r="2826">
      <c r="K2826" s="36"/>
    </row>
    <row r="2827">
      <c r="K2827" s="36"/>
    </row>
    <row r="2828">
      <c r="K2828" s="36"/>
    </row>
    <row r="2829">
      <c r="K2829" s="36"/>
    </row>
    <row r="2830">
      <c r="K2830" s="36"/>
    </row>
    <row r="2831">
      <c r="K2831" s="36"/>
    </row>
    <row r="2832">
      <c r="K2832" s="36"/>
    </row>
    <row r="2833">
      <c r="K2833" s="36"/>
    </row>
    <row r="2834">
      <c r="K2834" s="36"/>
    </row>
    <row r="2835">
      <c r="K2835" s="36"/>
    </row>
    <row r="2836">
      <c r="K2836" s="36"/>
    </row>
    <row r="2837">
      <c r="K2837" s="36"/>
    </row>
    <row r="2838">
      <c r="K2838" s="36"/>
    </row>
    <row r="2839">
      <c r="K2839" s="36"/>
    </row>
    <row r="2840">
      <c r="K2840" s="36"/>
    </row>
    <row r="2841">
      <c r="K2841" s="36"/>
    </row>
    <row r="2842">
      <c r="K2842" s="36"/>
    </row>
    <row r="2843">
      <c r="K2843" s="36"/>
    </row>
    <row r="2844">
      <c r="K2844" s="36"/>
    </row>
    <row r="2845">
      <c r="K2845" s="36"/>
    </row>
    <row r="2846">
      <c r="K2846" s="36"/>
    </row>
    <row r="2847">
      <c r="K2847" s="36"/>
    </row>
    <row r="2848">
      <c r="K2848" s="36"/>
    </row>
    <row r="2849">
      <c r="K2849" s="36"/>
    </row>
    <row r="2850">
      <c r="K2850" s="36"/>
    </row>
    <row r="2851">
      <c r="K2851" s="36"/>
    </row>
    <row r="2852">
      <c r="K2852" s="36"/>
    </row>
    <row r="2853">
      <c r="K2853" s="36"/>
    </row>
    <row r="2854">
      <c r="K2854" s="36"/>
    </row>
    <row r="2855">
      <c r="K2855" s="36"/>
    </row>
    <row r="2856">
      <c r="K2856" s="36"/>
    </row>
    <row r="2857">
      <c r="K2857" s="36"/>
    </row>
    <row r="2858">
      <c r="K2858" s="36"/>
    </row>
    <row r="2859">
      <c r="K2859" s="36"/>
    </row>
    <row r="2860">
      <c r="K2860" s="36"/>
    </row>
    <row r="2861">
      <c r="K2861" s="36"/>
    </row>
    <row r="2862">
      <c r="K2862" s="36"/>
    </row>
    <row r="2863">
      <c r="K2863" s="36"/>
    </row>
    <row r="2864">
      <c r="K2864" s="36"/>
    </row>
    <row r="2865">
      <c r="K2865" s="36"/>
    </row>
    <row r="2866">
      <c r="K2866" s="36"/>
    </row>
    <row r="2867">
      <c r="K2867" s="36"/>
    </row>
    <row r="2868">
      <c r="K2868" s="36"/>
    </row>
    <row r="2869">
      <c r="K2869" s="36"/>
    </row>
    <row r="2870">
      <c r="K2870" s="36"/>
    </row>
    <row r="2871">
      <c r="K2871" s="36"/>
    </row>
    <row r="2872">
      <c r="K2872" s="36"/>
    </row>
    <row r="2873">
      <c r="K2873" s="36"/>
    </row>
    <row r="2874">
      <c r="K2874" s="36"/>
    </row>
    <row r="2875">
      <c r="K2875" s="36"/>
    </row>
    <row r="2876">
      <c r="K2876" s="36"/>
    </row>
    <row r="2877">
      <c r="K2877" s="36"/>
    </row>
    <row r="2878">
      <c r="K2878" s="36"/>
    </row>
    <row r="2879">
      <c r="K2879" s="36"/>
    </row>
    <row r="2880">
      <c r="K2880" s="36"/>
    </row>
    <row r="2881">
      <c r="K2881" s="36"/>
    </row>
    <row r="2882">
      <c r="K2882" s="36"/>
    </row>
    <row r="2883">
      <c r="K2883" s="36"/>
    </row>
    <row r="2884">
      <c r="K2884" s="36"/>
    </row>
    <row r="2885">
      <c r="K2885" s="36"/>
    </row>
    <row r="2886">
      <c r="K2886" s="36"/>
    </row>
    <row r="2887">
      <c r="K2887" s="36"/>
    </row>
    <row r="2888">
      <c r="K2888" s="36"/>
    </row>
    <row r="2889">
      <c r="K2889" s="36"/>
    </row>
    <row r="2890">
      <c r="K2890" s="36"/>
    </row>
    <row r="2891">
      <c r="K2891" s="36"/>
    </row>
    <row r="2892">
      <c r="K2892" s="36"/>
    </row>
    <row r="2893">
      <c r="K2893" s="36"/>
    </row>
    <row r="2894">
      <c r="K2894" s="36"/>
    </row>
    <row r="2895">
      <c r="K2895" s="36"/>
    </row>
    <row r="2896">
      <c r="K2896" s="36"/>
    </row>
    <row r="2897">
      <c r="K2897" s="36"/>
    </row>
    <row r="2898">
      <c r="K2898" s="36"/>
    </row>
    <row r="2899">
      <c r="K2899" s="36"/>
    </row>
    <row r="2900">
      <c r="K2900" s="36"/>
    </row>
    <row r="2901">
      <c r="K2901" s="36"/>
    </row>
    <row r="2902">
      <c r="K2902" s="36"/>
    </row>
    <row r="2903">
      <c r="K2903" s="36"/>
    </row>
    <row r="2904">
      <c r="K2904" s="36"/>
    </row>
    <row r="2905">
      <c r="K2905" s="36"/>
    </row>
    <row r="2906">
      <c r="K2906" s="36"/>
    </row>
    <row r="2907">
      <c r="K2907" s="36"/>
    </row>
    <row r="2908">
      <c r="K2908" s="36"/>
    </row>
    <row r="2909">
      <c r="K2909" s="36"/>
    </row>
    <row r="2910">
      <c r="K2910" s="36"/>
    </row>
    <row r="2911">
      <c r="K2911" s="36"/>
    </row>
    <row r="2912">
      <c r="K2912" s="36"/>
    </row>
    <row r="2913">
      <c r="K2913" s="36"/>
    </row>
    <row r="2914">
      <c r="K2914" s="36"/>
    </row>
    <row r="2915">
      <c r="K2915" s="36"/>
    </row>
    <row r="2916">
      <c r="K2916" s="36"/>
    </row>
    <row r="2917">
      <c r="K2917" s="36"/>
    </row>
    <row r="2918">
      <c r="K2918" s="36"/>
    </row>
    <row r="2919">
      <c r="K2919" s="36"/>
    </row>
    <row r="2920">
      <c r="K2920" s="36"/>
    </row>
    <row r="2921">
      <c r="K2921" s="36"/>
    </row>
    <row r="2922">
      <c r="K2922" s="36"/>
    </row>
    <row r="2923">
      <c r="K2923" s="36"/>
    </row>
    <row r="2924">
      <c r="K2924" s="36"/>
    </row>
    <row r="2925">
      <c r="K2925" s="36"/>
    </row>
    <row r="2926">
      <c r="K2926" s="36"/>
    </row>
    <row r="2927">
      <c r="K2927" s="36"/>
    </row>
    <row r="2928">
      <c r="K2928" s="36"/>
    </row>
    <row r="2929">
      <c r="K2929" s="36"/>
    </row>
    <row r="2930">
      <c r="K2930" s="36"/>
    </row>
    <row r="2931">
      <c r="K2931" s="36"/>
    </row>
    <row r="2932">
      <c r="K2932" s="36"/>
    </row>
    <row r="2933">
      <c r="K2933" s="36"/>
    </row>
    <row r="2934">
      <c r="K2934" s="36"/>
    </row>
    <row r="2935">
      <c r="K2935" s="36"/>
    </row>
    <row r="2936">
      <c r="K2936" s="36"/>
    </row>
    <row r="2937">
      <c r="K2937" s="36"/>
    </row>
    <row r="2938">
      <c r="K2938" s="36"/>
    </row>
    <row r="2939">
      <c r="K2939" s="36"/>
    </row>
    <row r="2940">
      <c r="K2940" s="36"/>
    </row>
    <row r="2941">
      <c r="K2941" s="36"/>
    </row>
    <row r="2942">
      <c r="K2942" s="36"/>
    </row>
    <row r="2943">
      <c r="K2943" s="36"/>
    </row>
    <row r="2944">
      <c r="K2944" s="36"/>
    </row>
    <row r="2945">
      <c r="K2945" s="36"/>
    </row>
    <row r="2946">
      <c r="K2946" s="36"/>
    </row>
    <row r="2947">
      <c r="K2947" s="36"/>
    </row>
    <row r="2948">
      <c r="K2948" s="36"/>
    </row>
    <row r="2949">
      <c r="K2949" s="36"/>
    </row>
    <row r="2950">
      <c r="K2950" s="36"/>
    </row>
    <row r="2951">
      <c r="K2951" s="36"/>
    </row>
    <row r="2952">
      <c r="K2952" s="36"/>
    </row>
    <row r="2953">
      <c r="K2953" s="36"/>
    </row>
    <row r="2954">
      <c r="K2954" s="36"/>
    </row>
    <row r="2955">
      <c r="K2955" s="36"/>
    </row>
    <row r="2956">
      <c r="K2956" s="36"/>
    </row>
    <row r="2957">
      <c r="K2957" s="36"/>
    </row>
    <row r="2958">
      <c r="K2958" s="36"/>
    </row>
    <row r="2959">
      <c r="K2959" s="36"/>
    </row>
    <row r="2960">
      <c r="K2960" s="36"/>
    </row>
    <row r="2961">
      <c r="K2961" s="36"/>
    </row>
    <row r="2962">
      <c r="K2962" s="36"/>
    </row>
    <row r="2963">
      <c r="K2963" s="36"/>
    </row>
    <row r="2964">
      <c r="K2964" s="36"/>
    </row>
    <row r="2965">
      <c r="K2965" s="36"/>
    </row>
    <row r="2966">
      <c r="K2966" s="36"/>
    </row>
    <row r="2967">
      <c r="K2967" s="36"/>
    </row>
    <row r="2968">
      <c r="K2968" s="36"/>
    </row>
    <row r="2969">
      <c r="K2969" s="36"/>
    </row>
    <row r="2970">
      <c r="K2970" s="36"/>
    </row>
    <row r="2971">
      <c r="K2971" s="36"/>
    </row>
    <row r="2972">
      <c r="K2972" s="36"/>
    </row>
    <row r="2973">
      <c r="K2973" s="36"/>
    </row>
    <row r="2974">
      <c r="K2974" s="36"/>
    </row>
    <row r="2975">
      <c r="K2975" s="36"/>
    </row>
    <row r="2976">
      <c r="K2976" s="36"/>
    </row>
    <row r="2977">
      <c r="K2977" s="36"/>
    </row>
    <row r="2978">
      <c r="K2978" s="36"/>
    </row>
    <row r="2979">
      <c r="K2979" s="36"/>
    </row>
    <row r="2980">
      <c r="K2980" s="36"/>
    </row>
    <row r="2981">
      <c r="K2981" s="36"/>
    </row>
    <row r="2982">
      <c r="K2982" s="36"/>
    </row>
    <row r="2983">
      <c r="K2983" s="36"/>
    </row>
    <row r="2984">
      <c r="K2984" s="36"/>
    </row>
    <row r="2985">
      <c r="K2985" s="36"/>
    </row>
    <row r="2986">
      <c r="K2986" s="36"/>
    </row>
    <row r="2987">
      <c r="K2987" s="36"/>
    </row>
    <row r="2988">
      <c r="K2988" s="36"/>
    </row>
    <row r="2989">
      <c r="K2989" s="36"/>
    </row>
    <row r="2990">
      <c r="K2990" s="36"/>
    </row>
    <row r="2991">
      <c r="K2991" s="36"/>
    </row>
    <row r="2992">
      <c r="K2992" s="36"/>
    </row>
    <row r="2993">
      <c r="K2993" s="36"/>
    </row>
    <row r="2994">
      <c r="K2994" s="36"/>
    </row>
    <row r="2995">
      <c r="K2995" s="36"/>
    </row>
    <row r="2996">
      <c r="K2996" s="36"/>
    </row>
    <row r="2997">
      <c r="K2997" s="36"/>
    </row>
    <row r="2998">
      <c r="K2998" s="36"/>
    </row>
    <row r="2999">
      <c r="K2999" s="36"/>
    </row>
    <row r="3000">
      <c r="K3000" s="36"/>
    </row>
    <row r="3001">
      <c r="K3001" s="36"/>
    </row>
    <row r="3002">
      <c r="K3002" s="36"/>
    </row>
    <row r="3003">
      <c r="K3003" s="36"/>
    </row>
    <row r="3004">
      <c r="K3004" s="36"/>
    </row>
    <row r="3005">
      <c r="K3005" s="36"/>
    </row>
    <row r="3006">
      <c r="K3006" s="36"/>
    </row>
    <row r="3007">
      <c r="K3007" s="36"/>
    </row>
    <row r="3008">
      <c r="K3008" s="36"/>
    </row>
    <row r="3009">
      <c r="K3009" s="36"/>
    </row>
    <row r="3010">
      <c r="K3010" s="36"/>
    </row>
    <row r="3011">
      <c r="K3011" s="36"/>
    </row>
    <row r="3012">
      <c r="K3012" s="36"/>
    </row>
    <row r="3013">
      <c r="K3013" s="36"/>
    </row>
    <row r="3014">
      <c r="K3014" s="36"/>
    </row>
    <row r="3015">
      <c r="K3015" s="36"/>
    </row>
    <row r="3016">
      <c r="K3016" s="36"/>
    </row>
    <row r="3017">
      <c r="K3017" s="36"/>
    </row>
    <row r="3018">
      <c r="K3018" s="36"/>
    </row>
    <row r="3019">
      <c r="K3019" s="36"/>
    </row>
    <row r="3020">
      <c r="K3020" s="36"/>
    </row>
    <row r="3021">
      <c r="K3021" s="36"/>
    </row>
    <row r="3022">
      <c r="K3022" s="36"/>
    </row>
    <row r="3023">
      <c r="K3023" s="36"/>
    </row>
    <row r="3024">
      <c r="K3024" s="36"/>
    </row>
    <row r="3025">
      <c r="K3025" s="36"/>
    </row>
    <row r="3026">
      <c r="K3026" s="36"/>
    </row>
    <row r="3027">
      <c r="K3027" s="36"/>
    </row>
    <row r="3028">
      <c r="K3028" s="36"/>
    </row>
    <row r="3029">
      <c r="K3029" s="36"/>
    </row>
    <row r="3030">
      <c r="K3030" s="36"/>
    </row>
    <row r="3031">
      <c r="K3031" s="36"/>
    </row>
    <row r="3032">
      <c r="K3032" s="36"/>
    </row>
    <row r="3033">
      <c r="K3033" s="36"/>
    </row>
    <row r="3034">
      <c r="K3034" s="36"/>
    </row>
    <row r="3035">
      <c r="K3035" s="36"/>
    </row>
    <row r="3036">
      <c r="K3036" s="36"/>
    </row>
    <row r="3037">
      <c r="K3037" s="36"/>
    </row>
    <row r="3038">
      <c r="K3038" s="36"/>
    </row>
    <row r="3039">
      <c r="K3039" s="36"/>
    </row>
    <row r="3040">
      <c r="K3040" s="36"/>
    </row>
    <row r="3041">
      <c r="K3041" s="36"/>
    </row>
    <row r="3042">
      <c r="K3042" s="36"/>
    </row>
    <row r="3043">
      <c r="K3043" s="36"/>
    </row>
    <row r="3044">
      <c r="K3044" s="36"/>
    </row>
    <row r="3045">
      <c r="K3045" s="36"/>
    </row>
    <row r="3046">
      <c r="K3046" s="36"/>
    </row>
    <row r="3047">
      <c r="K3047" s="36"/>
    </row>
    <row r="3048">
      <c r="K3048" s="36"/>
    </row>
    <row r="3049">
      <c r="K3049" s="36"/>
    </row>
    <row r="3050">
      <c r="K3050" s="36"/>
    </row>
    <row r="3051">
      <c r="K3051" s="36"/>
    </row>
    <row r="3052">
      <c r="K3052" s="36"/>
    </row>
    <row r="3053">
      <c r="K3053" s="36"/>
    </row>
    <row r="3054">
      <c r="K3054" s="36"/>
    </row>
    <row r="3055">
      <c r="K3055" s="36"/>
    </row>
    <row r="3056">
      <c r="K3056" s="36"/>
    </row>
    <row r="3057">
      <c r="K3057" s="36"/>
    </row>
    <row r="3058">
      <c r="K3058" s="36"/>
    </row>
    <row r="3059">
      <c r="K3059" s="36"/>
    </row>
    <row r="3060">
      <c r="K3060" s="36"/>
    </row>
    <row r="3061">
      <c r="K3061" s="36"/>
    </row>
    <row r="3062">
      <c r="K3062" s="36"/>
    </row>
    <row r="3063">
      <c r="K3063" s="36"/>
    </row>
    <row r="3064">
      <c r="K3064" s="36"/>
    </row>
    <row r="3065">
      <c r="K3065" s="36"/>
    </row>
    <row r="3066">
      <c r="K3066" s="36"/>
    </row>
    <row r="3067">
      <c r="K3067" s="36"/>
    </row>
    <row r="3068">
      <c r="K3068" s="36"/>
    </row>
    <row r="3069">
      <c r="K3069" s="36"/>
    </row>
    <row r="3070">
      <c r="K3070" s="36"/>
    </row>
    <row r="3071">
      <c r="K3071" s="36"/>
    </row>
    <row r="3072">
      <c r="K3072" s="36"/>
    </row>
    <row r="3073">
      <c r="K3073" s="36"/>
    </row>
    <row r="3074">
      <c r="K3074" s="36"/>
    </row>
    <row r="3075">
      <c r="K3075" s="36"/>
    </row>
    <row r="3076">
      <c r="K3076" s="36"/>
    </row>
    <row r="3077">
      <c r="K3077" s="36"/>
    </row>
    <row r="3078">
      <c r="K3078" s="36"/>
    </row>
    <row r="3079">
      <c r="K3079" s="36"/>
    </row>
    <row r="3080">
      <c r="K3080" s="36"/>
    </row>
    <row r="3081">
      <c r="K3081" s="36"/>
    </row>
    <row r="3082">
      <c r="K3082" s="36"/>
    </row>
    <row r="3083">
      <c r="K3083" s="36"/>
    </row>
    <row r="3084">
      <c r="K3084" s="36"/>
    </row>
    <row r="3085">
      <c r="K3085" s="36"/>
    </row>
    <row r="3086">
      <c r="K3086" s="36"/>
    </row>
    <row r="3087">
      <c r="K3087" s="36"/>
    </row>
    <row r="3088">
      <c r="K3088" s="36"/>
    </row>
    <row r="3089">
      <c r="K3089" s="36"/>
    </row>
    <row r="3090">
      <c r="K3090" s="36"/>
    </row>
    <row r="3091">
      <c r="K3091" s="36"/>
    </row>
    <row r="3092">
      <c r="K3092" s="36"/>
    </row>
    <row r="3093">
      <c r="K3093" s="36"/>
    </row>
    <row r="3094">
      <c r="K3094" s="36"/>
    </row>
    <row r="3095">
      <c r="K3095" s="36"/>
    </row>
    <row r="3096">
      <c r="K3096" s="36"/>
    </row>
    <row r="3097">
      <c r="K3097" s="36"/>
    </row>
    <row r="3098">
      <c r="K3098" s="36"/>
    </row>
    <row r="3099">
      <c r="K3099" s="36"/>
    </row>
    <row r="3100">
      <c r="K3100" s="36"/>
    </row>
    <row r="3101">
      <c r="K3101" s="36"/>
    </row>
    <row r="3102">
      <c r="K3102" s="36"/>
    </row>
    <row r="3103">
      <c r="K3103" s="36"/>
    </row>
    <row r="3104">
      <c r="K3104" s="36"/>
    </row>
    <row r="3105">
      <c r="K3105" s="36"/>
    </row>
    <row r="3106">
      <c r="K3106" s="36"/>
    </row>
    <row r="3107">
      <c r="K3107" s="36"/>
    </row>
    <row r="3108">
      <c r="K3108" s="36"/>
    </row>
    <row r="3109">
      <c r="K3109" s="36"/>
    </row>
    <row r="3110">
      <c r="K3110" s="36"/>
    </row>
    <row r="3111">
      <c r="K3111" s="36"/>
    </row>
    <row r="3112">
      <c r="K3112" s="36"/>
    </row>
    <row r="3113">
      <c r="K3113" s="36"/>
    </row>
    <row r="3114">
      <c r="K3114" s="36"/>
    </row>
    <row r="3115">
      <c r="K3115" s="36"/>
    </row>
    <row r="3116">
      <c r="K3116" s="36"/>
    </row>
    <row r="3117">
      <c r="K3117" s="36"/>
    </row>
    <row r="3118">
      <c r="K3118" s="36"/>
    </row>
    <row r="3119">
      <c r="K3119" s="36"/>
    </row>
    <row r="3120">
      <c r="K3120" s="36"/>
    </row>
    <row r="3121">
      <c r="K3121" s="36"/>
    </row>
    <row r="3122">
      <c r="K3122" s="36"/>
    </row>
    <row r="3123">
      <c r="K3123" s="36"/>
    </row>
    <row r="3124">
      <c r="K3124" s="36"/>
    </row>
    <row r="3125">
      <c r="K3125" s="36"/>
    </row>
    <row r="3126">
      <c r="K3126" s="36"/>
    </row>
    <row r="3127">
      <c r="K3127" s="36"/>
    </row>
    <row r="3128">
      <c r="K3128" s="36"/>
    </row>
    <row r="3129">
      <c r="K3129" s="36"/>
    </row>
    <row r="3130">
      <c r="K3130" s="36"/>
    </row>
    <row r="3131">
      <c r="K3131" s="36"/>
    </row>
    <row r="3132">
      <c r="K3132" s="36"/>
    </row>
    <row r="3133">
      <c r="K3133" s="36"/>
    </row>
    <row r="3134">
      <c r="K3134" s="36"/>
    </row>
    <row r="3135">
      <c r="K3135" s="36"/>
    </row>
    <row r="3136">
      <c r="K3136" s="36"/>
    </row>
    <row r="3137">
      <c r="K3137" s="36"/>
    </row>
    <row r="3138">
      <c r="K3138" s="36"/>
    </row>
    <row r="3139">
      <c r="K3139" s="36"/>
    </row>
    <row r="3140">
      <c r="K3140" s="36"/>
    </row>
    <row r="3141">
      <c r="K3141" s="36"/>
    </row>
    <row r="3142">
      <c r="K3142" s="36"/>
    </row>
    <row r="3143">
      <c r="K3143" s="36"/>
    </row>
    <row r="3144">
      <c r="K3144" s="36"/>
    </row>
    <row r="3145">
      <c r="K3145" s="36"/>
    </row>
    <row r="3146">
      <c r="K3146" s="36"/>
    </row>
    <row r="3147">
      <c r="K3147" s="36"/>
    </row>
    <row r="3148">
      <c r="K3148" s="36"/>
    </row>
    <row r="3149">
      <c r="K3149" s="36"/>
    </row>
    <row r="3150">
      <c r="K3150" s="36"/>
    </row>
    <row r="3151">
      <c r="K3151" s="36"/>
    </row>
    <row r="3152">
      <c r="K3152" s="36"/>
    </row>
    <row r="3153">
      <c r="K3153" s="36"/>
    </row>
    <row r="3154">
      <c r="K3154" s="36"/>
    </row>
    <row r="3155">
      <c r="K3155" s="36"/>
    </row>
    <row r="3156">
      <c r="K3156" s="36"/>
    </row>
    <row r="3157">
      <c r="K3157" s="36"/>
    </row>
    <row r="3158">
      <c r="K3158" s="36"/>
    </row>
    <row r="3159">
      <c r="K3159" s="36"/>
    </row>
    <row r="3160">
      <c r="K3160" s="36"/>
    </row>
    <row r="3161">
      <c r="K3161" s="36"/>
    </row>
    <row r="3162">
      <c r="K3162" s="36"/>
    </row>
    <row r="3163">
      <c r="K3163" s="36"/>
    </row>
    <row r="3164">
      <c r="K3164" s="36"/>
    </row>
    <row r="3165">
      <c r="K3165" s="36"/>
    </row>
    <row r="3166">
      <c r="K3166" s="36"/>
    </row>
    <row r="3167">
      <c r="K3167" s="36"/>
    </row>
    <row r="3168">
      <c r="K3168" s="36"/>
    </row>
    <row r="3169">
      <c r="K3169" s="36"/>
    </row>
    <row r="3170">
      <c r="K3170" s="36"/>
    </row>
    <row r="3171">
      <c r="K3171" s="36"/>
    </row>
    <row r="3172">
      <c r="K3172" s="36"/>
    </row>
    <row r="3173">
      <c r="K3173" s="36"/>
    </row>
    <row r="3174">
      <c r="K3174" s="36"/>
    </row>
    <row r="3175">
      <c r="K3175" s="36"/>
    </row>
    <row r="3176">
      <c r="K3176" s="36"/>
    </row>
    <row r="3177">
      <c r="K3177" s="36"/>
    </row>
    <row r="3178">
      <c r="K3178" s="36"/>
    </row>
    <row r="3179">
      <c r="K3179" s="36"/>
    </row>
    <row r="3180">
      <c r="K3180" s="36"/>
    </row>
    <row r="3181">
      <c r="K3181" s="36"/>
    </row>
    <row r="3182">
      <c r="K3182" s="36"/>
    </row>
    <row r="3183">
      <c r="K3183" s="36"/>
    </row>
    <row r="3184">
      <c r="K3184" s="36"/>
    </row>
    <row r="3185">
      <c r="K3185" s="36"/>
    </row>
    <row r="3186">
      <c r="K3186" s="36"/>
    </row>
    <row r="3187">
      <c r="K3187" s="36"/>
    </row>
    <row r="3188">
      <c r="K3188" s="36"/>
    </row>
    <row r="3189">
      <c r="K3189" s="36"/>
    </row>
    <row r="3190">
      <c r="K3190" s="36"/>
    </row>
    <row r="3191">
      <c r="K3191" s="36"/>
    </row>
    <row r="3192">
      <c r="K3192" s="36"/>
    </row>
    <row r="3193">
      <c r="K3193" s="36"/>
    </row>
    <row r="3194">
      <c r="K3194" s="36"/>
    </row>
    <row r="3195">
      <c r="K3195" s="36"/>
    </row>
    <row r="3196">
      <c r="K3196" s="36"/>
    </row>
    <row r="3197">
      <c r="K3197" s="36"/>
    </row>
    <row r="3198">
      <c r="K3198" s="36"/>
    </row>
    <row r="3199">
      <c r="K3199" s="36"/>
    </row>
    <row r="3200">
      <c r="K3200" s="36"/>
    </row>
    <row r="3201">
      <c r="K3201" s="36"/>
    </row>
    <row r="3202">
      <c r="K3202" s="36"/>
    </row>
    <row r="3203">
      <c r="K3203" s="36"/>
    </row>
    <row r="3204">
      <c r="K3204" s="36"/>
    </row>
    <row r="3205">
      <c r="K3205" s="36"/>
    </row>
    <row r="3206">
      <c r="K3206" s="36"/>
    </row>
    <row r="3207">
      <c r="K3207" s="36"/>
    </row>
    <row r="3208">
      <c r="K3208" s="36"/>
    </row>
    <row r="3209">
      <c r="K3209" s="36"/>
    </row>
    <row r="3210">
      <c r="K3210" s="36"/>
    </row>
    <row r="3211">
      <c r="K3211" s="36"/>
    </row>
    <row r="3212">
      <c r="K3212" s="36"/>
    </row>
    <row r="3213">
      <c r="K3213" s="36"/>
    </row>
    <row r="3214">
      <c r="K3214" s="36"/>
    </row>
    <row r="3215">
      <c r="K3215" s="36"/>
    </row>
    <row r="3216">
      <c r="K3216" s="36"/>
    </row>
    <row r="3217">
      <c r="K3217" s="36"/>
    </row>
    <row r="3218">
      <c r="K3218" s="36"/>
    </row>
    <row r="3219">
      <c r="K3219" s="36"/>
    </row>
    <row r="3220">
      <c r="K3220" s="36"/>
    </row>
    <row r="3221">
      <c r="K3221" s="36"/>
    </row>
    <row r="3222">
      <c r="K3222" s="36"/>
    </row>
    <row r="3223">
      <c r="K3223" s="36"/>
    </row>
    <row r="3224">
      <c r="K3224" s="36"/>
    </row>
    <row r="3225">
      <c r="K3225" s="36"/>
    </row>
    <row r="3226">
      <c r="K3226" s="36"/>
    </row>
    <row r="3227">
      <c r="K3227" s="36"/>
    </row>
    <row r="3228">
      <c r="K3228" s="36"/>
    </row>
    <row r="3229">
      <c r="K3229" s="36"/>
    </row>
    <row r="3230">
      <c r="K3230" s="36"/>
    </row>
    <row r="3231">
      <c r="K3231" s="36"/>
    </row>
    <row r="3232">
      <c r="K3232" s="36"/>
    </row>
    <row r="3233">
      <c r="K3233" s="36"/>
    </row>
    <row r="3234">
      <c r="K3234" s="36"/>
    </row>
    <row r="3235">
      <c r="K3235" s="36"/>
    </row>
    <row r="3236">
      <c r="K3236" s="36"/>
    </row>
    <row r="3237">
      <c r="K3237" s="36"/>
    </row>
    <row r="3238">
      <c r="K3238" s="36"/>
    </row>
    <row r="3239">
      <c r="K3239" s="36"/>
    </row>
    <row r="3240">
      <c r="K3240" s="36"/>
    </row>
    <row r="3241">
      <c r="K3241" s="36"/>
    </row>
    <row r="3242">
      <c r="K3242" s="36"/>
    </row>
    <row r="3243">
      <c r="K3243" s="36"/>
    </row>
    <row r="3244">
      <c r="K3244" s="36"/>
    </row>
    <row r="3245">
      <c r="K3245" s="36"/>
    </row>
    <row r="3246">
      <c r="K3246" s="36"/>
    </row>
    <row r="3247">
      <c r="K3247" s="36"/>
    </row>
    <row r="3248">
      <c r="K3248" s="36"/>
    </row>
    <row r="3249">
      <c r="K3249" s="36"/>
    </row>
    <row r="3250">
      <c r="K3250" s="36"/>
    </row>
    <row r="3251">
      <c r="K3251" s="36"/>
    </row>
    <row r="3252">
      <c r="K3252" s="36"/>
    </row>
    <row r="3253">
      <c r="K3253" s="36"/>
    </row>
    <row r="3254">
      <c r="K3254" s="36"/>
    </row>
    <row r="3255">
      <c r="K3255" s="36"/>
    </row>
    <row r="3256">
      <c r="K3256" s="36"/>
    </row>
    <row r="3257">
      <c r="K3257" s="36"/>
    </row>
    <row r="3258">
      <c r="K3258" s="36"/>
    </row>
    <row r="3259">
      <c r="K3259" s="36"/>
    </row>
    <row r="3260">
      <c r="K3260" s="36"/>
    </row>
    <row r="3261">
      <c r="K3261" s="36"/>
    </row>
    <row r="3262">
      <c r="K3262" s="36"/>
    </row>
    <row r="3263">
      <c r="K3263" s="36"/>
    </row>
    <row r="3264">
      <c r="K3264" s="36"/>
    </row>
    <row r="3265">
      <c r="K3265" s="36"/>
    </row>
    <row r="3266">
      <c r="K3266" s="36"/>
    </row>
    <row r="3267">
      <c r="K3267" s="36"/>
    </row>
    <row r="3268">
      <c r="K3268" s="36"/>
    </row>
    <row r="3269">
      <c r="K3269" s="36"/>
    </row>
    <row r="3270">
      <c r="K3270" s="36"/>
    </row>
    <row r="3271">
      <c r="K3271" s="36"/>
    </row>
    <row r="3272">
      <c r="K3272" s="36"/>
    </row>
    <row r="3273">
      <c r="K3273" s="36"/>
    </row>
    <row r="3274">
      <c r="K3274" s="36"/>
    </row>
    <row r="3275">
      <c r="K3275" s="36"/>
    </row>
    <row r="3276">
      <c r="K3276" s="36"/>
    </row>
    <row r="3277">
      <c r="K3277" s="36"/>
    </row>
    <row r="3278">
      <c r="K3278" s="36"/>
    </row>
    <row r="3279">
      <c r="K3279" s="36"/>
    </row>
    <row r="3280">
      <c r="K3280" s="36"/>
    </row>
    <row r="3281">
      <c r="K3281" s="36"/>
    </row>
    <row r="3282">
      <c r="K3282" s="36"/>
    </row>
    <row r="3283">
      <c r="K3283" s="36"/>
    </row>
    <row r="3284">
      <c r="K3284" s="36"/>
    </row>
    <row r="3285">
      <c r="K3285" s="36"/>
    </row>
    <row r="3286">
      <c r="K3286" s="36"/>
    </row>
    <row r="3287">
      <c r="K3287" s="36"/>
    </row>
    <row r="3288">
      <c r="K3288" s="36"/>
    </row>
    <row r="3289">
      <c r="K3289" s="36"/>
    </row>
    <row r="3290">
      <c r="K3290" s="36"/>
    </row>
    <row r="3291">
      <c r="K3291" s="36"/>
    </row>
    <row r="3292">
      <c r="K3292" s="36"/>
    </row>
    <row r="3293">
      <c r="K3293" s="36"/>
    </row>
    <row r="3294">
      <c r="K3294" s="36"/>
    </row>
    <row r="3295">
      <c r="K3295" s="36"/>
    </row>
    <row r="3296">
      <c r="K3296" s="36"/>
    </row>
    <row r="3297">
      <c r="K3297" s="36"/>
    </row>
    <row r="3298">
      <c r="K3298" s="36"/>
    </row>
    <row r="3299">
      <c r="K3299" s="36"/>
    </row>
    <row r="3300">
      <c r="K3300" s="36"/>
    </row>
    <row r="3301">
      <c r="K3301" s="36"/>
    </row>
    <row r="3302">
      <c r="K3302" s="36"/>
    </row>
    <row r="3303">
      <c r="K3303" s="36"/>
    </row>
    <row r="3304">
      <c r="K3304" s="36"/>
    </row>
    <row r="3305">
      <c r="K3305" s="36"/>
    </row>
    <row r="3306">
      <c r="K3306" s="36"/>
    </row>
    <row r="3307">
      <c r="K3307" s="36"/>
    </row>
    <row r="3308">
      <c r="K3308" s="36"/>
    </row>
    <row r="3309">
      <c r="K3309" s="36"/>
    </row>
    <row r="3310">
      <c r="K3310" s="36"/>
    </row>
    <row r="3311">
      <c r="K3311" s="36"/>
    </row>
    <row r="3312">
      <c r="K3312" s="36"/>
    </row>
    <row r="3313">
      <c r="K3313" s="36"/>
    </row>
    <row r="3314">
      <c r="K3314" s="36"/>
    </row>
    <row r="3315">
      <c r="K3315" s="36"/>
    </row>
    <row r="3316">
      <c r="K3316" s="36"/>
    </row>
    <row r="3317">
      <c r="K3317" s="36"/>
    </row>
    <row r="3318">
      <c r="K3318" s="36"/>
    </row>
    <row r="3319">
      <c r="K3319" s="36"/>
    </row>
    <row r="3320">
      <c r="K3320" s="36"/>
    </row>
    <row r="3321">
      <c r="K3321" s="36"/>
    </row>
    <row r="3322">
      <c r="K3322" s="36"/>
    </row>
    <row r="3323">
      <c r="K3323" s="36"/>
    </row>
    <row r="3324">
      <c r="K3324" s="36"/>
    </row>
    <row r="3325">
      <c r="K3325" s="36"/>
    </row>
    <row r="3326">
      <c r="K3326" s="36"/>
    </row>
    <row r="3327">
      <c r="K3327" s="36"/>
    </row>
    <row r="3328">
      <c r="K3328" s="36"/>
    </row>
    <row r="3329">
      <c r="K3329" s="36"/>
    </row>
    <row r="3330">
      <c r="K3330" s="36"/>
    </row>
    <row r="3331">
      <c r="K3331" s="36"/>
    </row>
    <row r="3332">
      <c r="K3332" s="36"/>
    </row>
    <row r="3333">
      <c r="K3333" s="36"/>
    </row>
    <row r="3334">
      <c r="K3334" s="36"/>
    </row>
    <row r="3335">
      <c r="K3335" s="36"/>
    </row>
    <row r="3336">
      <c r="K3336" s="36"/>
    </row>
    <row r="3337">
      <c r="K3337" s="36"/>
    </row>
    <row r="3338">
      <c r="K3338" s="36"/>
    </row>
    <row r="3339">
      <c r="K3339" s="36"/>
    </row>
    <row r="3340">
      <c r="K3340" s="36"/>
    </row>
    <row r="3341">
      <c r="K3341" s="36"/>
    </row>
    <row r="3342">
      <c r="K3342" s="36"/>
    </row>
    <row r="3343">
      <c r="K3343" s="36"/>
    </row>
    <row r="3344">
      <c r="K3344" s="36"/>
    </row>
    <row r="3345">
      <c r="K3345" s="36"/>
    </row>
    <row r="3346">
      <c r="K3346" s="36"/>
    </row>
    <row r="3347">
      <c r="K3347" s="36"/>
    </row>
    <row r="3348">
      <c r="K3348" s="36"/>
    </row>
    <row r="3349">
      <c r="K3349" s="36"/>
    </row>
    <row r="3350">
      <c r="K3350" s="36"/>
    </row>
    <row r="3351">
      <c r="K3351" s="36"/>
    </row>
    <row r="3352">
      <c r="K3352" s="36"/>
    </row>
    <row r="3353">
      <c r="K3353" s="36"/>
    </row>
    <row r="3354">
      <c r="K3354" s="36"/>
    </row>
    <row r="3355">
      <c r="K3355" s="36"/>
    </row>
    <row r="3356">
      <c r="K3356" s="36"/>
    </row>
    <row r="3357">
      <c r="K3357" s="36"/>
    </row>
    <row r="3358">
      <c r="K3358" s="36"/>
    </row>
    <row r="3359">
      <c r="K3359" s="36"/>
    </row>
    <row r="3360">
      <c r="K3360" s="36"/>
    </row>
    <row r="3361">
      <c r="K3361" s="36"/>
    </row>
    <row r="3362">
      <c r="K3362" s="36"/>
    </row>
    <row r="3363">
      <c r="K3363" s="36"/>
    </row>
    <row r="3364">
      <c r="K3364" s="36"/>
    </row>
    <row r="3365">
      <c r="K3365" s="36"/>
    </row>
    <row r="3366">
      <c r="K3366" s="36"/>
    </row>
    <row r="3367">
      <c r="K3367" s="36"/>
    </row>
    <row r="3368">
      <c r="K3368" s="36"/>
    </row>
    <row r="3369">
      <c r="K3369" s="36"/>
    </row>
    <row r="3370">
      <c r="K3370" s="36"/>
    </row>
    <row r="3371">
      <c r="K3371" s="36"/>
    </row>
    <row r="3372">
      <c r="K3372" s="36"/>
    </row>
    <row r="3373">
      <c r="K3373" s="36"/>
    </row>
    <row r="3374">
      <c r="K3374" s="36"/>
    </row>
    <row r="3375">
      <c r="K3375" s="36"/>
    </row>
    <row r="3376">
      <c r="K3376" s="36"/>
    </row>
    <row r="3377">
      <c r="K3377" s="36"/>
    </row>
    <row r="3378">
      <c r="K3378" s="36"/>
    </row>
    <row r="3379">
      <c r="K3379" s="36"/>
    </row>
    <row r="3380">
      <c r="K3380" s="36"/>
    </row>
    <row r="3381">
      <c r="K3381" s="36"/>
    </row>
    <row r="3382">
      <c r="K3382" s="36"/>
    </row>
    <row r="3383">
      <c r="K3383" s="36"/>
    </row>
    <row r="3384">
      <c r="K3384" s="36"/>
    </row>
    <row r="3385">
      <c r="K3385" s="36"/>
    </row>
    <row r="3386">
      <c r="K3386" s="36"/>
    </row>
    <row r="3387">
      <c r="K3387" s="36"/>
    </row>
    <row r="3388">
      <c r="K3388" s="36"/>
    </row>
    <row r="3389">
      <c r="K3389" s="36"/>
    </row>
    <row r="3390">
      <c r="K3390" s="36"/>
    </row>
    <row r="3391">
      <c r="K3391" s="36"/>
    </row>
    <row r="3392">
      <c r="K3392" s="36"/>
    </row>
    <row r="3393">
      <c r="K3393" s="36"/>
    </row>
    <row r="3394">
      <c r="K3394" s="36"/>
    </row>
    <row r="3395">
      <c r="K3395" s="36"/>
    </row>
    <row r="3396">
      <c r="K3396" s="36"/>
    </row>
    <row r="3397">
      <c r="K3397" s="36"/>
    </row>
    <row r="3398">
      <c r="K3398" s="36"/>
    </row>
    <row r="3399">
      <c r="K3399" s="36"/>
    </row>
    <row r="3400">
      <c r="K3400" s="36"/>
    </row>
    <row r="3401">
      <c r="K3401" s="36"/>
    </row>
    <row r="3402">
      <c r="K3402" s="36"/>
    </row>
    <row r="3403">
      <c r="K3403" s="36"/>
    </row>
    <row r="3404">
      <c r="K3404" s="36"/>
    </row>
    <row r="3405">
      <c r="K3405" s="36"/>
    </row>
    <row r="3406">
      <c r="K3406" s="36"/>
    </row>
    <row r="3407">
      <c r="K3407" s="36"/>
    </row>
    <row r="3408">
      <c r="K3408" s="36"/>
    </row>
    <row r="3409">
      <c r="K3409" s="36"/>
    </row>
    <row r="3410">
      <c r="K3410" s="36"/>
    </row>
    <row r="3411">
      <c r="K3411" s="36"/>
    </row>
    <row r="3412">
      <c r="K3412" s="36"/>
    </row>
    <row r="3413">
      <c r="K3413" s="36"/>
    </row>
    <row r="3414">
      <c r="K3414" s="36"/>
    </row>
    <row r="3415">
      <c r="K3415" s="36"/>
    </row>
    <row r="3416">
      <c r="K3416" s="36"/>
    </row>
    <row r="3417">
      <c r="K3417" s="36"/>
    </row>
    <row r="3418">
      <c r="K3418" s="36"/>
    </row>
    <row r="3419">
      <c r="K3419" s="36"/>
    </row>
    <row r="3420">
      <c r="K3420" s="36"/>
    </row>
    <row r="3421">
      <c r="K3421" s="36"/>
    </row>
    <row r="3422">
      <c r="K3422" s="36"/>
    </row>
    <row r="3423">
      <c r="K3423" s="36"/>
    </row>
    <row r="3424">
      <c r="K3424" s="36"/>
    </row>
    <row r="3425">
      <c r="K3425" s="36"/>
    </row>
    <row r="3426">
      <c r="K3426" s="36"/>
    </row>
    <row r="3427">
      <c r="K3427" s="36"/>
    </row>
    <row r="3428">
      <c r="K3428" s="36"/>
    </row>
    <row r="3429">
      <c r="K3429" s="36"/>
    </row>
    <row r="3430">
      <c r="K3430" s="36"/>
    </row>
    <row r="3431">
      <c r="K3431" s="36"/>
    </row>
    <row r="3432">
      <c r="K3432" s="36"/>
    </row>
    <row r="3433">
      <c r="K3433" s="36"/>
    </row>
    <row r="3434">
      <c r="K3434" s="36"/>
    </row>
    <row r="3435">
      <c r="K3435" s="36"/>
    </row>
    <row r="3436">
      <c r="K3436" s="36"/>
    </row>
    <row r="3437">
      <c r="K3437" s="36"/>
    </row>
    <row r="3438">
      <c r="K3438" s="36"/>
    </row>
    <row r="3439">
      <c r="K3439" s="36"/>
    </row>
    <row r="3440">
      <c r="K3440" s="36"/>
    </row>
    <row r="3441">
      <c r="K3441" s="36"/>
    </row>
    <row r="3442">
      <c r="K3442" s="36"/>
    </row>
    <row r="3443">
      <c r="K3443" s="36"/>
    </row>
    <row r="3444">
      <c r="K3444" s="36"/>
    </row>
    <row r="3445">
      <c r="K3445" s="36"/>
    </row>
    <row r="3446">
      <c r="K3446" s="36"/>
    </row>
    <row r="3447">
      <c r="K3447" s="36"/>
    </row>
    <row r="3448">
      <c r="K3448" s="36"/>
    </row>
    <row r="3449">
      <c r="K3449" s="36"/>
    </row>
    <row r="3450">
      <c r="K3450" s="36"/>
    </row>
    <row r="3451">
      <c r="K3451" s="36"/>
    </row>
    <row r="3452">
      <c r="K3452" s="36"/>
    </row>
    <row r="3453">
      <c r="K3453" s="36"/>
    </row>
    <row r="3454">
      <c r="K3454" s="36"/>
    </row>
    <row r="3455">
      <c r="K3455" s="36"/>
    </row>
    <row r="3456">
      <c r="K3456" s="36"/>
    </row>
    <row r="3457">
      <c r="K3457" s="36"/>
    </row>
    <row r="3458">
      <c r="K3458" s="36"/>
    </row>
    <row r="3459">
      <c r="K3459" s="36"/>
    </row>
    <row r="3460">
      <c r="K3460" s="36"/>
    </row>
    <row r="3461">
      <c r="K3461" s="36"/>
    </row>
    <row r="3462">
      <c r="K3462" s="36"/>
    </row>
    <row r="3463">
      <c r="K3463" s="36"/>
    </row>
    <row r="3464">
      <c r="K3464" s="36"/>
    </row>
    <row r="3465">
      <c r="K3465" s="36"/>
    </row>
    <row r="3466">
      <c r="K3466" s="36"/>
    </row>
    <row r="3467">
      <c r="K3467" s="36"/>
    </row>
    <row r="3468">
      <c r="K3468" s="36"/>
    </row>
    <row r="3469">
      <c r="K3469" s="36"/>
    </row>
    <row r="3470">
      <c r="K3470" s="36"/>
    </row>
    <row r="3471">
      <c r="K3471" s="36"/>
    </row>
    <row r="3472">
      <c r="K3472" s="36"/>
    </row>
    <row r="3473">
      <c r="K3473" s="36"/>
    </row>
    <row r="3474">
      <c r="K3474" s="36"/>
    </row>
    <row r="3475">
      <c r="K3475" s="36"/>
    </row>
    <row r="3476">
      <c r="K3476" s="36"/>
    </row>
    <row r="3477">
      <c r="K3477" s="36"/>
    </row>
    <row r="3478">
      <c r="K3478" s="36"/>
    </row>
    <row r="3479">
      <c r="K3479" s="36"/>
    </row>
    <row r="3480">
      <c r="K3480" s="36"/>
    </row>
    <row r="3481">
      <c r="K3481" s="36"/>
    </row>
    <row r="3482">
      <c r="K3482" s="36"/>
    </row>
    <row r="3483">
      <c r="K3483" s="36"/>
    </row>
    <row r="3484">
      <c r="K3484" s="36"/>
    </row>
    <row r="3485">
      <c r="K3485" s="36"/>
    </row>
    <row r="3486">
      <c r="K3486" s="36"/>
    </row>
    <row r="3487">
      <c r="K3487" s="36"/>
    </row>
    <row r="3488">
      <c r="K3488" s="36"/>
    </row>
    <row r="3489">
      <c r="K3489" s="36"/>
    </row>
    <row r="3490">
      <c r="K3490" s="36"/>
    </row>
    <row r="3491">
      <c r="K3491" s="36"/>
    </row>
    <row r="3492">
      <c r="K3492" s="36"/>
    </row>
    <row r="3493">
      <c r="K3493" s="36"/>
    </row>
    <row r="3494">
      <c r="K3494" s="36"/>
    </row>
    <row r="3495">
      <c r="K3495" s="36"/>
    </row>
    <row r="3496">
      <c r="K3496" s="36"/>
    </row>
    <row r="3497">
      <c r="K3497" s="36"/>
    </row>
    <row r="3498">
      <c r="K3498" s="36"/>
    </row>
    <row r="3499">
      <c r="K3499" s="36"/>
    </row>
    <row r="3500">
      <c r="K3500" s="36"/>
    </row>
    <row r="3501">
      <c r="K3501" s="36"/>
    </row>
    <row r="3502">
      <c r="K3502" s="36"/>
    </row>
    <row r="3503">
      <c r="K3503" s="36"/>
    </row>
    <row r="3504">
      <c r="K3504" s="36"/>
    </row>
    <row r="3505">
      <c r="K3505" s="36"/>
    </row>
    <row r="3506">
      <c r="K3506" s="36"/>
    </row>
    <row r="3507">
      <c r="K3507" s="36"/>
    </row>
    <row r="3508">
      <c r="K3508" s="36"/>
    </row>
    <row r="3509">
      <c r="K3509" s="36"/>
    </row>
    <row r="3510">
      <c r="K3510" s="36"/>
    </row>
    <row r="3511">
      <c r="K3511" s="36"/>
    </row>
    <row r="3512">
      <c r="K3512" s="36"/>
    </row>
    <row r="3513">
      <c r="K3513" s="36"/>
    </row>
    <row r="3514">
      <c r="K3514" s="36"/>
    </row>
    <row r="3515">
      <c r="K3515" s="36"/>
    </row>
    <row r="3516">
      <c r="K3516" s="36"/>
    </row>
    <row r="3517">
      <c r="K3517" s="36"/>
    </row>
    <row r="3518">
      <c r="K3518" s="36"/>
    </row>
    <row r="3519">
      <c r="K3519" s="36"/>
    </row>
    <row r="3520">
      <c r="K3520" s="36"/>
    </row>
    <row r="3521">
      <c r="K3521" s="36"/>
    </row>
    <row r="3522">
      <c r="K3522" s="36"/>
    </row>
    <row r="3523">
      <c r="K3523" s="36"/>
    </row>
    <row r="3524">
      <c r="K3524" s="36"/>
    </row>
    <row r="3525">
      <c r="K3525" s="36"/>
    </row>
    <row r="3526">
      <c r="K3526" s="36"/>
    </row>
    <row r="3527">
      <c r="K3527" s="36"/>
    </row>
    <row r="3528">
      <c r="K3528" s="36"/>
    </row>
    <row r="3529">
      <c r="K3529" s="36"/>
    </row>
    <row r="3530">
      <c r="K3530" s="36"/>
    </row>
    <row r="3531">
      <c r="K3531" s="36"/>
    </row>
    <row r="3532">
      <c r="K3532" s="36"/>
    </row>
    <row r="3533">
      <c r="K3533" s="36"/>
    </row>
    <row r="3534">
      <c r="K3534" s="36"/>
    </row>
    <row r="3535">
      <c r="K3535" s="36"/>
    </row>
    <row r="3536">
      <c r="K3536" s="36"/>
    </row>
    <row r="3537">
      <c r="K3537" s="36"/>
    </row>
    <row r="3538">
      <c r="K3538" s="36"/>
    </row>
    <row r="3539">
      <c r="K3539" s="36"/>
    </row>
    <row r="3540">
      <c r="K3540" s="36"/>
    </row>
    <row r="3541">
      <c r="K3541" s="36"/>
    </row>
    <row r="3542">
      <c r="K3542" s="36"/>
    </row>
    <row r="3543">
      <c r="K3543" s="36"/>
    </row>
    <row r="3544">
      <c r="K3544" s="36"/>
    </row>
    <row r="3545">
      <c r="K3545" s="36"/>
    </row>
    <row r="3546">
      <c r="K3546" s="36"/>
    </row>
    <row r="3547">
      <c r="K3547" s="36"/>
    </row>
    <row r="3548">
      <c r="K3548" s="36"/>
    </row>
    <row r="3549">
      <c r="K3549" s="36"/>
    </row>
    <row r="3550">
      <c r="K3550" s="36"/>
    </row>
    <row r="3551">
      <c r="K3551" s="36"/>
    </row>
    <row r="3552">
      <c r="K3552" s="36"/>
    </row>
    <row r="3553">
      <c r="K3553" s="36"/>
    </row>
    <row r="3554">
      <c r="K3554" s="36"/>
    </row>
    <row r="3555">
      <c r="K3555" s="36"/>
    </row>
    <row r="3556">
      <c r="K3556" s="36"/>
    </row>
    <row r="3557">
      <c r="K3557" s="36"/>
    </row>
    <row r="3558">
      <c r="K3558" s="36"/>
    </row>
    <row r="3559">
      <c r="K3559" s="36"/>
    </row>
    <row r="3560">
      <c r="K3560" s="36"/>
    </row>
    <row r="3561">
      <c r="K3561" s="36"/>
    </row>
    <row r="3562">
      <c r="K3562" s="36"/>
    </row>
    <row r="3563">
      <c r="K3563" s="36"/>
    </row>
    <row r="3564">
      <c r="K3564" s="36"/>
    </row>
    <row r="3565">
      <c r="K3565" s="36"/>
    </row>
    <row r="3566">
      <c r="K3566" s="36"/>
    </row>
    <row r="3567">
      <c r="K3567" s="36"/>
    </row>
    <row r="3568">
      <c r="K3568" s="36"/>
    </row>
    <row r="3569">
      <c r="K3569" s="36"/>
    </row>
    <row r="3570">
      <c r="K3570" s="36"/>
    </row>
    <row r="3571">
      <c r="K3571" s="36"/>
    </row>
    <row r="3572">
      <c r="K3572" s="36"/>
    </row>
    <row r="3573">
      <c r="K3573" s="36"/>
    </row>
    <row r="3574">
      <c r="K3574" s="36"/>
    </row>
    <row r="3575">
      <c r="K3575" s="36"/>
    </row>
    <row r="3576">
      <c r="K3576" s="36"/>
    </row>
    <row r="3577">
      <c r="K3577" s="36"/>
    </row>
    <row r="3578">
      <c r="K3578" s="36"/>
    </row>
    <row r="3579">
      <c r="K3579" s="36"/>
    </row>
    <row r="3580">
      <c r="K3580" s="36"/>
    </row>
    <row r="3581">
      <c r="K3581" s="36"/>
    </row>
    <row r="3582">
      <c r="K3582" s="36"/>
    </row>
    <row r="3583">
      <c r="K3583" s="36"/>
    </row>
    <row r="3584">
      <c r="K3584" s="36"/>
    </row>
    <row r="3585">
      <c r="K3585" s="36"/>
    </row>
    <row r="3586">
      <c r="K3586" s="36"/>
    </row>
    <row r="3587">
      <c r="K3587" s="36"/>
    </row>
    <row r="3588">
      <c r="K3588" s="36"/>
    </row>
    <row r="3589">
      <c r="K3589" s="36"/>
    </row>
    <row r="3590">
      <c r="K3590" s="36"/>
    </row>
    <row r="3591">
      <c r="K3591" s="36"/>
    </row>
    <row r="3592">
      <c r="K3592" s="36"/>
    </row>
    <row r="3593">
      <c r="K3593" s="36"/>
    </row>
    <row r="3594">
      <c r="K3594" s="36"/>
    </row>
    <row r="3595">
      <c r="K3595" s="36"/>
    </row>
    <row r="3596">
      <c r="K3596" s="36"/>
    </row>
    <row r="3597">
      <c r="K3597" s="36"/>
    </row>
    <row r="3598">
      <c r="K3598" s="36"/>
    </row>
    <row r="3599">
      <c r="K3599" s="36"/>
    </row>
    <row r="3600">
      <c r="K3600" s="36"/>
    </row>
    <row r="3601">
      <c r="K3601" s="36"/>
    </row>
    <row r="3602">
      <c r="K3602" s="36"/>
    </row>
    <row r="3603">
      <c r="K3603" s="36"/>
    </row>
    <row r="3604">
      <c r="K3604" s="36"/>
    </row>
    <row r="3605">
      <c r="K3605" s="36"/>
    </row>
    <row r="3606">
      <c r="K3606" s="36"/>
    </row>
    <row r="3607">
      <c r="K3607" s="36"/>
    </row>
    <row r="3608">
      <c r="K3608" s="36"/>
    </row>
    <row r="3609">
      <c r="K3609" s="36"/>
    </row>
    <row r="3610">
      <c r="K3610" s="36"/>
    </row>
    <row r="3611">
      <c r="K3611" s="36"/>
    </row>
    <row r="3612">
      <c r="K3612" s="36"/>
    </row>
    <row r="3613">
      <c r="K3613" s="36"/>
    </row>
    <row r="3614">
      <c r="K3614" s="36"/>
    </row>
    <row r="3615">
      <c r="K3615" s="36"/>
    </row>
    <row r="3616">
      <c r="K3616" s="36"/>
    </row>
    <row r="3617">
      <c r="K3617" s="36"/>
    </row>
    <row r="3618">
      <c r="K3618" s="36"/>
    </row>
    <row r="3619">
      <c r="K3619" s="36"/>
    </row>
    <row r="3620">
      <c r="K3620" s="36"/>
    </row>
    <row r="3621">
      <c r="K3621" s="36"/>
    </row>
    <row r="3622">
      <c r="K3622" s="36"/>
    </row>
    <row r="3623">
      <c r="K3623" s="36"/>
    </row>
    <row r="3624">
      <c r="K3624" s="36"/>
    </row>
    <row r="3625">
      <c r="K3625" s="36"/>
    </row>
    <row r="3626">
      <c r="K3626" s="36"/>
    </row>
    <row r="3627">
      <c r="K3627" s="36"/>
    </row>
    <row r="3628">
      <c r="K3628" s="36"/>
    </row>
    <row r="3629">
      <c r="K3629" s="36"/>
    </row>
    <row r="3630">
      <c r="K3630" s="36"/>
    </row>
    <row r="3631">
      <c r="K3631" s="36"/>
    </row>
    <row r="3632">
      <c r="K3632" s="36"/>
    </row>
    <row r="3633">
      <c r="K3633" s="36"/>
    </row>
    <row r="3634">
      <c r="K3634" s="36"/>
    </row>
    <row r="3635">
      <c r="K3635" s="36"/>
    </row>
    <row r="3636">
      <c r="K3636" s="36"/>
    </row>
    <row r="3637">
      <c r="K3637" s="36"/>
    </row>
    <row r="3638">
      <c r="K3638" s="36"/>
    </row>
    <row r="3639">
      <c r="K3639" s="36"/>
    </row>
    <row r="3640">
      <c r="K3640" s="36"/>
    </row>
    <row r="3641">
      <c r="K3641" s="36"/>
    </row>
    <row r="3642">
      <c r="K3642" s="36"/>
    </row>
    <row r="3643">
      <c r="K3643" s="36"/>
    </row>
    <row r="3644">
      <c r="K3644" s="36"/>
    </row>
    <row r="3645">
      <c r="K3645" s="36"/>
    </row>
    <row r="3646">
      <c r="K3646" s="36"/>
    </row>
    <row r="3647">
      <c r="K3647" s="36"/>
    </row>
    <row r="3648">
      <c r="K3648" s="36"/>
    </row>
    <row r="3649">
      <c r="K3649" s="36"/>
    </row>
    <row r="3650">
      <c r="K3650" s="36"/>
    </row>
    <row r="3651">
      <c r="K3651" s="36"/>
    </row>
    <row r="3652">
      <c r="K3652" s="36"/>
    </row>
    <row r="3653">
      <c r="K3653" s="36"/>
    </row>
    <row r="3654">
      <c r="K3654" s="36"/>
    </row>
    <row r="3655">
      <c r="K3655" s="36"/>
    </row>
    <row r="3656">
      <c r="K3656" s="36"/>
    </row>
    <row r="3657">
      <c r="K3657" s="36"/>
    </row>
    <row r="3658">
      <c r="K3658" s="36"/>
    </row>
    <row r="3659">
      <c r="K3659" s="36"/>
    </row>
    <row r="3660">
      <c r="K3660" s="36"/>
    </row>
    <row r="3661">
      <c r="K3661" s="36"/>
    </row>
    <row r="3662">
      <c r="K3662" s="36"/>
    </row>
    <row r="3663">
      <c r="K3663" s="36"/>
    </row>
    <row r="3664">
      <c r="K3664" s="36"/>
    </row>
    <row r="3665">
      <c r="K3665" s="36"/>
    </row>
    <row r="3666">
      <c r="K3666" s="36"/>
    </row>
    <row r="3667">
      <c r="K3667" s="36"/>
    </row>
    <row r="3668">
      <c r="K3668" s="36"/>
    </row>
    <row r="3669">
      <c r="K3669" s="36"/>
    </row>
    <row r="3670">
      <c r="K3670" s="36"/>
    </row>
    <row r="3671">
      <c r="K3671" s="36"/>
    </row>
    <row r="3672">
      <c r="K3672" s="36"/>
    </row>
    <row r="3673">
      <c r="K3673" s="36"/>
    </row>
    <row r="3674">
      <c r="K3674" s="36"/>
    </row>
    <row r="3675">
      <c r="K3675" s="36"/>
    </row>
    <row r="3676">
      <c r="K3676" s="36"/>
    </row>
    <row r="3677">
      <c r="K3677" s="36"/>
    </row>
    <row r="3678">
      <c r="K3678" s="36"/>
    </row>
    <row r="3679">
      <c r="K3679" s="36"/>
    </row>
    <row r="3680">
      <c r="K3680" s="36"/>
    </row>
    <row r="3681">
      <c r="K3681" s="36"/>
    </row>
    <row r="3682">
      <c r="K3682" s="36"/>
    </row>
    <row r="3683">
      <c r="K3683" s="36"/>
    </row>
    <row r="3684">
      <c r="K3684" s="36"/>
    </row>
    <row r="3685">
      <c r="K3685" s="36"/>
    </row>
    <row r="3686">
      <c r="K3686" s="36"/>
    </row>
    <row r="3687">
      <c r="K3687" s="36"/>
    </row>
    <row r="3688">
      <c r="K3688" s="36"/>
    </row>
    <row r="3689">
      <c r="K3689" s="36"/>
    </row>
    <row r="3690">
      <c r="K3690" s="36"/>
    </row>
    <row r="3691">
      <c r="K3691" s="36"/>
    </row>
    <row r="3692">
      <c r="K3692" s="36"/>
    </row>
    <row r="3693">
      <c r="K3693" s="36"/>
    </row>
    <row r="3694">
      <c r="K3694" s="36"/>
    </row>
    <row r="3695">
      <c r="K3695" s="36"/>
    </row>
    <row r="3696">
      <c r="K3696" s="36"/>
    </row>
    <row r="3697">
      <c r="K3697" s="36"/>
    </row>
    <row r="3698">
      <c r="K3698" s="36"/>
    </row>
    <row r="3699">
      <c r="K3699" s="36"/>
    </row>
    <row r="3700">
      <c r="K3700" s="36"/>
    </row>
    <row r="3701">
      <c r="K3701" s="36"/>
    </row>
    <row r="3702">
      <c r="K3702" s="36"/>
    </row>
    <row r="3703">
      <c r="K3703" s="36"/>
    </row>
    <row r="3704">
      <c r="K3704" s="36"/>
    </row>
    <row r="3705">
      <c r="K3705" s="36"/>
    </row>
    <row r="3706">
      <c r="K3706" s="36"/>
    </row>
    <row r="3707">
      <c r="K3707" s="36"/>
    </row>
    <row r="3708">
      <c r="K3708" s="36"/>
    </row>
    <row r="3709">
      <c r="K3709" s="36"/>
    </row>
    <row r="3710">
      <c r="K3710" s="36"/>
    </row>
    <row r="3711">
      <c r="K3711" s="36"/>
    </row>
    <row r="3712">
      <c r="K3712" s="36"/>
    </row>
    <row r="3713">
      <c r="K3713" s="36"/>
    </row>
    <row r="3714">
      <c r="K3714" s="36"/>
    </row>
    <row r="3715">
      <c r="K3715" s="36"/>
    </row>
    <row r="3716">
      <c r="K3716" s="36"/>
    </row>
    <row r="3717">
      <c r="K3717" s="36"/>
    </row>
    <row r="3718">
      <c r="K3718" s="36"/>
    </row>
    <row r="3719">
      <c r="K3719" s="36"/>
    </row>
    <row r="3720">
      <c r="K3720" s="36"/>
    </row>
    <row r="3721">
      <c r="K3721" s="36"/>
    </row>
    <row r="3722">
      <c r="K3722" s="36"/>
    </row>
    <row r="3723">
      <c r="K3723" s="36"/>
    </row>
    <row r="3724">
      <c r="K3724" s="36"/>
    </row>
    <row r="3725">
      <c r="K3725" s="36"/>
    </row>
    <row r="3726">
      <c r="K3726" s="36"/>
    </row>
    <row r="3727">
      <c r="K3727" s="36"/>
    </row>
    <row r="3728">
      <c r="K3728" s="36"/>
    </row>
    <row r="3729">
      <c r="K3729" s="36"/>
    </row>
    <row r="3730">
      <c r="K3730" s="36"/>
    </row>
    <row r="3731">
      <c r="K3731" s="36"/>
    </row>
    <row r="3732">
      <c r="K3732" s="36"/>
    </row>
    <row r="3733">
      <c r="K3733" s="36"/>
    </row>
    <row r="3734">
      <c r="K3734" s="36"/>
    </row>
    <row r="3735">
      <c r="K3735" s="36"/>
    </row>
    <row r="3736">
      <c r="K3736" s="36"/>
    </row>
    <row r="3737">
      <c r="K3737" s="36"/>
    </row>
    <row r="3738">
      <c r="K3738" s="36"/>
    </row>
    <row r="3739">
      <c r="K3739" s="36"/>
    </row>
    <row r="3740">
      <c r="K3740" s="36"/>
    </row>
    <row r="3741">
      <c r="K3741" s="36"/>
    </row>
    <row r="3742">
      <c r="K3742" s="36"/>
    </row>
    <row r="3743">
      <c r="K3743" s="36"/>
    </row>
    <row r="3744">
      <c r="K3744" s="36"/>
    </row>
    <row r="3745">
      <c r="K3745" s="36"/>
    </row>
    <row r="3746">
      <c r="K3746" s="36"/>
    </row>
    <row r="3747">
      <c r="K3747" s="36"/>
    </row>
    <row r="3748">
      <c r="K3748" s="36"/>
    </row>
    <row r="3749">
      <c r="K3749" s="36"/>
    </row>
    <row r="3750">
      <c r="K3750" s="36"/>
    </row>
    <row r="3751">
      <c r="K3751" s="36"/>
    </row>
    <row r="3752">
      <c r="K3752" s="36"/>
    </row>
    <row r="3753">
      <c r="K3753" s="36"/>
    </row>
    <row r="3754">
      <c r="K3754" s="36"/>
    </row>
    <row r="3755">
      <c r="K3755" s="36"/>
    </row>
    <row r="3756">
      <c r="K3756" s="36"/>
    </row>
    <row r="3757">
      <c r="K3757" s="36"/>
    </row>
    <row r="3758">
      <c r="K3758" s="36"/>
    </row>
    <row r="3759">
      <c r="K3759" s="36"/>
    </row>
    <row r="3760">
      <c r="K3760" s="36"/>
    </row>
    <row r="3761">
      <c r="K3761" s="36"/>
    </row>
    <row r="3762">
      <c r="K3762" s="36"/>
    </row>
    <row r="3763">
      <c r="K3763" s="36"/>
    </row>
    <row r="3764">
      <c r="K3764" s="36"/>
    </row>
    <row r="3765">
      <c r="K3765" s="36"/>
    </row>
    <row r="3766">
      <c r="K3766" s="36"/>
    </row>
    <row r="3767">
      <c r="K3767" s="36"/>
    </row>
    <row r="3768">
      <c r="K3768" s="36"/>
    </row>
    <row r="3769">
      <c r="K3769" s="36"/>
    </row>
    <row r="3770">
      <c r="K3770" s="36"/>
    </row>
    <row r="3771">
      <c r="K3771" s="36"/>
    </row>
    <row r="3772">
      <c r="K3772" s="36"/>
    </row>
    <row r="3773">
      <c r="K3773" s="36"/>
    </row>
    <row r="3774">
      <c r="K3774" s="36"/>
    </row>
    <row r="3775">
      <c r="K3775" s="36"/>
    </row>
    <row r="3776">
      <c r="K3776" s="36"/>
    </row>
    <row r="3777">
      <c r="K3777" s="36"/>
    </row>
    <row r="3778">
      <c r="K3778" s="36"/>
    </row>
    <row r="3779">
      <c r="K3779" s="36"/>
    </row>
    <row r="3780">
      <c r="K3780" s="36"/>
    </row>
    <row r="3781">
      <c r="K3781" s="36"/>
    </row>
    <row r="3782">
      <c r="K3782" s="36"/>
    </row>
    <row r="3783">
      <c r="K3783" s="36"/>
    </row>
    <row r="3784">
      <c r="K3784" s="36"/>
    </row>
    <row r="3785">
      <c r="K3785" s="36"/>
    </row>
    <row r="3786">
      <c r="K3786" s="36"/>
    </row>
    <row r="3787">
      <c r="K3787" s="36"/>
    </row>
    <row r="3788">
      <c r="K3788" s="36"/>
    </row>
    <row r="3789">
      <c r="K3789" s="36"/>
    </row>
    <row r="3790">
      <c r="K3790" s="36"/>
    </row>
    <row r="3791">
      <c r="K3791" s="36"/>
    </row>
    <row r="3792">
      <c r="K3792" s="36"/>
    </row>
    <row r="3793">
      <c r="K3793" s="36"/>
    </row>
    <row r="3794">
      <c r="K3794" s="36"/>
    </row>
    <row r="3795">
      <c r="K3795" s="36"/>
    </row>
    <row r="3796">
      <c r="K3796" s="36"/>
    </row>
    <row r="3797">
      <c r="K3797" s="36"/>
    </row>
    <row r="3798">
      <c r="K3798" s="36"/>
    </row>
    <row r="3799">
      <c r="K3799" s="36"/>
    </row>
    <row r="3800">
      <c r="K3800" s="36"/>
    </row>
    <row r="3801">
      <c r="K3801" s="36"/>
    </row>
    <row r="3802">
      <c r="K3802" s="36"/>
    </row>
    <row r="3803">
      <c r="K3803" s="36"/>
    </row>
    <row r="3804">
      <c r="K3804" s="36"/>
    </row>
    <row r="3805">
      <c r="K3805" s="36"/>
    </row>
    <row r="3806">
      <c r="K3806" s="36"/>
    </row>
    <row r="3807">
      <c r="K3807" s="36"/>
    </row>
    <row r="3808">
      <c r="K3808" s="36"/>
    </row>
    <row r="3809">
      <c r="K3809" s="36"/>
    </row>
    <row r="3810">
      <c r="K3810" s="36"/>
    </row>
    <row r="3811">
      <c r="K3811" s="36"/>
    </row>
    <row r="3812">
      <c r="K3812" s="36"/>
    </row>
    <row r="3813">
      <c r="K3813" s="36"/>
    </row>
    <row r="3814">
      <c r="K3814" s="36"/>
    </row>
    <row r="3815">
      <c r="K3815" s="36"/>
    </row>
    <row r="3816">
      <c r="K3816" s="36"/>
    </row>
    <row r="3817">
      <c r="K3817" s="36"/>
    </row>
    <row r="3818">
      <c r="K3818" s="36"/>
    </row>
    <row r="3819">
      <c r="K3819" s="36"/>
    </row>
    <row r="3820">
      <c r="K3820" s="36"/>
    </row>
    <row r="3821">
      <c r="K3821" s="36"/>
    </row>
    <row r="3822">
      <c r="K3822" s="36"/>
    </row>
    <row r="3823">
      <c r="K3823" s="36"/>
    </row>
    <row r="3824">
      <c r="K3824" s="36"/>
    </row>
    <row r="3825">
      <c r="K3825" s="36"/>
    </row>
    <row r="3826">
      <c r="K3826" s="36"/>
    </row>
    <row r="3827">
      <c r="K3827" s="36"/>
    </row>
    <row r="3828">
      <c r="K3828" s="36"/>
    </row>
    <row r="3829">
      <c r="K3829" s="36"/>
    </row>
    <row r="3830">
      <c r="K3830" s="36"/>
    </row>
    <row r="3831">
      <c r="K3831" s="36"/>
    </row>
    <row r="3832">
      <c r="K3832" s="36"/>
    </row>
    <row r="3833">
      <c r="K3833" s="36"/>
    </row>
    <row r="3834">
      <c r="K3834" s="36"/>
    </row>
    <row r="3835">
      <c r="K3835" s="36"/>
    </row>
    <row r="3836">
      <c r="K3836" s="36"/>
    </row>
    <row r="3837">
      <c r="K3837" s="36"/>
    </row>
    <row r="3838">
      <c r="K3838" s="36"/>
    </row>
    <row r="3839">
      <c r="K3839" s="36"/>
    </row>
    <row r="3840">
      <c r="K3840" s="36"/>
    </row>
    <row r="3841">
      <c r="K3841" s="36"/>
    </row>
    <row r="3842">
      <c r="K3842" s="36"/>
    </row>
    <row r="3843">
      <c r="K3843" s="36"/>
    </row>
    <row r="3844">
      <c r="K3844" s="36"/>
    </row>
    <row r="3845">
      <c r="K3845" s="36"/>
    </row>
    <row r="3846">
      <c r="K3846" s="36"/>
    </row>
    <row r="3847">
      <c r="K3847" s="36"/>
    </row>
    <row r="3848">
      <c r="K3848" s="36"/>
    </row>
    <row r="3849">
      <c r="K3849" s="36"/>
    </row>
    <row r="3850">
      <c r="K3850" s="36"/>
    </row>
    <row r="3851">
      <c r="K3851" s="36"/>
    </row>
    <row r="3852">
      <c r="K3852" s="36"/>
    </row>
    <row r="3853">
      <c r="K3853" s="36"/>
    </row>
    <row r="3854">
      <c r="K3854" s="36"/>
    </row>
    <row r="3855">
      <c r="K3855" s="36"/>
    </row>
    <row r="3856">
      <c r="K3856" s="36"/>
    </row>
    <row r="3857">
      <c r="K3857" s="36"/>
    </row>
    <row r="3858">
      <c r="K3858" s="36"/>
    </row>
    <row r="3859">
      <c r="K3859" s="36"/>
    </row>
    <row r="3860">
      <c r="K3860" s="36"/>
    </row>
    <row r="3861">
      <c r="K3861" s="36"/>
    </row>
    <row r="3862">
      <c r="K3862" s="36"/>
    </row>
    <row r="3863">
      <c r="K3863" s="36"/>
    </row>
    <row r="3864">
      <c r="K3864" s="36"/>
    </row>
    <row r="3865">
      <c r="K3865" s="36"/>
    </row>
    <row r="3866">
      <c r="K3866" s="36"/>
    </row>
    <row r="3867">
      <c r="K3867" s="36"/>
    </row>
    <row r="3868">
      <c r="K3868" s="36"/>
    </row>
    <row r="3869">
      <c r="K3869" s="36"/>
    </row>
    <row r="3870">
      <c r="K3870" s="36"/>
    </row>
    <row r="3871">
      <c r="K3871" s="36"/>
    </row>
    <row r="3872">
      <c r="K3872" s="36"/>
    </row>
    <row r="3873">
      <c r="K3873" s="36"/>
    </row>
    <row r="3874">
      <c r="K3874" s="36"/>
    </row>
    <row r="3875">
      <c r="K3875" s="36"/>
    </row>
    <row r="3876">
      <c r="K3876" s="36"/>
    </row>
    <row r="3877">
      <c r="K3877" s="36"/>
    </row>
    <row r="3878">
      <c r="K3878" s="36"/>
    </row>
    <row r="3879">
      <c r="K3879" s="36"/>
    </row>
    <row r="3880">
      <c r="K3880" s="36"/>
    </row>
    <row r="3881">
      <c r="K3881" s="36"/>
    </row>
    <row r="3882">
      <c r="K3882" s="36"/>
    </row>
    <row r="3883">
      <c r="K3883" s="36"/>
    </row>
    <row r="3884">
      <c r="K3884" s="36"/>
    </row>
    <row r="3885">
      <c r="K3885" s="36"/>
    </row>
    <row r="3886">
      <c r="K3886" s="36"/>
    </row>
    <row r="3887">
      <c r="K3887" s="36"/>
    </row>
    <row r="3888">
      <c r="K3888" s="36"/>
    </row>
    <row r="3889">
      <c r="K3889" s="36"/>
    </row>
    <row r="3890">
      <c r="K3890" s="36"/>
    </row>
    <row r="3891">
      <c r="K3891" s="36"/>
    </row>
    <row r="3892">
      <c r="K3892" s="36"/>
    </row>
    <row r="3893">
      <c r="K3893" s="36"/>
    </row>
    <row r="3894">
      <c r="K3894" s="36"/>
    </row>
    <row r="3895">
      <c r="K3895" s="36"/>
    </row>
    <row r="3896">
      <c r="K3896" s="36"/>
    </row>
    <row r="3897">
      <c r="K3897" s="36"/>
    </row>
    <row r="3898">
      <c r="K3898" s="36"/>
    </row>
    <row r="3899">
      <c r="K3899" s="36"/>
    </row>
    <row r="3900">
      <c r="K3900" s="36"/>
    </row>
    <row r="3901">
      <c r="K3901" s="36"/>
    </row>
    <row r="3902">
      <c r="K3902" s="36"/>
    </row>
    <row r="3903">
      <c r="K3903" s="36"/>
    </row>
    <row r="3904">
      <c r="K3904" s="36"/>
    </row>
    <row r="3905">
      <c r="K3905" s="36"/>
    </row>
    <row r="3906">
      <c r="K3906" s="36"/>
    </row>
    <row r="3907">
      <c r="K3907" s="36"/>
    </row>
    <row r="3908">
      <c r="K3908" s="36"/>
    </row>
    <row r="3909">
      <c r="K3909" s="36"/>
    </row>
    <row r="3910">
      <c r="K3910" s="36"/>
    </row>
    <row r="3911">
      <c r="K3911" s="36"/>
    </row>
    <row r="3912">
      <c r="K3912" s="36"/>
    </row>
    <row r="3913">
      <c r="K3913" s="36"/>
    </row>
    <row r="3914">
      <c r="K3914" s="36"/>
    </row>
    <row r="3915">
      <c r="K3915" s="36"/>
    </row>
    <row r="3916">
      <c r="K3916" s="36"/>
    </row>
    <row r="3917">
      <c r="K3917" s="36"/>
    </row>
    <row r="3918">
      <c r="K3918" s="36"/>
    </row>
    <row r="3919">
      <c r="K3919" s="36"/>
    </row>
    <row r="3920">
      <c r="K3920" s="36"/>
    </row>
    <row r="3921">
      <c r="K3921" s="36"/>
    </row>
    <row r="3922">
      <c r="K3922" s="36"/>
    </row>
    <row r="3923">
      <c r="K3923" s="36"/>
    </row>
    <row r="3924">
      <c r="K3924" s="36"/>
    </row>
    <row r="3925">
      <c r="K3925" s="36"/>
    </row>
    <row r="3926">
      <c r="K3926" s="36"/>
    </row>
    <row r="3927">
      <c r="K3927" s="36"/>
    </row>
    <row r="3928">
      <c r="K3928" s="36"/>
    </row>
    <row r="3929">
      <c r="K3929" s="36"/>
    </row>
    <row r="3930">
      <c r="K3930" s="36"/>
    </row>
    <row r="3931">
      <c r="K3931" s="36"/>
    </row>
    <row r="3932">
      <c r="K3932" s="36"/>
    </row>
    <row r="3933">
      <c r="K3933" s="36"/>
    </row>
    <row r="3934">
      <c r="K3934" s="36"/>
    </row>
    <row r="3935">
      <c r="K3935" s="36"/>
    </row>
    <row r="3936">
      <c r="K3936" s="36"/>
    </row>
    <row r="3937">
      <c r="K3937" s="36"/>
    </row>
    <row r="3938">
      <c r="K3938" s="36"/>
    </row>
    <row r="3939">
      <c r="K3939" s="36"/>
    </row>
    <row r="3940">
      <c r="K3940" s="36"/>
    </row>
    <row r="3941">
      <c r="K3941" s="36"/>
    </row>
    <row r="3942">
      <c r="K3942" s="36"/>
    </row>
    <row r="3943">
      <c r="K3943" s="36"/>
    </row>
    <row r="3944">
      <c r="K3944" s="36"/>
    </row>
    <row r="3945">
      <c r="K3945" s="36"/>
    </row>
    <row r="3946">
      <c r="K3946" s="36"/>
    </row>
    <row r="3947">
      <c r="K3947" s="36"/>
    </row>
    <row r="3948">
      <c r="K3948" s="36"/>
    </row>
    <row r="3949">
      <c r="K3949" s="36"/>
    </row>
    <row r="3950">
      <c r="K3950" s="36"/>
    </row>
    <row r="3951">
      <c r="K3951" s="36"/>
    </row>
    <row r="3952">
      <c r="K3952" s="36"/>
    </row>
    <row r="3953">
      <c r="K3953" s="36"/>
    </row>
    <row r="3954">
      <c r="K3954" s="36"/>
    </row>
    <row r="3955">
      <c r="K3955" s="36"/>
    </row>
    <row r="3956">
      <c r="K3956" s="36"/>
    </row>
    <row r="3957">
      <c r="K3957" s="36"/>
    </row>
    <row r="3958">
      <c r="K3958" s="36"/>
    </row>
    <row r="3959">
      <c r="K3959" s="36"/>
    </row>
    <row r="3960">
      <c r="K3960" s="36"/>
    </row>
    <row r="3961">
      <c r="K3961" s="36"/>
    </row>
    <row r="3962">
      <c r="K3962" s="36"/>
    </row>
    <row r="3963">
      <c r="K3963" s="36"/>
    </row>
    <row r="3964">
      <c r="K3964" s="36"/>
    </row>
    <row r="3965">
      <c r="K3965" s="36"/>
    </row>
    <row r="3966">
      <c r="K3966" s="36"/>
    </row>
    <row r="3967">
      <c r="K3967" s="36"/>
    </row>
    <row r="3968">
      <c r="K3968" s="36"/>
    </row>
    <row r="3969">
      <c r="K3969" s="36"/>
    </row>
    <row r="3970">
      <c r="K3970" s="36"/>
    </row>
    <row r="3971">
      <c r="K3971" s="36"/>
    </row>
    <row r="3972">
      <c r="K3972" s="36"/>
    </row>
    <row r="3973">
      <c r="K3973" s="36"/>
    </row>
    <row r="3974">
      <c r="K3974" s="36"/>
    </row>
    <row r="3975">
      <c r="K3975" s="36"/>
    </row>
    <row r="3976">
      <c r="K3976" s="36"/>
    </row>
    <row r="3977">
      <c r="K3977" s="36"/>
    </row>
    <row r="3978">
      <c r="K3978" s="36"/>
    </row>
    <row r="3979">
      <c r="K3979" s="36"/>
    </row>
    <row r="3980">
      <c r="K3980" s="36"/>
    </row>
    <row r="3981">
      <c r="K3981" s="36"/>
    </row>
    <row r="3982">
      <c r="K3982" s="36"/>
    </row>
    <row r="3983">
      <c r="K3983" s="36"/>
    </row>
    <row r="3984">
      <c r="K3984" s="36"/>
    </row>
    <row r="3985">
      <c r="K3985" s="36"/>
    </row>
    <row r="3986">
      <c r="K3986" s="36"/>
    </row>
    <row r="3987">
      <c r="K3987" s="36"/>
    </row>
    <row r="3988">
      <c r="K3988" s="36"/>
    </row>
    <row r="3989">
      <c r="K3989" s="36"/>
    </row>
    <row r="3990">
      <c r="K3990" s="36"/>
    </row>
    <row r="3991">
      <c r="K3991" s="36"/>
    </row>
    <row r="3992">
      <c r="K3992" s="36"/>
    </row>
    <row r="3993">
      <c r="K3993" s="36"/>
    </row>
    <row r="3994">
      <c r="K3994" s="36"/>
    </row>
    <row r="3995">
      <c r="K3995" s="36"/>
    </row>
    <row r="3996">
      <c r="K3996" s="36"/>
    </row>
    <row r="3997">
      <c r="K3997" s="36"/>
    </row>
    <row r="3998">
      <c r="K3998" s="36"/>
    </row>
    <row r="3999">
      <c r="K3999" s="36"/>
    </row>
    <row r="4000">
      <c r="K4000" s="36"/>
    </row>
    <row r="4001">
      <c r="K4001" s="36"/>
    </row>
    <row r="4002">
      <c r="K4002" s="36"/>
    </row>
    <row r="4003">
      <c r="K4003" s="36"/>
    </row>
    <row r="4004">
      <c r="K4004" s="36"/>
    </row>
    <row r="4005">
      <c r="K4005" s="36"/>
    </row>
    <row r="4006">
      <c r="K4006" s="36"/>
    </row>
    <row r="4007">
      <c r="K4007" s="36"/>
    </row>
    <row r="4008">
      <c r="K4008" s="36"/>
    </row>
    <row r="4009">
      <c r="K4009" s="36"/>
    </row>
    <row r="4010">
      <c r="K4010" s="36"/>
    </row>
    <row r="4011">
      <c r="K4011" s="36"/>
    </row>
    <row r="4012">
      <c r="K4012" s="36"/>
    </row>
    <row r="4013">
      <c r="K4013" s="36"/>
    </row>
    <row r="4014">
      <c r="K4014" s="36"/>
    </row>
    <row r="4015">
      <c r="K4015" s="36"/>
    </row>
    <row r="4016">
      <c r="K4016" s="36"/>
    </row>
    <row r="4017">
      <c r="K4017" s="36"/>
    </row>
    <row r="4018">
      <c r="K4018" s="36"/>
    </row>
    <row r="4019">
      <c r="K4019" s="36"/>
    </row>
    <row r="4020">
      <c r="K4020" s="36"/>
    </row>
    <row r="4021">
      <c r="K4021" s="36"/>
    </row>
    <row r="4022">
      <c r="K4022" s="36"/>
    </row>
    <row r="4023">
      <c r="K4023" s="36"/>
    </row>
    <row r="4024">
      <c r="K4024" s="36"/>
    </row>
    <row r="4025">
      <c r="K4025" s="36"/>
    </row>
    <row r="4026">
      <c r="K4026" s="36"/>
    </row>
    <row r="4027">
      <c r="K4027" s="36"/>
    </row>
    <row r="4028">
      <c r="K4028" s="36"/>
    </row>
    <row r="4029">
      <c r="K4029" s="36"/>
    </row>
    <row r="4030">
      <c r="K4030" s="36"/>
    </row>
    <row r="4031">
      <c r="K4031" s="36"/>
    </row>
    <row r="4032">
      <c r="K4032" s="36"/>
    </row>
    <row r="4033">
      <c r="K4033" s="36"/>
    </row>
    <row r="4034">
      <c r="K4034" s="36"/>
    </row>
    <row r="4035">
      <c r="K4035" s="36"/>
    </row>
    <row r="4036">
      <c r="K4036" s="36"/>
    </row>
    <row r="4037">
      <c r="K4037" s="36"/>
    </row>
    <row r="4038">
      <c r="K4038" s="36"/>
    </row>
    <row r="4039">
      <c r="K4039" s="36"/>
    </row>
    <row r="4040">
      <c r="K4040" s="36"/>
    </row>
    <row r="4041">
      <c r="K4041" s="36"/>
    </row>
    <row r="4042">
      <c r="K4042" s="36"/>
    </row>
    <row r="4043">
      <c r="K4043" s="36"/>
    </row>
    <row r="4044">
      <c r="K4044" s="36"/>
    </row>
    <row r="4045">
      <c r="K4045" s="36"/>
    </row>
    <row r="4046">
      <c r="K4046" s="36"/>
    </row>
    <row r="4047">
      <c r="K4047" s="36"/>
    </row>
    <row r="4048">
      <c r="K4048" s="36"/>
    </row>
    <row r="4049">
      <c r="K4049" s="36"/>
    </row>
    <row r="4050">
      <c r="K4050" s="36"/>
    </row>
    <row r="4051">
      <c r="K4051" s="36"/>
    </row>
    <row r="4052">
      <c r="K4052" s="36"/>
    </row>
    <row r="4053">
      <c r="K4053" s="36"/>
    </row>
    <row r="4054">
      <c r="K4054" s="36"/>
    </row>
    <row r="4055">
      <c r="K4055" s="36"/>
    </row>
    <row r="4056">
      <c r="K4056" s="36"/>
    </row>
    <row r="4057">
      <c r="K4057" s="36"/>
    </row>
    <row r="4058">
      <c r="K4058" s="36"/>
    </row>
    <row r="4059">
      <c r="K4059" s="36"/>
    </row>
    <row r="4060">
      <c r="K4060" s="36"/>
    </row>
    <row r="4061">
      <c r="K4061" s="36"/>
    </row>
    <row r="4062">
      <c r="K4062" s="36"/>
    </row>
    <row r="4063">
      <c r="K4063" s="36"/>
    </row>
    <row r="4064">
      <c r="K4064" s="36"/>
    </row>
    <row r="4065">
      <c r="K4065" s="36"/>
    </row>
    <row r="4066">
      <c r="K4066" s="36"/>
    </row>
    <row r="4067">
      <c r="K4067" s="36"/>
    </row>
    <row r="4068">
      <c r="K4068" s="36"/>
    </row>
    <row r="4069">
      <c r="K4069" s="36"/>
    </row>
    <row r="4070">
      <c r="K4070" s="36"/>
    </row>
    <row r="4071">
      <c r="K4071" s="36"/>
    </row>
    <row r="4072">
      <c r="K4072" s="36"/>
    </row>
    <row r="4073">
      <c r="K4073" s="36"/>
    </row>
    <row r="4074">
      <c r="K4074" s="36"/>
    </row>
    <row r="4075">
      <c r="K4075" s="36"/>
    </row>
    <row r="4076">
      <c r="K4076" s="36"/>
    </row>
    <row r="4077">
      <c r="K4077" s="36"/>
    </row>
    <row r="4078">
      <c r="K4078" s="36"/>
    </row>
    <row r="4079">
      <c r="K4079" s="36"/>
    </row>
    <row r="4080">
      <c r="K4080" s="36"/>
    </row>
    <row r="4081">
      <c r="K4081" s="36"/>
    </row>
    <row r="4082">
      <c r="K4082" s="36"/>
    </row>
    <row r="4083">
      <c r="K4083" s="36"/>
    </row>
    <row r="4084">
      <c r="K4084" s="36"/>
    </row>
    <row r="4085">
      <c r="K4085" s="36"/>
    </row>
    <row r="4086">
      <c r="K4086" s="36"/>
    </row>
    <row r="4087">
      <c r="K4087" s="36"/>
    </row>
    <row r="4088">
      <c r="K4088" s="36"/>
    </row>
    <row r="4089">
      <c r="K4089" s="36"/>
    </row>
    <row r="4090">
      <c r="K4090" s="36"/>
    </row>
    <row r="4091">
      <c r="K4091" s="36"/>
    </row>
    <row r="4092">
      <c r="K4092" s="36"/>
    </row>
    <row r="4093">
      <c r="K4093" s="36"/>
    </row>
    <row r="4094">
      <c r="K4094" s="36"/>
    </row>
    <row r="4095">
      <c r="K4095" s="36"/>
    </row>
    <row r="4096">
      <c r="K4096" s="36"/>
    </row>
    <row r="4097">
      <c r="K4097" s="36"/>
    </row>
    <row r="4098">
      <c r="K4098" s="36"/>
    </row>
    <row r="4099">
      <c r="K4099" s="36"/>
    </row>
    <row r="4100">
      <c r="K4100" s="36"/>
    </row>
    <row r="4101">
      <c r="K4101" s="36"/>
    </row>
    <row r="4102">
      <c r="K4102" s="36"/>
    </row>
    <row r="4103">
      <c r="K4103" s="36"/>
    </row>
    <row r="4104">
      <c r="K4104" s="36"/>
    </row>
    <row r="4105">
      <c r="K4105" s="36"/>
    </row>
    <row r="4106">
      <c r="K4106" s="36"/>
    </row>
    <row r="4107">
      <c r="K4107" s="36"/>
    </row>
    <row r="4108">
      <c r="K4108" s="36"/>
    </row>
    <row r="4109">
      <c r="K4109" s="36"/>
    </row>
    <row r="4110">
      <c r="K4110" s="36"/>
    </row>
    <row r="4111">
      <c r="K4111" s="36"/>
    </row>
    <row r="4112">
      <c r="K4112" s="36"/>
    </row>
    <row r="4113">
      <c r="K4113" s="36"/>
    </row>
    <row r="4114">
      <c r="K4114" s="36"/>
    </row>
    <row r="4115">
      <c r="K4115" s="36"/>
    </row>
    <row r="4116">
      <c r="K4116" s="36"/>
    </row>
    <row r="4117">
      <c r="K4117" s="36"/>
    </row>
    <row r="4118">
      <c r="K4118" s="36"/>
    </row>
    <row r="4119">
      <c r="K4119" s="36"/>
    </row>
    <row r="4120">
      <c r="K4120" s="36"/>
    </row>
    <row r="4121">
      <c r="K4121" s="36"/>
    </row>
    <row r="4122">
      <c r="K4122" s="36"/>
    </row>
    <row r="4123">
      <c r="K4123" s="36"/>
    </row>
    <row r="4124">
      <c r="K4124" s="36"/>
    </row>
    <row r="4125">
      <c r="K4125" s="36"/>
    </row>
    <row r="4126">
      <c r="K4126" s="36"/>
    </row>
    <row r="4127">
      <c r="K4127" s="36"/>
    </row>
    <row r="4128">
      <c r="K4128" s="36"/>
    </row>
    <row r="4129">
      <c r="K4129" s="36"/>
    </row>
    <row r="4130">
      <c r="K4130" s="36"/>
    </row>
    <row r="4131">
      <c r="K4131" s="36"/>
    </row>
    <row r="4132">
      <c r="K4132" s="36"/>
    </row>
    <row r="4133">
      <c r="K4133" s="36"/>
    </row>
    <row r="4134">
      <c r="K4134" s="36"/>
    </row>
    <row r="4135">
      <c r="K4135" s="36"/>
    </row>
    <row r="4136">
      <c r="K4136" s="36"/>
    </row>
    <row r="4137">
      <c r="K4137" s="36"/>
    </row>
    <row r="4138">
      <c r="K4138" s="36"/>
    </row>
    <row r="4139">
      <c r="K4139" s="36"/>
    </row>
    <row r="4140">
      <c r="K4140" s="36"/>
    </row>
    <row r="4141">
      <c r="K4141" s="36"/>
    </row>
    <row r="4142">
      <c r="K4142" s="36"/>
    </row>
    <row r="4143">
      <c r="K4143" s="36"/>
    </row>
    <row r="4144">
      <c r="K4144" s="36"/>
    </row>
    <row r="4145">
      <c r="K4145" s="36"/>
    </row>
    <row r="4146">
      <c r="K4146" s="36"/>
    </row>
    <row r="4147">
      <c r="K4147" s="36"/>
    </row>
    <row r="4148">
      <c r="K4148" s="36"/>
    </row>
    <row r="4149">
      <c r="K4149" s="36"/>
    </row>
    <row r="4150">
      <c r="K4150" s="36"/>
    </row>
    <row r="4151">
      <c r="K4151" s="36"/>
    </row>
    <row r="4152">
      <c r="K4152" s="36"/>
    </row>
    <row r="4153">
      <c r="K4153" s="36"/>
    </row>
    <row r="4154">
      <c r="K4154" s="36"/>
    </row>
    <row r="4155">
      <c r="K4155" s="36"/>
    </row>
    <row r="4156">
      <c r="K4156" s="36"/>
    </row>
    <row r="4157">
      <c r="K4157" s="36"/>
    </row>
    <row r="4158">
      <c r="K4158" s="36"/>
    </row>
    <row r="4159">
      <c r="K4159" s="36"/>
    </row>
    <row r="4160">
      <c r="K4160" s="36"/>
    </row>
    <row r="4161">
      <c r="K4161" s="36"/>
    </row>
    <row r="4162">
      <c r="K4162" s="36"/>
    </row>
    <row r="4163">
      <c r="K4163" s="36"/>
    </row>
    <row r="4164">
      <c r="K4164" s="36"/>
    </row>
    <row r="4165">
      <c r="K4165" s="36"/>
    </row>
    <row r="4166">
      <c r="K4166" s="36"/>
    </row>
    <row r="4167">
      <c r="K4167" s="36"/>
    </row>
    <row r="4168">
      <c r="K4168" s="36"/>
    </row>
    <row r="4169">
      <c r="K4169" s="36"/>
    </row>
    <row r="4170">
      <c r="K4170" s="36"/>
    </row>
    <row r="4171">
      <c r="K4171" s="36"/>
    </row>
    <row r="4172">
      <c r="K4172" s="36"/>
    </row>
    <row r="4173">
      <c r="K4173" s="36"/>
    </row>
    <row r="4174">
      <c r="K4174" s="36"/>
    </row>
    <row r="4175">
      <c r="K4175" s="36"/>
    </row>
    <row r="4176">
      <c r="K4176" s="36"/>
    </row>
    <row r="4177">
      <c r="K4177" s="36"/>
    </row>
    <row r="4178">
      <c r="K4178" s="36"/>
    </row>
    <row r="4179">
      <c r="K4179" s="36"/>
    </row>
    <row r="4180">
      <c r="K4180" s="36"/>
    </row>
    <row r="4181">
      <c r="K4181" s="36"/>
    </row>
    <row r="4182">
      <c r="K4182" s="36"/>
    </row>
    <row r="4183">
      <c r="K4183" s="36"/>
    </row>
    <row r="4184">
      <c r="K4184" s="36"/>
    </row>
    <row r="4185">
      <c r="K4185" s="36"/>
    </row>
    <row r="4186">
      <c r="K4186" s="36"/>
    </row>
    <row r="4187">
      <c r="K4187" s="36"/>
    </row>
    <row r="4188">
      <c r="K4188" s="36"/>
    </row>
    <row r="4189">
      <c r="K4189" s="36"/>
    </row>
    <row r="4190">
      <c r="K4190" s="36"/>
    </row>
    <row r="4191">
      <c r="K4191" s="36"/>
    </row>
    <row r="4192">
      <c r="K4192" s="36"/>
    </row>
    <row r="4193">
      <c r="K4193" s="36"/>
    </row>
    <row r="4194">
      <c r="K4194" s="36"/>
    </row>
    <row r="4195">
      <c r="K4195" s="36"/>
    </row>
    <row r="4196">
      <c r="K4196" s="36"/>
    </row>
    <row r="4197">
      <c r="K4197" s="36"/>
    </row>
    <row r="4198">
      <c r="K4198" s="36"/>
    </row>
    <row r="4199">
      <c r="K4199" s="36"/>
    </row>
    <row r="4200">
      <c r="K4200" s="36"/>
    </row>
    <row r="4201">
      <c r="K4201" s="36"/>
    </row>
    <row r="4202">
      <c r="K4202" s="36"/>
    </row>
    <row r="4203">
      <c r="K4203" s="36"/>
    </row>
    <row r="4204">
      <c r="K4204" s="36"/>
    </row>
    <row r="4205">
      <c r="K4205" s="36"/>
    </row>
    <row r="4206">
      <c r="K4206" s="36"/>
    </row>
    <row r="4207">
      <c r="K4207" s="36"/>
    </row>
    <row r="4208">
      <c r="K4208" s="36"/>
    </row>
    <row r="4209">
      <c r="K4209" s="36"/>
    </row>
    <row r="4210">
      <c r="K4210" s="36"/>
    </row>
    <row r="4211">
      <c r="K4211" s="36"/>
    </row>
    <row r="4212">
      <c r="K4212" s="36"/>
    </row>
    <row r="4213">
      <c r="K4213" s="36"/>
    </row>
    <row r="4214">
      <c r="K4214" s="36"/>
    </row>
    <row r="4215">
      <c r="K4215" s="36"/>
    </row>
    <row r="4216">
      <c r="K4216" s="36"/>
    </row>
    <row r="4217">
      <c r="K4217" s="36"/>
    </row>
    <row r="4218">
      <c r="K4218" s="36"/>
    </row>
    <row r="4219">
      <c r="K4219" s="36"/>
    </row>
    <row r="4220">
      <c r="K4220" s="36"/>
    </row>
    <row r="4221">
      <c r="K4221" s="36"/>
    </row>
    <row r="4222">
      <c r="K4222" s="36"/>
    </row>
    <row r="4223">
      <c r="K4223" s="36"/>
    </row>
    <row r="4224">
      <c r="K4224" s="36"/>
    </row>
    <row r="4225">
      <c r="K4225" s="36"/>
    </row>
    <row r="4226">
      <c r="K4226" s="36"/>
    </row>
    <row r="4227">
      <c r="K4227" s="36"/>
    </row>
    <row r="4228">
      <c r="K4228" s="36"/>
    </row>
    <row r="4229">
      <c r="K4229" s="36"/>
    </row>
    <row r="4230">
      <c r="K4230" s="36"/>
    </row>
    <row r="4231">
      <c r="K4231" s="36"/>
    </row>
    <row r="4232">
      <c r="K4232" s="36"/>
    </row>
    <row r="4233">
      <c r="K4233" s="36"/>
    </row>
    <row r="4234">
      <c r="K4234" s="36"/>
    </row>
    <row r="4235">
      <c r="K4235" s="36"/>
    </row>
    <row r="4236">
      <c r="K4236" s="36"/>
    </row>
    <row r="4237">
      <c r="K4237" s="36"/>
    </row>
    <row r="4238">
      <c r="K4238" s="36"/>
    </row>
    <row r="4239">
      <c r="K4239" s="36"/>
    </row>
    <row r="4240">
      <c r="K4240" s="36"/>
    </row>
    <row r="4241">
      <c r="K4241" s="36"/>
    </row>
    <row r="4242">
      <c r="K4242" s="36"/>
    </row>
    <row r="4243">
      <c r="K4243" s="36"/>
    </row>
    <row r="4244">
      <c r="K4244" s="36"/>
    </row>
    <row r="4245">
      <c r="K4245" s="36"/>
    </row>
    <row r="4246">
      <c r="K4246" s="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8"/>
  </sheetPr>
  <dimension ref="A1"/>
  <sheetViews>
    <sheetView workbookViewId="0">
      <selection activeCell="A8" sqref="A8"/>
    </sheetView>
  </sheetViews>
  <sheetFormatPr defaultRowHeight="15.0"/>
  <cols>
    <col min="1" max="1" width="10" hidden="0" customWidth="1"/>
    <col min="2" max="2" width="27.5703125" hidden="0" customWidth="1"/>
  </cols>
  <sheetData>
    <row r="1">
      <c r="A1" s="37" t="s">
        <v>6</v>
      </c>
      <c r="B1" s="37" t="s">
        <v>5</v>
      </c>
    </row>
    <row r="2">
      <c r="A2" s="37" t="s">
        <v>8</v>
      </c>
      <c r="B2" s="37" t="s">
        <v>7</v>
      </c>
    </row>
    <row r="3">
      <c r="A3" s="37" t="s">
        <v>10</v>
      </c>
      <c r="B3" s="37" t="s">
        <v>9</v>
      </c>
    </row>
    <row r="4">
      <c r="A4" s="37" t="s">
        <v>12</v>
      </c>
      <c r="B4" s="37" t="s">
        <v>11</v>
      </c>
    </row>
    <row r="5">
      <c r="A5" s="37" t="s">
        <v>14</v>
      </c>
      <c r="B5" s="37" t="s">
        <v>13</v>
      </c>
    </row>
    <row r="6">
      <c r="A6" s="37" t="s">
        <v>16</v>
      </c>
      <c r="B6" s="37" t="s">
        <v>15</v>
      </c>
    </row>
    <row r="7">
      <c r="A7" s="37" t="s">
        <v>46</v>
      </c>
      <c r="B7" s="37" t="s">
        <v>17</v>
      </c>
    </row>
    <row r="8">
      <c r="A8" s="37" t="s">
        <v>19</v>
      </c>
      <c r="B8" s="38" t="s">
        <v>18</v>
      </c>
    </row>
    <row r="9">
      <c r="A9" s="37" t="s">
        <v>43</v>
      </c>
      <c r="B9" s="37" t="s">
        <v>20</v>
      </c>
    </row>
    <row r="10">
      <c r="A10" s="37" t="s">
        <v>22</v>
      </c>
      <c r="B10" s="37" t="s">
        <v>21</v>
      </c>
    </row>
    <row r="11">
      <c r="A11" s="37" t="s">
        <v>24</v>
      </c>
      <c r="B11" s="37" t="s">
        <v>23</v>
      </c>
    </row>
    <row r="12">
      <c r="A12" s="37" t="s">
        <v>26</v>
      </c>
      <c r="B12" s="37" t="s">
        <v>25</v>
      </c>
    </row>
    <row r="13">
      <c r="A13" s="37" t="s">
        <v>28</v>
      </c>
      <c r="B13" t="s">
        <v>27</v>
      </c>
    </row>
    <row r="14">
      <c r="A14" s="37" t="s">
        <v>30</v>
      </c>
      <c r="B14" t="s">
        <v>29</v>
      </c>
    </row>
    <row r="15">
      <c r="A15" s="37" t="s">
        <v>4</v>
      </c>
      <c r="B15" s="39" t="s">
        <v>3</v>
      </c>
    </row>
    <row r="16">
      <c r="A16" t="str">
        <f t="array" ref="A16">IFERROR(INDEX(HB, MATCH(0, COUNTIF($A$1:A15, HB), 0)), "")</f>
      </c>
    </row>
    <row r="17">
      <c r="A17" t="str">
        <f t="array" ref="A17">IFERROR(INDEX(HB, MATCH(0, COUNTIF($A$1:A16, HB), 0)), "")</f>
      </c>
    </row>
    <row r="18">
      <c r="A18" t="str">
        <f t="array" ref="A18">IFERROR(INDEX(HB, MATCH(0, COUNTIF($A$1:A17, HB), 0)), "")</f>
      </c>
    </row>
    <row r="19">
      <c r="A19" t="str">
        <f t="array" ref="A19">IFERROR(INDEX(HB, MATCH(0, COUNTIF($A$1:A18, HB), 0)), "")</f>
      </c>
    </row>
    <row r="20">
      <c r="A20" t="str">
        <f t="array" ref="A20">IFERROR(INDEX(HB, MATCH(0, COUNTIF($A$1:A19, HB), 0)), "")</f>
      </c>
    </row>
    <row r="21">
      <c r="A21" t="str">
        <f t="array" ref="A21">IFERROR(INDEX(HB, MATCH(0, COUNTIF($A$1:A20, HB), 0)), "")</f>
      </c>
    </row>
    <row r="22">
      <c r="A22" t="str">
        <f t="array" ref="A22">IFERROR(INDEX(HB, MATCH(0, COUNTIF($A$1:A21, HB), 0)), "")</f>
      </c>
    </row>
    <row r="23">
      <c r="A23" t="str">
        <f t="array" ref="A23">IFERROR(INDEX(HB, MATCH(0, COUNTIF($A$1:A22, HB), 0)), "")</f>
      </c>
    </row>
    <row r="24">
      <c r="A24" t="str">
        <f t="array" ref="A24">IFERROR(INDEX(HB, MATCH(0, COUNTIF($A$1:A23, HB), 0)), "")</f>
      </c>
    </row>
    <row r="25">
      <c r="A25" t="str">
        <f t="array" ref="A25">IFERROR(INDEX(HB, MATCH(0, COUNTIF($A$1:A24, HB), 0)), "")</f>
      </c>
    </row>
    <row r="26">
      <c r="A26" t="str">
        <f t="array" ref="A26">IFERROR(INDEX(HB, MATCH(0, COUNTIF($A$1:A25, HB), 0)), "")</f>
      </c>
    </row>
    <row r="27">
      <c r="A27" t="str">
        <f t="array" ref="A27">IFERROR(INDEX(HB, MATCH(0, COUNTIF($A$1:A26, HB), 0)), "")</f>
      </c>
    </row>
    <row r="28">
      <c r="A28" t="str">
        <f t="array" ref="A28">IFERROR(INDEX(HB, MATCH(0, COUNTIF($A$1:A27, HB), 0)), "")</f>
      </c>
    </row>
    <row r="29">
      <c r="A29" t="str">
        <f t="array" ref="A29">IFERROR(INDEX(HB, MATCH(0, COUNTIF($A$1:A28, HB), 0)), "")</f>
      </c>
    </row>
    <row r="30">
      <c r="A30" t="str">
        <f t="array" ref="A30">IFERROR(INDEX(HB, MATCH(0, COUNTIF($A$1:A29, HB), 0)), "")</f>
      </c>
    </row>
    <row r="31">
      <c r="A31" t="str">
        <f t="array" ref="A31">IFERROR(INDEX(HB, MATCH(0, COUNTIF($A$1:A30, HB), 0)), "")</f>
      </c>
    </row>
    <row r="32">
      <c r="A32" t="str">
        <f t="array" ref="A32">IFERROR(INDEX(HB, MATCH(0, COUNTIF($A$1:A31, HB), 0)), "")</f>
      </c>
    </row>
    <row r="33">
      <c r="A33" t="str">
        <f t="array" ref="A33">IFERROR(INDEX(HB, MATCH(0, COUNTIF($A$1:A32, HB), 0)), "")</f>
      </c>
    </row>
    <row r="34">
      <c r="A34" t="str">
        <f t="array" ref="A34">IFERROR(INDEX(HB, MATCH(0, COUNTIF($A$1:A33, HB), 0)), "")</f>
      </c>
    </row>
    <row r="35">
      <c r="A35" t="str">
        <f t="array" ref="A35">IFERROR(INDEX(HB, MATCH(0, COUNTIF($A$1:A34, HB), 0)), "")</f>
      </c>
    </row>
    <row r="36">
      <c r="A36" t="str">
        <f t="array" ref="A36">IFERROR(INDEX(HB, MATCH(0, COUNTIF($A$1:A35, HB), 0)), "")</f>
      </c>
    </row>
    <row r="37">
      <c r="A37" t="str">
        <f t="array" ref="A37">IFERROR(INDEX(HB, MATCH(0, COUNTIF($A$1:A36, HB), 0)), "")</f>
      </c>
    </row>
    <row r="38">
      <c r="A38" t="str">
        <f t="array" ref="A38">IFERROR(INDEX(HB, MATCH(0, COUNTIF($A$1:A37, HB), 0)), "")</f>
      </c>
    </row>
    <row r="39">
      <c r="A39" t="str">
        <f t="array" ref="A39">IFERROR(INDEX(HB, MATCH(0, COUNTIF($A$1:A38, HB), 0)), "")</f>
      </c>
    </row>
    <row r="40">
      <c r="A40" t="str">
        <f t="array" ref="A40">IFERROR(INDEX(HB, MATCH(0, COUNTIF($A$1:A39, HB), 0)), "")</f>
      </c>
    </row>
    <row r="41">
      <c r="A41" t="str">
        <f t="array" ref="A41">IFERROR(INDEX(HB, MATCH(0, COUNTIF($A$1:A40, HB), 0)), "")</f>
      </c>
    </row>
    <row r="42">
      <c r="A42" t="str">
        <f t="array" ref="A42">IFERROR(INDEX(HB, MATCH(0, COUNTIF($A$1:A41, HB), 0)), "")</f>
      </c>
    </row>
    <row r="43">
      <c r="A43" t="str">
        <f t="array" ref="A43">IFERROR(INDEX(HB, MATCH(0, COUNTIF($A$1:A42, HB), 0)), "")</f>
      </c>
    </row>
    <row r="44">
      <c r="A44" t="str">
        <f t="array" ref="A44">IFERROR(INDEX(HB, MATCH(0, COUNTIF($A$1:A43, HB), 0)), "")</f>
      </c>
    </row>
    <row r="45">
      <c r="A45" t="str">
        <f t="array" ref="A45">IFERROR(INDEX(HB, MATCH(0, COUNTIF($A$1:A44, HB), 0)), "")</f>
      </c>
    </row>
    <row r="46">
      <c r="A46" t="str">
        <f t="array" ref="A46">IFERROR(INDEX(HB, MATCH(0, COUNTIF($A$1:A45, HB), 0)), "")</f>
      </c>
    </row>
    <row r="47">
      <c r="A47" t="str">
        <f t="array" ref="A47">IFERROR(INDEX(HB, MATCH(0, COUNTIF($A$1:A46, HB), 0)), "")</f>
      </c>
    </row>
    <row r="48">
      <c r="A48" t="str">
        <f t="array" ref="A48">IFERROR(INDEX(HB, MATCH(0, COUNTIF($A$1:A47, HB), 0)), "")</f>
      </c>
    </row>
    <row r="49">
      <c r="A49" t="str">
        <f t="array" ref="A49">IFERROR(INDEX(HB, MATCH(0, COUNTIF($A$1:A48, HB), 0)), "")</f>
      </c>
    </row>
    <row r="50">
      <c r="A50" t="str">
        <f t="array" ref="A50">IFERROR(INDEX(HB, MATCH(0, COUNTIF($A$1:A49, HB), 0)), "")</f>
      </c>
    </row>
    <row r="51">
      <c r="A51" t="str">
        <f t="array" ref="A51">IFERROR(INDEX(HB, MATCH(0, COUNTIF($A$1:A50, HB), 0)), "")</f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2019-07-30T08:27:13Z</dcterms:modified>
</cp:coreProperties>
</file>