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f91189c4ffbbba/Documents/GitHub/book_irds3/Jackie/"/>
    </mc:Choice>
  </mc:AlternateContent>
  <xr:revisionPtr revIDLastSave="405" documentId="8_{C024346D-DA83-4F76-BB76-6C6FA073F977}" xr6:coauthVersionLast="47" xr6:coauthVersionMax="47" xr10:uidLastSave="{23AC8D4A-4D7C-4E44-A0C9-49C8F99CE0CE}"/>
  <bookViews>
    <workbookView xWindow="-7452" yWindow="-15084" windowWidth="23196" windowHeight="13104" activeTab="2" xr2:uid="{00000000-000D-0000-FFFF-FFFF00000000}"/>
  </bookViews>
  <sheets>
    <sheet name="EDSF" sheetId="2" r:id="rId1"/>
    <sheet name="Spreads" sheetId="6" r:id="rId2"/>
    <sheet name="Sheet1" sheetId="7" r:id="rId3"/>
    <sheet name="Instruments" sheetId="3" r:id="rId4"/>
    <sheet name="Skewness" sheetId="4" r:id="rId5"/>
    <sheet name="vs BBG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7" l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2" i="7"/>
  <c r="G3" i="5"/>
  <c r="H3" i="5"/>
  <c r="I3" i="5"/>
  <c r="G4" i="5"/>
  <c r="H4" i="5"/>
  <c r="I4" i="5"/>
  <c r="G5" i="5"/>
  <c r="H5" i="5"/>
  <c r="I5" i="5"/>
  <c r="G6" i="5"/>
  <c r="H6" i="5"/>
  <c r="I6" i="5"/>
  <c r="G7" i="5"/>
  <c r="H7" i="5"/>
  <c r="I7" i="5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I2" i="5"/>
  <c r="H2" i="5"/>
  <c r="G2" i="5"/>
</calcChain>
</file>

<file path=xl/sharedStrings.xml><?xml version="1.0" encoding="utf-8"?>
<sst xmlns="http://schemas.openxmlformats.org/spreadsheetml/2006/main" count="221" uniqueCount="193">
  <si>
    <t>Start Date</t>
  </si>
  <si>
    <t>Days</t>
  </si>
  <si>
    <t>Ticker</t>
  </si>
  <si>
    <t>Last</t>
  </si>
  <si>
    <t>Rate</t>
  </si>
  <si>
    <t>6 Mo</t>
  </si>
  <si>
    <t>1 Yr</t>
  </si>
  <si>
    <t>2 Yr</t>
  </si>
  <si>
    <t>3 Yr</t>
  </si>
  <si>
    <t>5 Yr</t>
  </si>
  <si>
    <t>7 Yr</t>
  </si>
  <si>
    <t>10 Yr</t>
  </si>
  <si>
    <t>08/30/2023</t>
  </si>
  <si>
    <t>SFRM3</t>
  </si>
  <si>
    <t>09/20/2023</t>
  </si>
  <si>
    <t>SFRU3</t>
  </si>
  <si>
    <t>12/20/2023</t>
  </si>
  <si>
    <t>SFRZ3</t>
  </si>
  <si>
    <t>03/20/2024</t>
  </si>
  <si>
    <t>SFRH4</t>
  </si>
  <si>
    <t>06/19/2024</t>
  </si>
  <si>
    <t>SFRM4</t>
  </si>
  <si>
    <t>09/18/2024</t>
  </si>
  <si>
    <t>SFRU4</t>
  </si>
  <si>
    <t>12/18/2024</t>
  </si>
  <si>
    <t>SFRZ4</t>
  </si>
  <si>
    <t>03/19/2025</t>
  </si>
  <si>
    <t>SFRH5</t>
  </si>
  <si>
    <t>06/18/2025</t>
  </si>
  <si>
    <t>SFRM5</t>
  </si>
  <si>
    <t>09/17/2025</t>
  </si>
  <si>
    <t>SFRU5</t>
  </si>
  <si>
    <t>12/17/2025</t>
  </si>
  <si>
    <t>SFRZ5</t>
  </si>
  <si>
    <t>03/18/2026</t>
  </si>
  <si>
    <t>SFRH6</t>
  </si>
  <si>
    <t>06/17/2026</t>
  </si>
  <si>
    <t>SFRM6</t>
  </si>
  <si>
    <t>09/16/2026</t>
  </si>
  <si>
    <t>SFRU6</t>
  </si>
  <si>
    <t>12/16/2026</t>
  </si>
  <si>
    <t>SFRZ6</t>
  </si>
  <si>
    <t>03/17/2027</t>
  </si>
  <si>
    <t>SFRH7</t>
  </si>
  <si>
    <t>06/16/2027</t>
  </si>
  <si>
    <t>SFRM7</t>
  </si>
  <si>
    <t>09/15/2027</t>
  </si>
  <si>
    <t>SFRU7</t>
  </si>
  <si>
    <t>12/15/2027</t>
  </si>
  <si>
    <t>SFRZ7</t>
  </si>
  <si>
    <t>03/15/2028</t>
  </si>
  <si>
    <t>SFRH8</t>
  </si>
  <si>
    <t>06/21/2028</t>
  </si>
  <si>
    <t>SFRM8</t>
  </si>
  <si>
    <t>09/20/2028</t>
  </si>
  <si>
    <t>SFRU28</t>
  </si>
  <si>
    <t>12/20/2028</t>
  </si>
  <si>
    <t>SFRZ28</t>
  </si>
  <si>
    <t>03/21/2029</t>
  </si>
  <si>
    <t>SFRH29</t>
  </si>
  <si>
    <t>06/20/2029</t>
  </si>
  <si>
    <t>SFRM29</t>
  </si>
  <si>
    <t>09/19/2029</t>
  </si>
  <si>
    <t>SFRU29</t>
  </si>
  <si>
    <t>12/19/2029</t>
  </si>
  <si>
    <t>SFRZ29</t>
  </si>
  <si>
    <t>03/20/2030</t>
  </si>
  <si>
    <t>SFRH30</t>
  </si>
  <si>
    <t>06/19/2030</t>
  </si>
  <si>
    <t>SFRM30</t>
  </si>
  <si>
    <t>09/18/2030</t>
  </si>
  <si>
    <t>SFRU30</t>
  </si>
  <si>
    <t>12/18/2030</t>
  </si>
  <si>
    <t>SFRZ30</t>
  </si>
  <si>
    <t>03/19/2031</t>
  </si>
  <si>
    <t>SFRH31</t>
  </si>
  <si>
    <t>06/18/2031</t>
  </si>
  <si>
    <t>SFRM31</t>
  </si>
  <si>
    <t>09/17/2031</t>
  </si>
  <si>
    <t>SFRU31</t>
  </si>
  <si>
    <t>12/17/2031</t>
  </si>
  <si>
    <t>SFRZ31</t>
  </si>
  <si>
    <t>03/17/2032</t>
  </si>
  <si>
    <t>SFRH32</t>
  </si>
  <si>
    <t>06/16/2032</t>
  </si>
  <si>
    <t>SFRM32</t>
  </si>
  <si>
    <t>09/15/2032</t>
  </si>
  <si>
    <t>SFRU32</t>
  </si>
  <si>
    <t>12/15/2032</t>
  </si>
  <si>
    <t>SFRZ32</t>
  </si>
  <si>
    <t>03/16/2033</t>
  </si>
  <si>
    <t>SFRH33</t>
  </si>
  <si>
    <t>Node Dates</t>
  </si>
  <si>
    <t>Market Instruments</t>
  </si>
  <si>
    <t>Initial Date</t>
  </si>
  <si>
    <t>FOMC Meetings</t>
  </si>
  <si>
    <t>Provisonal FOMC Meetings</t>
  </si>
  <si>
    <t>Estimated FOMC Meetings</t>
  </si>
  <si>
    <t>Strategic IMM Dates</t>
  </si>
  <si>
    <t>Long term IMM dates</t>
  </si>
  <si>
    <t>12 IMM Futures</t>
  </si>
  <si>
    <t>Partial Jun'23 Futures</t>
  </si>
  <si>
    <t>Par IRS</t>
  </si>
  <si>
    <t>4Y</t>
  </si>
  <si>
    <t>5Y</t>
  </si>
  <si>
    <t>7Y</t>
  </si>
  <si>
    <t>10Y</t>
  </si>
  <si>
    <t>15Y</t>
  </si>
  <si>
    <t>20Y</t>
  </si>
  <si>
    <t>30Y</t>
  </si>
  <si>
    <t>40Y</t>
  </si>
  <si>
    <t>50Y</t>
  </si>
  <si>
    <t>Interpolation</t>
  </si>
  <si>
    <t>Log-linear</t>
  </si>
  <si>
    <t>Logic-cubic</t>
  </si>
  <si>
    <t>Tenor</t>
  </si>
  <si>
    <t>Yield</t>
  </si>
  <si>
    <t>Yield by log-linear</t>
  </si>
  <si>
    <t>Yield by first layer</t>
  </si>
  <si>
    <t>Yield by second layer</t>
  </si>
  <si>
    <t>USOSFR4 BGN Curncy</t>
  </si>
  <si>
    <t>USOSFR5 BGN Curncy</t>
  </si>
  <si>
    <t>USOSFR6 BGN Curncy</t>
  </si>
  <si>
    <t>6Y</t>
  </si>
  <si>
    <t>USOSFR7 BGN Curncy</t>
  </si>
  <si>
    <t>USOSFR8 BGN Curncy</t>
  </si>
  <si>
    <t>8Y</t>
  </si>
  <si>
    <t>USOSFR9 BGN Curncy</t>
  </si>
  <si>
    <t>9Y</t>
  </si>
  <si>
    <t>USOSFR10 BGN Curncy</t>
  </si>
  <si>
    <t>USOSFR12 BGN Curncy</t>
  </si>
  <si>
    <t>12Y</t>
  </si>
  <si>
    <t>USOSFR15 BGN Curncy</t>
  </si>
  <si>
    <t>USOSFR20 BGN Curncy</t>
  </si>
  <si>
    <t>USOSFR25 BGN Curncy</t>
  </si>
  <si>
    <t>25Y</t>
  </si>
  <si>
    <t>USOSFR30 BGN Curncy</t>
  </si>
  <si>
    <t>USOSFR35 BGN Curncy</t>
  </si>
  <si>
    <t>35Y</t>
  </si>
  <si>
    <t>USOSFR40 BGN Curncy</t>
  </si>
  <si>
    <t>USOSFR45 BGN Curncy</t>
  </si>
  <si>
    <t>45Y</t>
  </si>
  <si>
    <t>USOSFR50 BGN Curncy</t>
  </si>
  <si>
    <t>Diff vs LogLinear</t>
  </si>
  <si>
    <t>Diff vs 1st Layer</t>
  </si>
  <si>
    <t>Diff vs 2nd Layer</t>
  </si>
  <si>
    <t>Input Instruments</t>
  </si>
  <si>
    <t>5y</t>
  </si>
  <si>
    <t>7y</t>
  </si>
  <si>
    <t>6y</t>
  </si>
  <si>
    <t>8y</t>
  </si>
  <si>
    <t>9y</t>
  </si>
  <si>
    <t>10y</t>
  </si>
  <si>
    <t>12y</t>
  </si>
  <si>
    <t>15y</t>
  </si>
  <si>
    <t>20y</t>
  </si>
  <si>
    <t>25y</t>
  </si>
  <si>
    <t>30y</t>
  </si>
  <si>
    <t>35y</t>
  </si>
  <si>
    <t>40y</t>
  </si>
  <si>
    <t>45y</t>
  </si>
  <si>
    <t>50y</t>
  </si>
  <si>
    <t>4y</t>
  </si>
  <si>
    <t>Second Layer Skew (bps)</t>
  </si>
  <si>
    <t>First Layer Rate (bps)</t>
  </si>
  <si>
    <t>Spread Drivers</t>
  </si>
  <si>
    <t>Prediction</t>
  </si>
  <si>
    <t>Banking System Credit</t>
  </si>
  <si>
    <t>Tighten</t>
  </si>
  <si>
    <t>Much relieved after SVB, FRB and CS failure. The Banking aggregated CDS index has dropped 50% from the peak at2023  March.</t>
  </si>
  <si>
    <t>Expected Future Budget Deficits</t>
  </si>
  <si>
    <t>Currently Deficits % of GDP is 8.432% and see a declining  trend till 2024 by CBO. The US Treasury ramped up debt issuance, heralding a supply deluge that’s likely to last several quarters</t>
  </si>
  <si>
    <t>Availability of Money/Liquidity</t>
  </si>
  <si>
    <t>Expected the Fed loosen monetary policy in 2024 and adding money supply. The real funds rates has increased to 2.15%, which is highest since the Credit Crunch in 2008. Believe the rate will go lower, which indicating an easier monetary policy</t>
  </si>
  <si>
    <t>Pension Funds Matching Liability</t>
  </si>
  <si>
    <t>High interest rates environment will last for years and Pension funds have to match the descreasing value of long-term liabilities. They tends to pay swaps due to simple and relatively liquid way to reduce exposure. This action will take years to fully manifect themselves.</t>
  </si>
  <si>
    <t>Long Term Trends</t>
  </si>
  <si>
    <t>My Current View</t>
  </si>
  <si>
    <t>Mortgage Hedging</t>
  </si>
  <si>
    <t xml:space="preserve">The 30-year fixed-rate mortgage averaged 7.23% in the week ending August 24, rising to their highest level since 2001. The onging economic strength and persistent high inflation may push mortgage rates higher.  </t>
  </si>
  <si>
    <t>Widen belly spreads</t>
  </si>
  <si>
    <t>Corporate Issuance</t>
  </si>
  <si>
    <t xml:space="preserve">September usually has larger than usual corporate issuance. </t>
  </si>
  <si>
    <t>Short Term Trends</t>
  </si>
  <si>
    <t>Widen 30y spread</t>
  </si>
  <si>
    <t>Date</t>
  </si>
  <si>
    <t>SERU3</t>
  </si>
  <si>
    <t>SERV3</t>
  </si>
  <si>
    <t>SERX3</t>
  </si>
  <si>
    <t>SERZ3</t>
  </si>
  <si>
    <t>residuals</t>
  </si>
  <si>
    <t>SFRU3_predicted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</si>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</sst>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1" fillId="33" borderId="0" xfId="26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29" xfId="0" applyFont="1" applyBorder="1"/>
    <xf numFmtId="43" fontId="0" fillId="0" borderId="0" xfId="43" applyFont="1" applyAlignment="1">
      <alignment horizontal="left" indent="2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/>
    <xf numFmtId="0" fontId="17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20" fillId="0" borderId="30" xfId="0" applyFont="1" applyBorder="1" applyAlignment="1">
      <alignment horizontal="center" vertical="center" textRotation="90"/>
    </xf>
    <xf numFmtId="0" fontId="20" fillId="0" borderId="31" xfId="0" applyFont="1" applyBorder="1" applyAlignment="1">
      <alignment horizontal="center" vertical="center" textRotation="90"/>
    </xf>
    <xf numFmtId="0" fontId="20" fillId="0" borderId="32" xfId="0" applyFont="1" applyBorder="1" applyAlignment="1">
      <alignment horizontal="center" vertical="center" textRotation="90"/>
    </xf>
    <xf numFmtId="0" fontId="20" fillId="0" borderId="33" xfId="0" applyFont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9" fillId="0" borderId="30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33" xfId="0" applyFont="1" applyBorder="1" applyAlignment="1">
      <alignment horizontal="center" vertical="center" textRotation="90"/>
    </xf>
    <xf numFmtId="0" fontId="17" fillId="0" borderId="10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14" fontId="0" fillId="0" borderId="0" xfId="0" applyNumberFormat="1"/>
    <xf numFmtId="14" fontId="0" fillId="34" borderId="0" xfId="0" applyNumberFormat="1" applyFill="1"/>
    <xf numFmtId="0" fontId="0" fillId="34" borderId="0" xfId="0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Comma" xfId="43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SFRU3</a:t>
            </a:r>
            <a:r>
              <a:rPr lang="en-US" baseline="0"/>
              <a:t> - Predicted SFRU3 :  Price Term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Sheet1!$H$2:$H$166</c:f>
              <c:numCache>
                <c:formatCode>m/d/yyyy</c:formatCode>
                <c:ptCount val="165"/>
                <c:pt idx="0">
                  <c:v>44929</c:v>
                </c:pt>
                <c:pt idx="1">
                  <c:v>44930</c:v>
                </c:pt>
                <c:pt idx="2">
                  <c:v>44931</c:v>
                </c:pt>
                <c:pt idx="3">
                  <c:v>44932</c:v>
                </c:pt>
                <c:pt idx="4">
                  <c:v>44935</c:v>
                </c:pt>
                <c:pt idx="5">
                  <c:v>44936</c:v>
                </c:pt>
                <c:pt idx="6">
                  <c:v>44937</c:v>
                </c:pt>
                <c:pt idx="7">
                  <c:v>44938</c:v>
                </c:pt>
                <c:pt idx="8">
                  <c:v>44939</c:v>
                </c:pt>
                <c:pt idx="9">
                  <c:v>44943</c:v>
                </c:pt>
                <c:pt idx="10">
                  <c:v>44944</c:v>
                </c:pt>
                <c:pt idx="11">
                  <c:v>44945</c:v>
                </c:pt>
                <c:pt idx="12">
                  <c:v>44946</c:v>
                </c:pt>
                <c:pt idx="13">
                  <c:v>44949</c:v>
                </c:pt>
                <c:pt idx="14">
                  <c:v>44950</c:v>
                </c:pt>
                <c:pt idx="15">
                  <c:v>44951</c:v>
                </c:pt>
                <c:pt idx="16">
                  <c:v>44952</c:v>
                </c:pt>
                <c:pt idx="17">
                  <c:v>44953</c:v>
                </c:pt>
                <c:pt idx="18">
                  <c:v>44956</c:v>
                </c:pt>
                <c:pt idx="19">
                  <c:v>44957</c:v>
                </c:pt>
                <c:pt idx="20">
                  <c:v>44958</c:v>
                </c:pt>
                <c:pt idx="21">
                  <c:v>44959</c:v>
                </c:pt>
                <c:pt idx="22">
                  <c:v>44960</c:v>
                </c:pt>
                <c:pt idx="23">
                  <c:v>44963</c:v>
                </c:pt>
                <c:pt idx="24">
                  <c:v>44964</c:v>
                </c:pt>
                <c:pt idx="25">
                  <c:v>44965</c:v>
                </c:pt>
                <c:pt idx="26">
                  <c:v>44966</c:v>
                </c:pt>
                <c:pt idx="27">
                  <c:v>44967</c:v>
                </c:pt>
                <c:pt idx="28">
                  <c:v>44970</c:v>
                </c:pt>
                <c:pt idx="29">
                  <c:v>44971</c:v>
                </c:pt>
                <c:pt idx="30">
                  <c:v>44972</c:v>
                </c:pt>
                <c:pt idx="31">
                  <c:v>44973</c:v>
                </c:pt>
                <c:pt idx="32">
                  <c:v>44974</c:v>
                </c:pt>
                <c:pt idx="33">
                  <c:v>44978</c:v>
                </c:pt>
                <c:pt idx="34">
                  <c:v>44979</c:v>
                </c:pt>
                <c:pt idx="35">
                  <c:v>44980</c:v>
                </c:pt>
                <c:pt idx="36">
                  <c:v>44981</c:v>
                </c:pt>
                <c:pt idx="37">
                  <c:v>44984</c:v>
                </c:pt>
                <c:pt idx="38">
                  <c:v>44985</c:v>
                </c:pt>
                <c:pt idx="39">
                  <c:v>44986</c:v>
                </c:pt>
                <c:pt idx="40">
                  <c:v>44987</c:v>
                </c:pt>
                <c:pt idx="41">
                  <c:v>44988</c:v>
                </c:pt>
                <c:pt idx="42">
                  <c:v>44991</c:v>
                </c:pt>
                <c:pt idx="43">
                  <c:v>44992</c:v>
                </c:pt>
                <c:pt idx="44">
                  <c:v>44993</c:v>
                </c:pt>
                <c:pt idx="45">
                  <c:v>44994</c:v>
                </c:pt>
                <c:pt idx="46">
                  <c:v>44995</c:v>
                </c:pt>
                <c:pt idx="47">
                  <c:v>44998</c:v>
                </c:pt>
                <c:pt idx="48">
                  <c:v>44999</c:v>
                </c:pt>
                <c:pt idx="49">
                  <c:v>45000</c:v>
                </c:pt>
                <c:pt idx="50">
                  <c:v>45001</c:v>
                </c:pt>
                <c:pt idx="51">
                  <c:v>45002</c:v>
                </c:pt>
                <c:pt idx="52">
                  <c:v>45005</c:v>
                </c:pt>
                <c:pt idx="53">
                  <c:v>45006</c:v>
                </c:pt>
                <c:pt idx="54">
                  <c:v>45007</c:v>
                </c:pt>
                <c:pt idx="55">
                  <c:v>45008</c:v>
                </c:pt>
                <c:pt idx="56">
                  <c:v>45009</c:v>
                </c:pt>
                <c:pt idx="57">
                  <c:v>45012</c:v>
                </c:pt>
                <c:pt idx="58">
                  <c:v>45013</c:v>
                </c:pt>
                <c:pt idx="59">
                  <c:v>45014</c:v>
                </c:pt>
                <c:pt idx="60">
                  <c:v>45015</c:v>
                </c:pt>
                <c:pt idx="61">
                  <c:v>45016</c:v>
                </c:pt>
                <c:pt idx="62">
                  <c:v>45019</c:v>
                </c:pt>
                <c:pt idx="63">
                  <c:v>45020</c:v>
                </c:pt>
                <c:pt idx="64">
                  <c:v>45021</c:v>
                </c:pt>
                <c:pt idx="65">
                  <c:v>45022</c:v>
                </c:pt>
                <c:pt idx="66">
                  <c:v>45023</c:v>
                </c:pt>
                <c:pt idx="67">
                  <c:v>45026</c:v>
                </c:pt>
                <c:pt idx="68">
                  <c:v>45027</c:v>
                </c:pt>
                <c:pt idx="69">
                  <c:v>45028</c:v>
                </c:pt>
                <c:pt idx="70">
                  <c:v>45029</c:v>
                </c:pt>
                <c:pt idx="71">
                  <c:v>45030</c:v>
                </c:pt>
                <c:pt idx="72">
                  <c:v>45033</c:v>
                </c:pt>
                <c:pt idx="73">
                  <c:v>45034</c:v>
                </c:pt>
                <c:pt idx="74">
                  <c:v>45035</c:v>
                </c:pt>
                <c:pt idx="75">
                  <c:v>45036</c:v>
                </c:pt>
                <c:pt idx="76">
                  <c:v>45037</c:v>
                </c:pt>
                <c:pt idx="77">
                  <c:v>45040</c:v>
                </c:pt>
                <c:pt idx="78">
                  <c:v>45041</c:v>
                </c:pt>
                <c:pt idx="79">
                  <c:v>45042</c:v>
                </c:pt>
                <c:pt idx="80">
                  <c:v>45043</c:v>
                </c:pt>
                <c:pt idx="81">
                  <c:v>45044</c:v>
                </c:pt>
                <c:pt idx="82">
                  <c:v>45047</c:v>
                </c:pt>
                <c:pt idx="83">
                  <c:v>45048</c:v>
                </c:pt>
                <c:pt idx="84">
                  <c:v>45049</c:v>
                </c:pt>
                <c:pt idx="85">
                  <c:v>45050</c:v>
                </c:pt>
                <c:pt idx="86">
                  <c:v>45051</c:v>
                </c:pt>
                <c:pt idx="87">
                  <c:v>45054</c:v>
                </c:pt>
                <c:pt idx="88">
                  <c:v>45055</c:v>
                </c:pt>
                <c:pt idx="89">
                  <c:v>45056</c:v>
                </c:pt>
                <c:pt idx="90">
                  <c:v>45057</c:v>
                </c:pt>
                <c:pt idx="91">
                  <c:v>45058</c:v>
                </c:pt>
                <c:pt idx="92">
                  <c:v>45061</c:v>
                </c:pt>
                <c:pt idx="93">
                  <c:v>45062</c:v>
                </c:pt>
                <c:pt idx="94">
                  <c:v>45063</c:v>
                </c:pt>
                <c:pt idx="95">
                  <c:v>45064</c:v>
                </c:pt>
                <c:pt idx="96">
                  <c:v>45065</c:v>
                </c:pt>
                <c:pt idx="97">
                  <c:v>45068</c:v>
                </c:pt>
                <c:pt idx="98">
                  <c:v>45069</c:v>
                </c:pt>
                <c:pt idx="99">
                  <c:v>45070</c:v>
                </c:pt>
                <c:pt idx="100">
                  <c:v>45071</c:v>
                </c:pt>
                <c:pt idx="101">
                  <c:v>45072</c:v>
                </c:pt>
                <c:pt idx="102">
                  <c:v>45076</c:v>
                </c:pt>
                <c:pt idx="103">
                  <c:v>45077</c:v>
                </c:pt>
                <c:pt idx="104">
                  <c:v>45078</c:v>
                </c:pt>
                <c:pt idx="105">
                  <c:v>45079</c:v>
                </c:pt>
                <c:pt idx="106">
                  <c:v>45082</c:v>
                </c:pt>
                <c:pt idx="107">
                  <c:v>45083</c:v>
                </c:pt>
                <c:pt idx="108">
                  <c:v>45084</c:v>
                </c:pt>
                <c:pt idx="109">
                  <c:v>45085</c:v>
                </c:pt>
                <c:pt idx="110">
                  <c:v>45086</c:v>
                </c:pt>
                <c:pt idx="111">
                  <c:v>45089</c:v>
                </c:pt>
                <c:pt idx="112">
                  <c:v>45090</c:v>
                </c:pt>
                <c:pt idx="113">
                  <c:v>45091</c:v>
                </c:pt>
                <c:pt idx="114">
                  <c:v>45092</c:v>
                </c:pt>
                <c:pt idx="115">
                  <c:v>45093</c:v>
                </c:pt>
                <c:pt idx="116">
                  <c:v>45097</c:v>
                </c:pt>
                <c:pt idx="117">
                  <c:v>45098</c:v>
                </c:pt>
                <c:pt idx="118">
                  <c:v>45099</c:v>
                </c:pt>
                <c:pt idx="119">
                  <c:v>45100</c:v>
                </c:pt>
                <c:pt idx="120">
                  <c:v>45103</c:v>
                </c:pt>
                <c:pt idx="121">
                  <c:v>45104</c:v>
                </c:pt>
                <c:pt idx="122">
                  <c:v>45105</c:v>
                </c:pt>
                <c:pt idx="123">
                  <c:v>45106</c:v>
                </c:pt>
                <c:pt idx="124">
                  <c:v>45107</c:v>
                </c:pt>
                <c:pt idx="125">
                  <c:v>45110</c:v>
                </c:pt>
                <c:pt idx="126">
                  <c:v>45112</c:v>
                </c:pt>
                <c:pt idx="127">
                  <c:v>45113</c:v>
                </c:pt>
                <c:pt idx="128">
                  <c:v>45114</c:v>
                </c:pt>
                <c:pt idx="129">
                  <c:v>45117</c:v>
                </c:pt>
                <c:pt idx="130">
                  <c:v>45118</c:v>
                </c:pt>
                <c:pt idx="131">
                  <c:v>45119</c:v>
                </c:pt>
                <c:pt idx="132">
                  <c:v>45120</c:v>
                </c:pt>
                <c:pt idx="133">
                  <c:v>45121</c:v>
                </c:pt>
                <c:pt idx="134">
                  <c:v>45124</c:v>
                </c:pt>
                <c:pt idx="135">
                  <c:v>45125</c:v>
                </c:pt>
                <c:pt idx="136">
                  <c:v>45126</c:v>
                </c:pt>
                <c:pt idx="137">
                  <c:v>45127</c:v>
                </c:pt>
                <c:pt idx="138">
                  <c:v>45128</c:v>
                </c:pt>
                <c:pt idx="139">
                  <c:v>45131</c:v>
                </c:pt>
                <c:pt idx="140">
                  <c:v>45132</c:v>
                </c:pt>
                <c:pt idx="141">
                  <c:v>45133</c:v>
                </c:pt>
                <c:pt idx="142">
                  <c:v>45134</c:v>
                </c:pt>
                <c:pt idx="143">
                  <c:v>45135</c:v>
                </c:pt>
                <c:pt idx="144">
                  <c:v>45138</c:v>
                </c:pt>
                <c:pt idx="145">
                  <c:v>45139</c:v>
                </c:pt>
                <c:pt idx="146">
                  <c:v>45140</c:v>
                </c:pt>
                <c:pt idx="147">
                  <c:v>45141</c:v>
                </c:pt>
                <c:pt idx="148">
                  <c:v>45142</c:v>
                </c:pt>
                <c:pt idx="149">
                  <c:v>45145</c:v>
                </c:pt>
                <c:pt idx="150">
                  <c:v>45146</c:v>
                </c:pt>
                <c:pt idx="151">
                  <c:v>45147</c:v>
                </c:pt>
                <c:pt idx="152">
                  <c:v>45148</c:v>
                </c:pt>
                <c:pt idx="153">
                  <c:v>45149</c:v>
                </c:pt>
                <c:pt idx="154">
                  <c:v>45152</c:v>
                </c:pt>
                <c:pt idx="155">
                  <c:v>45153</c:v>
                </c:pt>
                <c:pt idx="156">
                  <c:v>45154</c:v>
                </c:pt>
                <c:pt idx="157">
                  <c:v>45155</c:v>
                </c:pt>
                <c:pt idx="158">
                  <c:v>45156</c:v>
                </c:pt>
                <c:pt idx="159">
                  <c:v>45159</c:v>
                </c:pt>
                <c:pt idx="160">
                  <c:v>45160</c:v>
                </c:pt>
                <c:pt idx="161">
                  <c:v>45161</c:v>
                </c:pt>
                <c:pt idx="162">
                  <c:v>45162</c:v>
                </c:pt>
                <c:pt idx="163">
                  <c:v>45163</c:v>
                </c:pt>
              </c:numCache>
            </c:numRef>
          </c:cat>
          <c:val>
            <c:numRef>
              <c:f>Sheet1!$L$2:$L$166</c:f>
              <c:numCache>
                <c:formatCode>General</c:formatCode>
                <c:ptCount val="165"/>
                <c:pt idx="0">
                  <c:v>0.9476133564603515</c:v>
                </c:pt>
                <c:pt idx="1">
                  <c:v>0.44717786325054476</c:v>
                </c:pt>
                <c:pt idx="2">
                  <c:v>0.21992134164065646</c:v>
                </c:pt>
                <c:pt idx="3">
                  <c:v>0.86018351916936808</c:v>
                </c:pt>
                <c:pt idx="4">
                  <c:v>0.75224576937034726</c:v>
                </c:pt>
                <c:pt idx="5">
                  <c:v>0.32403591333059012</c:v>
                </c:pt>
                <c:pt idx="6">
                  <c:v>0.58432201375944715</c:v>
                </c:pt>
                <c:pt idx="7">
                  <c:v>0.23529583807066956</c:v>
                </c:pt>
                <c:pt idx="8">
                  <c:v>-0.88068868795016897</c:v>
                </c:pt>
                <c:pt idx="9">
                  <c:v>-0.21145845268983976</c:v>
                </c:pt>
                <c:pt idx="10">
                  <c:v>0.42322020796927973</c:v>
                </c:pt>
                <c:pt idx="11">
                  <c:v>0.19777370590054488</c:v>
                </c:pt>
                <c:pt idx="12">
                  <c:v>-0.19269627136964118</c:v>
                </c:pt>
                <c:pt idx="13">
                  <c:v>-0.40010410909962957</c:v>
                </c:pt>
                <c:pt idx="14">
                  <c:v>0.10033138411927212</c:v>
                </c:pt>
                <c:pt idx="15">
                  <c:v>0.76977936598086671</c:v>
                </c:pt>
                <c:pt idx="16">
                  <c:v>0.10163786375960626</c:v>
                </c:pt>
                <c:pt idx="17">
                  <c:v>-0.41821305059966107</c:v>
                </c:pt>
                <c:pt idx="18">
                  <c:v>0.26354260930020246</c:v>
                </c:pt>
                <c:pt idx="19">
                  <c:v>0.35902298113069264</c:v>
                </c:pt>
                <c:pt idx="20">
                  <c:v>0.25333450240941602</c:v>
                </c:pt>
                <c:pt idx="21">
                  <c:v>-0.24579451116915152</c:v>
                </c:pt>
                <c:pt idx="22">
                  <c:v>-0.9992861732498568</c:v>
                </c:pt>
                <c:pt idx="23">
                  <c:v>-1.397734880050848</c:v>
                </c:pt>
                <c:pt idx="24">
                  <c:v>-0.50987786205951124</c:v>
                </c:pt>
                <c:pt idx="25">
                  <c:v>-0.50966011546006484</c:v>
                </c:pt>
                <c:pt idx="26">
                  <c:v>-1.4401192425793852</c:v>
                </c:pt>
                <c:pt idx="27">
                  <c:v>-1.1278939125495526</c:v>
                </c:pt>
                <c:pt idx="28">
                  <c:v>-0.3504379037203762</c:v>
                </c:pt>
                <c:pt idx="29">
                  <c:v>-0.76612456561088038</c:v>
                </c:pt>
                <c:pt idx="30">
                  <c:v>0.2159842394903535</c:v>
                </c:pt>
                <c:pt idx="31">
                  <c:v>-0.22649301404999278</c:v>
                </c:pt>
                <c:pt idx="32">
                  <c:v>-0.59907179641959374</c:v>
                </c:pt>
                <c:pt idx="33">
                  <c:v>-0.9562944482495368</c:v>
                </c:pt>
                <c:pt idx="34">
                  <c:v>-0.28967717228078982</c:v>
                </c:pt>
                <c:pt idx="35">
                  <c:v>-0.78858843925081601</c:v>
                </c:pt>
                <c:pt idx="36">
                  <c:v>-0.66551453600914101</c:v>
                </c:pt>
                <c:pt idx="37">
                  <c:v>0.16699720158976561</c:v>
                </c:pt>
                <c:pt idx="38">
                  <c:v>-7.3152191189365112E-2</c:v>
                </c:pt>
                <c:pt idx="39">
                  <c:v>-0.76179784759005997</c:v>
                </c:pt>
                <c:pt idx="40">
                  <c:v>-0.6313281774691859</c:v>
                </c:pt>
                <c:pt idx="41">
                  <c:v>0.11179177290068765</c:v>
                </c:pt>
                <c:pt idx="42">
                  <c:v>-0.40849463467930036</c:v>
                </c:pt>
                <c:pt idx="43">
                  <c:v>-0.88025548119912855</c:v>
                </c:pt>
                <c:pt idx="44">
                  <c:v>-1.4928339564303315</c:v>
                </c:pt>
                <c:pt idx="45">
                  <c:v>-1.1329280681402452</c:v>
                </c:pt>
                <c:pt idx="46">
                  <c:v>-0.84327266482068808</c:v>
                </c:pt>
                <c:pt idx="47">
                  <c:v>3.3943768550670939E-2</c:v>
                </c:pt>
                <c:pt idx="48">
                  <c:v>1.0037090637397341</c:v>
                </c:pt>
                <c:pt idx="49">
                  <c:v>2.2980662493500859</c:v>
                </c:pt>
                <c:pt idx="50">
                  <c:v>1.356644127459731</c:v>
                </c:pt>
                <c:pt idx="51">
                  <c:v>2.0371276117493835</c:v>
                </c:pt>
                <c:pt idx="52">
                  <c:v>1.4566396822501702</c:v>
                </c:pt>
                <c:pt idx="53">
                  <c:v>4.8682632410418591E-2</c:v>
                </c:pt>
                <c:pt idx="54">
                  <c:v>0.31629645304019505</c:v>
                </c:pt>
                <c:pt idx="55">
                  <c:v>0.40635691285024222</c:v>
                </c:pt>
                <c:pt idx="56">
                  <c:v>1.3339135290698323</c:v>
                </c:pt>
                <c:pt idx="57">
                  <c:v>0.28412578190909699</c:v>
                </c:pt>
                <c:pt idx="58">
                  <c:v>0.8518566352504422</c:v>
                </c:pt>
                <c:pt idx="59">
                  <c:v>0.75594077021014527</c:v>
                </c:pt>
                <c:pt idx="60">
                  <c:v>1.1625599695307756</c:v>
                </c:pt>
                <c:pt idx="61">
                  <c:v>0.79491146419059078</c:v>
                </c:pt>
                <c:pt idx="62">
                  <c:v>0.98304373247083277</c:v>
                </c:pt>
                <c:pt idx="63">
                  <c:v>1.2142196929908096</c:v>
                </c:pt>
                <c:pt idx="64">
                  <c:v>0.64779461663056281</c:v>
                </c:pt>
                <c:pt idx="65">
                  <c:v>0.82571096301944635</c:v>
                </c:pt>
                <c:pt idx="66">
                  <c:v>0.57309028736926848</c:v>
                </c:pt>
                <c:pt idx="67">
                  <c:v>3.4111975630366942E-2</c:v>
                </c:pt>
                <c:pt idx="68">
                  <c:v>-0.13294079355000576</c:v>
                </c:pt>
                <c:pt idx="69">
                  <c:v>1.1306810804999259</c:v>
                </c:pt>
                <c:pt idx="70">
                  <c:v>0.46384605792081857</c:v>
                </c:pt>
                <c:pt idx="71">
                  <c:v>2.9251975769511773E-2</c:v>
                </c:pt>
                <c:pt idx="72">
                  <c:v>2.6421269880302134E-2</c:v>
                </c:pt>
                <c:pt idx="73">
                  <c:v>-0.43858943182931398</c:v>
                </c:pt>
                <c:pt idx="74">
                  <c:v>-0.6462150161696627</c:v>
                </c:pt>
                <c:pt idx="75">
                  <c:v>7.7293657195696142E-3</c:v>
                </c:pt>
                <c:pt idx="76">
                  <c:v>-0.66019438988951151</c:v>
                </c:pt>
                <c:pt idx="77">
                  <c:v>0.19397980944995652</c:v>
                </c:pt>
                <c:pt idx="78">
                  <c:v>0.33626975311017304</c:v>
                </c:pt>
                <c:pt idx="79">
                  <c:v>2.887029080739012E-3</c:v>
                </c:pt>
                <c:pt idx="80">
                  <c:v>-1.0078422809292533</c:v>
                </c:pt>
                <c:pt idx="81">
                  <c:v>-0.8773726107992843</c:v>
                </c:pt>
                <c:pt idx="82">
                  <c:v>-1.2152501186592417</c:v>
                </c:pt>
                <c:pt idx="83">
                  <c:v>0.10734915358079888</c:v>
                </c:pt>
                <c:pt idx="84">
                  <c:v>-0.40699613883953134</c:v>
                </c:pt>
                <c:pt idx="85">
                  <c:v>0.16625424133962952</c:v>
                </c:pt>
                <c:pt idx="86">
                  <c:v>0.13567401697036985</c:v>
                </c:pt>
                <c:pt idx="87">
                  <c:v>-0.31463379401975544</c:v>
                </c:pt>
                <c:pt idx="88">
                  <c:v>5.4678789239915204E-2</c:v>
                </c:pt>
                <c:pt idx="89">
                  <c:v>-0.12236434022088361</c:v>
                </c:pt>
                <c:pt idx="90">
                  <c:v>-0.45574706425031764</c:v>
                </c:pt>
                <c:pt idx="91">
                  <c:v>-1.5360890521606052</c:v>
                </c:pt>
                <c:pt idx="92">
                  <c:v>-1.2040128077696863</c:v>
                </c:pt>
                <c:pt idx="93">
                  <c:v>-1.3389772617192648</c:v>
                </c:pt>
                <c:pt idx="94">
                  <c:v>-0.267840357579189</c:v>
                </c:pt>
                <c:pt idx="95">
                  <c:v>-0.55218413242073439</c:v>
                </c:pt>
                <c:pt idx="96">
                  <c:v>-0.33007563447063148</c:v>
                </c:pt>
                <c:pt idx="97">
                  <c:v>-0.36970718602060515</c:v>
                </c:pt>
                <c:pt idx="98">
                  <c:v>-0.5006123493603809</c:v>
                </c:pt>
                <c:pt idx="99">
                  <c:v>-0.69012899218978419</c:v>
                </c:pt>
                <c:pt idx="100">
                  <c:v>-0.71621666322971578</c:v>
                </c:pt>
                <c:pt idx="101">
                  <c:v>-0.22143496405078622</c:v>
                </c:pt>
                <c:pt idx="102">
                  <c:v>0.17113458437052032</c:v>
                </c:pt>
                <c:pt idx="103">
                  <c:v>-0.30705478180971113</c:v>
                </c:pt>
                <c:pt idx="104">
                  <c:v>-0.24866104891953</c:v>
                </c:pt>
                <c:pt idx="105">
                  <c:v>-0.20324589714073227</c:v>
                </c:pt>
                <c:pt idx="106">
                  <c:v>-0.20259265730965126</c:v>
                </c:pt>
                <c:pt idx="107">
                  <c:v>-0.35160676216037245</c:v>
                </c:pt>
                <c:pt idx="108">
                  <c:v>0.34999758161029604</c:v>
                </c:pt>
                <c:pt idx="109">
                  <c:v>0.75901199359941529</c:v>
                </c:pt>
                <c:pt idx="110">
                  <c:v>0.18207382599939592</c:v>
                </c:pt>
                <c:pt idx="111">
                  <c:v>-7.8647767650181777E-2</c:v>
                </c:pt>
                <c:pt idx="112">
                  <c:v>0.65599600319001183</c:v>
                </c:pt>
                <c:pt idx="113">
                  <c:v>0.40918420874913863</c:v>
                </c:pt>
                <c:pt idx="114">
                  <c:v>1.4656182221697236</c:v>
                </c:pt>
                <c:pt idx="115">
                  <c:v>1.0022013212292222</c:v>
                </c:pt>
                <c:pt idx="116">
                  <c:v>0.2046788819206995</c:v>
                </c:pt>
                <c:pt idx="117">
                  <c:v>1.3141408579704148</c:v>
                </c:pt>
                <c:pt idx="118">
                  <c:v>1.458807648430593</c:v>
                </c:pt>
                <c:pt idx="119">
                  <c:v>1.4246915670591989</c:v>
                </c:pt>
                <c:pt idx="120">
                  <c:v>0.75742105125937087</c:v>
                </c:pt>
                <c:pt idx="121">
                  <c:v>1.2718359181999404</c:v>
                </c:pt>
                <c:pt idx="122">
                  <c:v>1.2718359181999404</c:v>
                </c:pt>
                <c:pt idx="123">
                  <c:v>1.2104716277408443</c:v>
                </c:pt>
                <c:pt idx="124">
                  <c:v>2.0452304059308517</c:v>
                </c:pt>
                <c:pt idx="125">
                  <c:v>1.6750468362297397</c:v>
                </c:pt>
                <c:pt idx="126">
                  <c:v>2.0646458270803123</c:v>
                </c:pt>
                <c:pt idx="127">
                  <c:v>1.1906207133797579</c:v>
                </c:pt>
                <c:pt idx="128">
                  <c:v>1.3967220714694122</c:v>
                </c:pt>
                <c:pt idx="129">
                  <c:v>1.4533738314894435</c:v>
                </c:pt>
                <c:pt idx="130">
                  <c:v>1.0071230806206586</c:v>
                </c:pt>
                <c:pt idx="131">
                  <c:v>1.1784528870302893</c:v>
                </c:pt>
                <c:pt idx="132">
                  <c:v>1.7739354893492418</c:v>
                </c:pt>
                <c:pt idx="133">
                  <c:v>1.4375822077508928</c:v>
                </c:pt>
                <c:pt idx="134">
                  <c:v>1.3267457053698308</c:v>
                </c:pt>
                <c:pt idx="135">
                  <c:v>1.5671808914394205</c:v>
                </c:pt>
                <c:pt idx="136">
                  <c:v>2.0671808914394205</c:v>
                </c:pt>
                <c:pt idx="137">
                  <c:v>1.4911137102699286</c:v>
                </c:pt>
                <c:pt idx="138">
                  <c:v>2.1211478871791769</c:v>
                </c:pt>
                <c:pt idx="139">
                  <c:v>1.8608617867503199</c:v>
                </c:pt>
                <c:pt idx="140">
                  <c:v>1.6739581031997659</c:v>
                </c:pt>
                <c:pt idx="141">
                  <c:v>1.3234077012602938</c:v>
                </c:pt>
                <c:pt idx="142">
                  <c:v>1.1940948108494922</c:v>
                </c:pt>
                <c:pt idx="143">
                  <c:v>2.0834760550897045</c:v>
                </c:pt>
                <c:pt idx="144">
                  <c:v>1.7507465708804375</c:v>
                </c:pt>
                <c:pt idx="145">
                  <c:v>2.1207123939602752</c:v>
                </c:pt>
                <c:pt idx="146">
                  <c:v>2.2507465708804375</c:v>
                </c:pt>
                <c:pt idx="147">
                  <c:v>2.2313311497291579</c:v>
                </c:pt>
                <c:pt idx="148">
                  <c:v>1.7884184029699099</c:v>
                </c:pt>
                <c:pt idx="149">
                  <c:v>2.1583842260606616</c:v>
                </c:pt>
                <c:pt idx="150">
                  <c:v>2.1583842260606616</c:v>
                </c:pt>
                <c:pt idx="151">
                  <c:v>1.8990371587296977</c:v>
                </c:pt>
                <c:pt idx="152">
                  <c:v>1.8994726519504184</c:v>
                </c:pt>
                <c:pt idx="153">
                  <c:v>2.2495875606691698</c:v>
                </c:pt>
                <c:pt idx="154">
                  <c:v>2.1830851934300881</c:v>
                </c:pt>
                <c:pt idx="155">
                  <c:v>2.1003557092208212</c:v>
                </c:pt>
                <c:pt idx="156">
                  <c:v>2.3030510165099258</c:v>
                </c:pt>
                <c:pt idx="157">
                  <c:v>2.4424322607501381</c:v>
                </c:pt>
                <c:pt idx="158">
                  <c:v>2.2498053072795301</c:v>
                </c:pt>
                <c:pt idx="159">
                  <c:v>2.3402873553895915</c:v>
                </c:pt>
                <c:pt idx="160">
                  <c:v>2.1442543511293479</c:v>
                </c:pt>
                <c:pt idx="161">
                  <c:v>2.4424322607501381</c:v>
                </c:pt>
                <c:pt idx="162">
                  <c:v>1.9488768171704578</c:v>
                </c:pt>
                <c:pt idx="163">
                  <c:v>2.2984881860102178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E2-4ABB-AD67-2FD252EC2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547519"/>
        <c:axId val="732666703"/>
      </c:lineChart>
      <c:dateAx>
        <c:axId val="50354751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666703"/>
        <c:crosses val="autoZero"/>
        <c:auto val="1"/>
        <c:lblOffset val="100"/>
        <c:baseTimeUnit val="days"/>
      </c:dateAx>
      <c:valAx>
        <c:axId val="73266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4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Skewness!$B$5</c:f>
              <c:strCache>
                <c:ptCount val="1"/>
                <c:pt idx="0">
                  <c:v>5y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Skewness!$B$6:$B$2559</c:f>
              <c:numCache>
                <c:formatCode>General</c:formatCode>
                <c:ptCount val="25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Skewness!#REF!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794-45DC-AA8F-D38E28ADA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576400"/>
        <c:axId val="1058151472"/>
      </c:lineChart>
      <c:catAx>
        <c:axId val="72757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51472"/>
        <c:crosses val="autoZero"/>
        <c:auto val="1"/>
        <c:lblAlgn val="ctr"/>
        <c:lblOffset val="100"/>
        <c:noMultiLvlLbl val="0"/>
      </c:catAx>
      <c:valAx>
        <c:axId val="10581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7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Curve Implied Yield vs Bloomberg Swap Rate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'vs BBG'!$G$1</c:f>
              <c:strCache>
                <c:ptCount val="1"/>
                <c:pt idx="0">
                  <c:v>Diff vs LogLinear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'vs BBG'!$B$2:$B$17</c:f>
              <c:strCache>
                <c:ptCount val="16"/>
                <c:pt idx="0">
                  <c:v>4Y</c:v>
                </c:pt>
                <c:pt idx="1">
                  <c:v>5Y</c:v>
                </c:pt>
                <c:pt idx="2">
                  <c:v>6Y</c:v>
                </c:pt>
                <c:pt idx="3">
                  <c:v>7Y</c:v>
                </c:pt>
                <c:pt idx="4">
                  <c:v>8Y</c:v>
                </c:pt>
                <c:pt idx="5">
                  <c:v>9Y</c:v>
                </c:pt>
                <c:pt idx="6">
                  <c:v>10Y</c:v>
                </c:pt>
                <c:pt idx="7">
                  <c:v>12Y</c:v>
                </c:pt>
                <c:pt idx="8">
                  <c:v>15Y</c:v>
                </c:pt>
                <c:pt idx="9">
                  <c:v>20Y</c:v>
                </c:pt>
                <c:pt idx="10">
                  <c:v>25Y</c:v>
                </c:pt>
                <c:pt idx="11">
                  <c:v>30Y</c:v>
                </c:pt>
                <c:pt idx="12">
                  <c:v>35Y</c:v>
                </c:pt>
                <c:pt idx="13">
                  <c:v>40Y</c:v>
                </c:pt>
                <c:pt idx="14">
                  <c:v>45Y</c:v>
                </c:pt>
                <c:pt idx="15">
                  <c:v>50Y</c:v>
                </c:pt>
              </c:strCache>
            </c:strRef>
          </c:cat>
          <c:val>
            <c:numRef>
              <c:f>'vs BBG'!$G$2:$G$17</c:f>
              <c:numCache>
                <c:formatCode>_(* #,##0.00_);_(* \(#,##0.00\);_(* "-"??_);_(@_)</c:formatCode>
                <c:ptCount val="16"/>
                <c:pt idx="0">
                  <c:v>1.0845587314499916</c:v>
                </c:pt>
                <c:pt idx="1">
                  <c:v>2.9771966323710153</c:v>
                </c:pt>
                <c:pt idx="2">
                  <c:v>1.3261058878329735</c:v>
                </c:pt>
                <c:pt idx="3">
                  <c:v>4.9000016190348106E-3</c:v>
                </c:pt>
                <c:pt idx="4">
                  <c:v>0.40317926563799844</c:v>
                </c:pt>
                <c:pt idx="5">
                  <c:v>0.29884051632800279</c:v>
                </c:pt>
                <c:pt idx="6">
                  <c:v>4.4890313688483729E-9</c:v>
                </c:pt>
                <c:pt idx="7">
                  <c:v>0.29210757779498664</c:v>
                </c:pt>
                <c:pt idx="8">
                  <c:v>-4.9999888929619374E-3</c:v>
                </c:pt>
                <c:pt idx="9">
                  <c:v>-4.9999548279888728E-3</c:v>
                </c:pt>
                <c:pt idx="10">
                  <c:v>-2.0488801890719888</c:v>
                </c:pt>
                <c:pt idx="11">
                  <c:v>2.7454301054774533E-7</c:v>
                </c:pt>
                <c:pt idx="12">
                  <c:v>-1.6811429539940193</c:v>
                </c:pt>
                <c:pt idx="13">
                  <c:v>-4.9992882579896758E-3</c:v>
                </c:pt>
                <c:pt idx="14">
                  <c:v>-1.5156425960859643</c:v>
                </c:pt>
                <c:pt idx="15">
                  <c:v>-4.9014890790122223E-3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4-4A08-8018-E60054A3BCD3}"/>
            </c:ext>
          </c:extLst>
        </c:ser>
        <c:ser>
          <c:idx val="1"/>
          <c:order val="1"/>
          <c:tx>
            <c:strRef>
              <c:f>'vs BBG'!$H$1</c:f>
              <c:strCache>
                <c:ptCount val="1"/>
                <c:pt idx="0">
                  <c:v>Diff vs 1st Layer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'vs BBG'!$B$2:$B$17</c:f>
              <c:strCache>
                <c:ptCount val="16"/>
                <c:pt idx="0">
                  <c:v>4Y</c:v>
                </c:pt>
                <c:pt idx="1">
                  <c:v>5Y</c:v>
                </c:pt>
                <c:pt idx="2">
                  <c:v>6Y</c:v>
                </c:pt>
                <c:pt idx="3">
                  <c:v>7Y</c:v>
                </c:pt>
                <c:pt idx="4">
                  <c:v>8Y</c:v>
                </c:pt>
                <c:pt idx="5">
                  <c:v>9Y</c:v>
                </c:pt>
                <c:pt idx="6">
                  <c:v>10Y</c:v>
                </c:pt>
                <c:pt idx="7">
                  <c:v>12Y</c:v>
                </c:pt>
                <c:pt idx="8">
                  <c:v>15Y</c:v>
                </c:pt>
                <c:pt idx="9">
                  <c:v>20Y</c:v>
                </c:pt>
                <c:pt idx="10">
                  <c:v>25Y</c:v>
                </c:pt>
                <c:pt idx="11">
                  <c:v>30Y</c:v>
                </c:pt>
                <c:pt idx="12">
                  <c:v>35Y</c:v>
                </c:pt>
                <c:pt idx="13">
                  <c:v>40Y</c:v>
                </c:pt>
                <c:pt idx="14">
                  <c:v>45Y</c:v>
                </c:pt>
                <c:pt idx="15">
                  <c:v>50Y</c:v>
                </c:pt>
              </c:strCache>
            </c:strRef>
          </c:cat>
          <c:val>
            <c:numRef>
              <c:f>'vs BBG'!$H$2:$H$17</c:f>
              <c:numCache>
                <c:formatCode>_(* #,##0.00_);_(* \(#,##0.00\);_(* "-"??_);_(@_)</c:formatCode>
                <c:ptCount val="16"/>
                <c:pt idx="0">
                  <c:v>-3.6094766788075106E-2</c:v>
                </c:pt>
                <c:pt idx="1">
                  <c:v>-4.1643804618995972E-2</c:v>
                </c:pt>
                <c:pt idx="2">
                  <c:v>-0.20860950745600348</c:v>
                </c:pt>
                <c:pt idx="3">
                  <c:v>1.8983913006032083E-2</c:v>
                </c:pt>
                <c:pt idx="4">
                  <c:v>0.10214422293604031</c:v>
                </c:pt>
                <c:pt idx="5">
                  <c:v>-6.3860418933003871E-2</c:v>
                </c:pt>
                <c:pt idx="6">
                  <c:v>-2.6582375259653901E-3</c:v>
                </c:pt>
                <c:pt idx="7">
                  <c:v>0.1715507409009831</c:v>
                </c:pt>
                <c:pt idx="8">
                  <c:v>-4.4360677189825282E-3</c:v>
                </c:pt>
                <c:pt idx="9">
                  <c:v>-5.1652842069760396E-3</c:v>
                </c:pt>
                <c:pt idx="10">
                  <c:v>0.63387211568302071</c:v>
                </c:pt>
                <c:pt idx="11">
                  <c:v>2.8218652037281799E-5</c:v>
                </c:pt>
                <c:pt idx="12">
                  <c:v>-0.41365902238501562</c:v>
                </c:pt>
                <c:pt idx="13">
                  <c:v>-5.0092922770250681E-3</c:v>
                </c:pt>
                <c:pt idx="14">
                  <c:v>-0.87288808073600066</c:v>
                </c:pt>
                <c:pt idx="15">
                  <c:v>-4.8981716319840274E-3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A4-4A08-8018-E60054A3BCD3}"/>
            </c:ext>
          </c:extLst>
        </c:ser>
        <c:ser>
          <c:idx val="2"/>
          <c:order val="2"/>
          <c:tx>
            <c:strRef>
              <c:f>'vs BBG'!$I$1</c:f>
              <c:strCache>
                <c:ptCount val="1"/>
                <c:pt idx="0">
                  <c:v>Diff vs 2nd Layer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'vs BBG'!$B$2:$B$17</c:f>
              <c:strCache>
                <c:ptCount val="16"/>
                <c:pt idx="0">
                  <c:v>4Y</c:v>
                </c:pt>
                <c:pt idx="1">
                  <c:v>5Y</c:v>
                </c:pt>
                <c:pt idx="2">
                  <c:v>6Y</c:v>
                </c:pt>
                <c:pt idx="3">
                  <c:v>7Y</c:v>
                </c:pt>
                <c:pt idx="4">
                  <c:v>8Y</c:v>
                </c:pt>
                <c:pt idx="5">
                  <c:v>9Y</c:v>
                </c:pt>
                <c:pt idx="6">
                  <c:v>10Y</c:v>
                </c:pt>
                <c:pt idx="7">
                  <c:v>12Y</c:v>
                </c:pt>
                <c:pt idx="8">
                  <c:v>15Y</c:v>
                </c:pt>
                <c:pt idx="9">
                  <c:v>20Y</c:v>
                </c:pt>
                <c:pt idx="10">
                  <c:v>25Y</c:v>
                </c:pt>
                <c:pt idx="11">
                  <c:v>30Y</c:v>
                </c:pt>
                <c:pt idx="12">
                  <c:v>35Y</c:v>
                </c:pt>
                <c:pt idx="13">
                  <c:v>40Y</c:v>
                </c:pt>
                <c:pt idx="14">
                  <c:v>45Y</c:v>
                </c:pt>
                <c:pt idx="15">
                  <c:v>50Y</c:v>
                </c:pt>
              </c:strCache>
            </c:strRef>
          </c:cat>
          <c:val>
            <c:numRef>
              <c:f>'vs BBG'!$I$2:$I$17</c:f>
              <c:numCache>
                <c:formatCode>_(* #,##0.00_);_(* \(#,##0.00\);_(* "-"??_);_(@_)</c:formatCode>
                <c:ptCount val="16"/>
                <c:pt idx="0">
                  <c:v>-4.3402295981032069E-2</c:v>
                </c:pt>
                <c:pt idx="1">
                  <c:v>2.1499561199789241E-3</c:v>
                </c:pt>
                <c:pt idx="2">
                  <c:v>-0.17689346209301959</c:v>
                </c:pt>
                <c:pt idx="3">
                  <c:v>4.4908233610030379E-3</c:v>
                </c:pt>
                <c:pt idx="4">
                  <c:v>5.2359186125983115E-2</c:v>
                </c:pt>
                <c:pt idx="5">
                  <c:v>-0.11391433141199059</c:v>
                </c:pt>
                <c:pt idx="6">
                  <c:v>1.118901802321659E-5</c:v>
                </c:pt>
                <c:pt idx="7">
                  <c:v>0.15154963951800049</c:v>
                </c:pt>
                <c:pt idx="8">
                  <c:v>-4.9998173469845142E-3</c:v>
                </c:pt>
                <c:pt idx="9">
                  <c:v>-5.0000350440004837E-3</c:v>
                </c:pt>
                <c:pt idx="10">
                  <c:v>0.13387212736599707</c:v>
                </c:pt>
                <c:pt idx="11">
                  <c:v>-3.6969982630807863E-9</c:v>
                </c:pt>
                <c:pt idx="12">
                  <c:v>-1.3659021248013659E-2</c:v>
                </c:pt>
                <c:pt idx="13">
                  <c:v>-5.0000003279926375E-3</c:v>
                </c:pt>
                <c:pt idx="14">
                  <c:v>-0.17288808064197525</c:v>
                </c:pt>
                <c:pt idx="15">
                  <c:v>-4.9000000120091869E-3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A4-4A08-8018-E60054A3B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4675504"/>
        <c:axId val="1058142352"/>
      </c:barChart>
      <c:catAx>
        <c:axId val="130467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42352"/>
        <c:crosses val="autoZero"/>
        <c:auto val="1"/>
        <c:lblAlgn val="ctr"/>
        <c:lblOffset val="100"/>
        <c:noMultiLvlLbl val="0"/>
      </c:catAx>
      <c:valAx>
        <c:axId val="105814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Yield (bps)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6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107632</xdr:colOff>
      <xdr:row>1</xdr:row>
      <xdr:rowOff>146690</xdr:rowOff>
    </xdr:from>
    <xdr:to>
      <xdr:col>21</xdr:col>
      <xdr:colOff>129540</xdr:colOff>
      <xdr:row>20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2FC603-371B-07F9-915F-B6A708DEE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2527</xdr:row>
      <xdr:rowOff>30480</xdr:rowOff>
    </xdr:from>
    <xdr:to>
      <xdr:col>14</xdr:col>
      <xdr:colOff>616267</xdr:colOff>
      <xdr:row>2549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F83EDD-409E-36CF-BEF4-E1BC261CC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390523</xdr:colOff>
      <xdr:row>1</xdr:row>
      <xdr:rowOff>66672</xdr:rowOff>
    </xdr:from>
    <xdr:to>
      <xdr:col>19</xdr:col>
      <xdr:colOff>150492</xdr:colOff>
      <xdr:row>22</xdr:row>
      <xdr:rowOff>115251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38C84F-690E-CECF-D219-2CE7F546C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workbookViewId="0">
      <selection activeCell="N18" sqref="N18"/>
    </sheetView>
  </sheetViews>
  <sheetFormatPr defaultRowHeight="14.25" x14ac:dyDescent="0.45"/>
  <cols>
    <col min="1" max="1" width="10.19921875" bestFit="1" customWidth="1"/>
    <col min="2" max="12" width="9.13281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>
        <v>21</v>
      </c>
      <c r="C2" t="s">
        <v>13</v>
      </c>
      <c r="D2">
        <v>94.684700000000007</v>
      </c>
      <c r="E2">
        <v>5.3152999999999997</v>
      </c>
      <c r="F2">
        <v>5.4930000000000003</v>
      </c>
      <c r="G2">
        <v>5.4630000000000001</v>
      </c>
      <c r="H2">
        <v>4.9269999999999996</v>
      </c>
      <c r="I2">
        <v>4.5549999999999997</v>
      </c>
      <c r="J2">
        <v>4.2009999999999996</v>
      </c>
      <c r="K2">
        <v>4.0519999999999996</v>
      </c>
      <c r="L2">
        <v>3.911</v>
      </c>
    </row>
    <row r="3" spans="1:12" x14ac:dyDescent="0.45">
      <c r="A3" t="s">
        <v>14</v>
      </c>
      <c r="B3">
        <v>91</v>
      </c>
      <c r="C3" t="s">
        <v>15</v>
      </c>
      <c r="D3">
        <v>94.545000000000002</v>
      </c>
      <c r="E3">
        <v>5.4542999999999999</v>
      </c>
      <c r="F3">
        <v>5.508</v>
      </c>
      <c r="G3">
        <v>5.4470000000000001</v>
      </c>
      <c r="H3">
        <v>4.8879999999999999</v>
      </c>
      <c r="I3">
        <v>4.5250000000000004</v>
      </c>
      <c r="J3">
        <v>4.18</v>
      </c>
      <c r="K3">
        <v>4.0380000000000003</v>
      </c>
    </row>
    <row r="4" spans="1:12" x14ac:dyDescent="0.45">
      <c r="A4" t="s">
        <v>16</v>
      </c>
      <c r="B4">
        <v>91</v>
      </c>
      <c r="C4" t="s">
        <v>17</v>
      </c>
      <c r="D4">
        <v>94.51</v>
      </c>
      <c r="E4">
        <v>5.4867999999999997</v>
      </c>
      <c r="F4">
        <v>5.4550000000000001</v>
      </c>
      <c r="G4">
        <v>5.2480000000000002</v>
      </c>
      <c r="H4">
        <v>4.6740000000000004</v>
      </c>
      <c r="I4">
        <v>4.37</v>
      </c>
      <c r="J4">
        <v>4.085</v>
      </c>
      <c r="K4">
        <v>3.97</v>
      </c>
    </row>
    <row r="5" spans="1:12" x14ac:dyDescent="0.45">
      <c r="A5" t="s">
        <v>18</v>
      </c>
      <c r="B5">
        <v>91</v>
      </c>
      <c r="C5" t="s">
        <v>19</v>
      </c>
      <c r="D5">
        <v>94.644999999999996</v>
      </c>
      <c r="E5">
        <v>5.3482000000000003</v>
      </c>
      <c r="F5">
        <v>5.24</v>
      </c>
      <c r="G5">
        <v>4.9470000000000001</v>
      </c>
      <c r="H5">
        <v>4.45</v>
      </c>
      <c r="I5">
        <v>4.2119999999999997</v>
      </c>
      <c r="J5">
        <v>3.9889999999999999</v>
      </c>
      <c r="K5">
        <v>3.9009999999999998</v>
      </c>
    </row>
    <row r="6" spans="1:12" x14ac:dyDescent="0.45">
      <c r="A6" t="s">
        <v>20</v>
      </c>
      <c r="B6">
        <v>91</v>
      </c>
      <c r="C6" t="s">
        <v>21</v>
      </c>
      <c r="D6">
        <v>94.924999999999997</v>
      </c>
      <c r="E6">
        <v>5.0633999999999997</v>
      </c>
      <c r="F6">
        <v>4.9050000000000002</v>
      </c>
      <c r="G6">
        <v>4.6130000000000004</v>
      </c>
      <c r="H6">
        <v>4.24</v>
      </c>
      <c r="I6">
        <v>4.0629999999999997</v>
      </c>
      <c r="J6">
        <v>3.9009999999999998</v>
      </c>
      <c r="K6">
        <v>3.8359999999999999</v>
      </c>
    </row>
    <row r="7" spans="1:12" x14ac:dyDescent="0.45">
      <c r="A7" t="s">
        <v>22</v>
      </c>
      <c r="B7">
        <v>91</v>
      </c>
      <c r="C7" t="s">
        <v>23</v>
      </c>
      <c r="D7">
        <v>95.295000000000002</v>
      </c>
      <c r="E7">
        <v>4.6874000000000002</v>
      </c>
      <c r="F7">
        <v>4.5350000000000001</v>
      </c>
      <c r="G7">
        <v>4.3079999999999998</v>
      </c>
      <c r="H7">
        <v>4.0620000000000003</v>
      </c>
      <c r="I7">
        <v>3.9380000000000002</v>
      </c>
      <c r="J7">
        <v>3.827</v>
      </c>
      <c r="K7">
        <v>3.7810000000000001</v>
      </c>
    </row>
    <row r="8" spans="1:12" x14ac:dyDescent="0.45">
      <c r="A8" t="s">
        <v>24</v>
      </c>
      <c r="B8">
        <v>91</v>
      </c>
      <c r="C8" t="s">
        <v>25</v>
      </c>
      <c r="D8">
        <v>95.644999999999996</v>
      </c>
      <c r="E8">
        <v>4.3304</v>
      </c>
      <c r="F8">
        <v>4.2160000000000002</v>
      </c>
      <c r="G8">
        <v>4.0759999999999996</v>
      </c>
      <c r="H8">
        <v>3.9289999999999998</v>
      </c>
      <c r="I8">
        <v>3.8439999999999999</v>
      </c>
      <c r="J8">
        <v>3.7719999999999998</v>
      </c>
      <c r="K8">
        <v>3.74</v>
      </c>
    </row>
    <row r="9" spans="1:12" x14ac:dyDescent="0.45">
      <c r="A9" t="s">
        <v>26</v>
      </c>
      <c r="B9">
        <v>91</v>
      </c>
      <c r="C9" t="s">
        <v>27</v>
      </c>
      <c r="D9">
        <v>95.91</v>
      </c>
      <c r="E9">
        <v>4.0571999999999999</v>
      </c>
      <c r="F9">
        <v>3.99</v>
      </c>
      <c r="G9">
        <v>3.9239999999999999</v>
      </c>
      <c r="H9">
        <v>3.839</v>
      </c>
      <c r="I9">
        <v>3.7789999999999999</v>
      </c>
      <c r="J9">
        <v>3.7360000000000002</v>
      </c>
      <c r="K9">
        <v>3.71</v>
      </c>
    </row>
    <row r="10" spans="1:12" x14ac:dyDescent="0.45">
      <c r="A10" t="s">
        <v>28</v>
      </c>
      <c r="B10">
        <v>91</v>
      </c>
      <c r="C10" t="s">
        <v>29</v>
      </c>
      <c r="D10">
        <v>96.075000000000003</v>
      </c>
      <c r="E10">
        <v>3.883</v>
      </c>
      <c r="F10">
        <v>3.8540000000000001</v>
      </c>
      <c r="G10">
        <v>3.835</v>
      </c>
      <c r="H10">
        <v>3.782</v>
      </c>
      <c r="I10">
        <v>3.738</v>
      </c>
      <c r="J10">
        <v>3.714</v>
      </c>
      <c r="K10">
        <v>3.69</v>
      </c>
    </row>
    <row r="11" spans="1:12" x14ac:dyDescent="0.45">
      <c r="A11" t="s">
        <v>30</v>
      </c>
      <c r="B11">
        <v>91</v>
      </c>
      <c r="C11" t="s">
        <v>31</v>
      </c>
      <c r="D11">
        <v>96.16</v>
      </c>
      <c r="E11">
        <v>3.7877000000000001</v>
      </c>
      <c r="F11">
        <v>3.782</v>
      </c>
      <c r="G11">
        <v>3.782</v>
      </c>
      <c r="H11">
        <v>3.7450000000000001</v>
      </c>
      <c r="I11">
        <v>3.7130000000000001</v>
      </c>
      <c r="J11">
        <v>3.7</v>
      </c>
      <c r="K11">
        <v>3.6749999999999998</v>
      </c>
    </row>
    <row r="12" spans="1:12" x14ac:dyDescent="0.45">
      <c r="A12" t="s">
        <v>32</v>
      </c>
      <c r="B12">
        <v>91</v>
      </c>
      <c r="C12" t="s">
        <v>33</v>
      </c>
      <c r="D12">
        <v>96.194999999999993</v>
      </c>
      <c r="E12">
        <v>3.7414000000000001</v>
      </c>
      <c r="F12">
        <v>3.7429999999999999</v>
      </c>
      <c r="G12">
        <v>3.7450000000000001</v>
      </c>
      <c r="H12">
        <v>3.7189999999999999</v>
      </c>
      <c r="I12">
        <v>3.6970000000000001</v>
      </c>
      <c r="J12">
        <v>3.69</v>
      </c>
      <c r="K12">
        <v>3.6640000000000001</v>
      </c>
    </row>
    <row r="13" spans="1:12" x14ac:dyDescent="0.45">
      <c r="A13" t="s">
        <v>34</v>
      </c>
      <c r="B13">
        <v>91</v>
      </c>
      <c r="C13" t="s">
        <v>35</v>
      </c>
      <c r="D13">
        <v>96.215000000000003</v>
      </c>
      <c r="E13">
        <v>3.7092000000000001</v>
      </c>
      <c r="F13">
        <v>3.71</v>
      </c>
      <c r="G13">
        <v>3.7160000000000002</v>
      </c>
      <c r="H13">
        <v>3.698</v>
      </c>
      <c r="I13">
        <v>3.6850000000000001</v>
      </c>
      <c r="J13">
        <v>3.6819999999999999</v>
      </c>
      <c r="K13">
        <v>3.653</v>
      </c>
    </row>
    <row r="14" spans="1:12" x14ac:dyDescent="0.45">
      <c r="A14" t="s">
        <v>36</v>
      </c>
      <c r="B14">
        <v>91</v>
      </c>
      <c r="C14" t="s">
        <v>37</v>
      </c>
      <c r="D14">
        <v>96.234999999999999</v>
      </c>
      <c r="E14">
        <v>3.6758999999999999</v>
      </c>
      <c r="F14">
        <v>3.6779999999999999</v>
      </c>
      <c r="G14">
        <v>3.6909999999999998</v>
      </c>
      <c r="H14">
        <v>3.681</v>
      </c>
      <c r="I14">
        <v>3.6760000000000002</v>
      </c>
      <c r="J14">
        <v>3.6749999999999998</v>
      </c>
      <c r="K14">
        <v>3.6429999999999998</v>
      </c>
    </row>
    <row r="15" spans="1:12" x14ac:dyDescent="0.45">
      <c r="A15" t="s">
        <v>38</v>
      </c>
      <c r="B15">
        <v>91</v>
      </c>
      <c r="C15" t="s">
        <v>39</v>
      </c>
      <c r="D15">
        <v>96.25</v>
      </c>
      <c r="E15">
        <v>3.6467000000000001</v>
      </c>
      <c r="F15">
        <v>3.653</v>
      </c>
      <c r="G15">
        <v>3.669</v>
      </c>
      <c r="H15">
        <v>3.669</v>
      </c>
      <c r="I15">
        <v>3.6709999999999998</v>
      </c>
      <c r="J15">
        <v>3.669</v>
      </c>
    </row>
    <row r="16" spans="1:12" x14ac:dyDescent="0.45">
      <c r="A16" t="s">
        <v>40</v>
      </c>
      <c r="B16">
        <v>91</v>
      </c>
      <c r="C16" t="s">
        <v>41</v>
      </c>
      <c r="D16">
        <v>96.254999999999995</v>
      </c>
      <c r="E16">
        <v>3.6265999999999998</v>
      </c>
      <c r="F16">
        <v>3.6349999999999998</v>
      </c>
      <c r="G16">
        <v>3.6520000000000001</v>
      </c>
      <c r="H16">
        <v>3.6629999999999998</v>
      </c>
      <c r="I16">
        <v>3.6680000000000001</v>
      </c>
      <c r="J16">
        <v>3.6640000000000001</v>
      </c>
    </row>
    <row r="17" spans="1:10" x14ac:dyDescent="0.45">
      <c r="A17" t="s">
        <v>42</v>
      </c>
      <c r="B17">
        <v>91</v>
      </c>
      <c r="C17" t="s">
        <v>43</v>
      </c>
      <c r="D17">
        <v>96.254999999999995</v>
      </c>
      <c r="E17">
        <v>3.6105999999999998</v>
      </c>
      <c r="F17">
        <v>3.6190000000000002</v>
      </c>
      <c r="G17">
        <v>3.64</v>
      </c>
      <c r="H17">
        <v>3.66</v>
      </c>
      <c r="I17">
        <v>3.6680000000000001</v>
      </c>
      <c r="J17">
        <v>3.6589999999999998</v>
      </c>
    </row>
    <row r="18" spans="1:10" x14ac:dyDescent="0.45">
      <c r="A18" t="s">
        <v>44</v>
      </c>
      <c r="B18">
        <v>91</v>
      </c>
      <c r="C18" t="s">
        <v>45</v>
      </c>
      <c r="D18">
        <v>96.254999999999995</v>
      </c>
      <c r="E18">
        <v>3.5937000000000001</v>
      </c>
      <c r="F18">
        <v>3.6040000000000001</v>
      </c>
      <c r="G18">
        <v>3.633</v>
      </c>
      <c r="H18">
        <v>3.6589999999999998</v>
      </c>
      <c r="I18">
        <v>3.669</v>
      </c>
      <c r="J18">
        <v>3.653</v>
      </c>
    </row>
    <row r="19" spans="1:10" x14ac:dyDescent="0.45">
      <c r="A19" t="s">
        <v>46</v>
      </c>
      <c r="B19">
        <v>91</v>
      </c>
      <c r="C19" t="s">
        <v>47</v>
      </c>
      <c r="D19">
        <v>96.25</v>
      </c>
      <c r="E19">
        <v>3.5809000000000002</v>
      </c>
      <c r="F19">
        <v>3.5950000000000002</v>
      </c>
      <c r="G19">
        <v>3.6309999999999998</v>
      </c>
      <c r="H19">
        <v>3.6619999999999999</v>
      </c>
      <c r="I19">
        <v>3.67</v>
      </c>
      <c r="J19">
        <v>3.6480000000000001</v>
      </c>
    </row>
    <row r="20" spans="1:10" x14ac:dyDescent="0.45">
      <c r="A20" t="s">
        <v>48</v>
      </c>
      <c r="B20">
        <v>91</v>
      </c>
      <c r="C20" t="s">
        <v>49</v>
      </c>
      <c r="D20">
        <v>96.234999999999999</v>
      </c>
      <c r="E20">
        <v>3.5773000000000001</v>
      </c>
      <c r="F20">
        <v>3.5960000000000001</v>
      </c>
      <c r="G20">
        <v>3.6349999999999998</v>
      </c>
      <c r="H20">
        <v>3.6659999999999999</v>
      </c>
      <c r="I20">
        <v>3.6709999999999998</v>
      </c>
      <c r="J20">
        <v>3.6419999999999999</v>
      </c>
    </row>
    <row r="21" spans="1:10" x14ac:dyDescent="0.45">
      <c r="A21" t="s">
        <v>50</v>
      </c>
      <c r="B21">
        <v>98</v>
      </c>
      <c r="C21" t="s">
        <v>51</v>
      </c>
      <c r="D21">
        <v>96.21</v>
      </c>
      <c r="E21">
        <v>3.5813000000000001</v>
      </c>
      <c r="F21">
        <v>3.6</v>
      </c>
      <c r="G21">
        <v>3.641</v>
      </c>
      <c r="H21">
        <v>3.6720000000000002</v>
      </c>
      <c r="I21">
        <v>3.6720000000000002</v>
      </c>
      <c r="J21">
        <v>3.6360000000000001</v>
      </c>
    </row>
    <row r="22" spans="1:10" x14ac:dyDescent="0.45">
      <c r="A22" t="s">
        <v>52</v>
      </c>
      <c r="B22">
        <v>91</v>
      </c>
      <c r="C22" t="s">
        <v>53</v>
      </c>
      <c r="D22">
        <v>96.185000000000002</v>
      </c>
      <c r="E22">
        <v>3.5861000000000001</v>
      </c>
      <c r="F22">
        <v>3.6070000000000002</v>
      </c>
      <c r="G22">
        <v>3.6469999999999998</v>
      </c>
      <c r="H22">
        <v>3.677</v>
      </c>
      <c r="I22">
        <v>3.6720000000000002</v>
      </c>
      <c r="J22">
        <v>3.6280000000000001</v>
      </c>
    </row>
    <row r="23" spans="1:10" x14ac:dyDescent="0.45">
      <c r="A23" t="s">
        <v>54</v>
      </c>
      <c r="B23">
        <v>91</v>
      </c>
      <c r="C23" t="s">
        <v>55</v>
      </c>
      <c r="D23">
        <v>96.155000000000001</v>
      </c>
      <c r="E23">
        <v>3.5951</v>
      </c>
      <c r="F23">
        <v>3.6160000000000001</v>
      </c>
      <c r="G23">
        <v>3.6539999999999999</v>
      </c>
      <c r="H23">
        <v>3.68</v>
      </c>
      <c r="I23">
        <v>3.669</v>
      </c>
    </row>
    <row r="24" spans="1:10" x14ac:dyDescent="0.45">
      <c r="A24" t="s">
        <v>56</v>
      </c>
      <c r="B24">
        <v>91</v>
      </c>
      <c r="C24" t="s">
        <v>57</v>
      </c>
      <c r="D24">
        <v>96.125</v>
      </c>
      <c r="E24">
        <v>3.6032999999999999</v>
      </c>
      <c r="F24">
        <v>3.621</v>
      </c>
      <c r="G24">
        <v>3.66</v>
      </c>
      <c r="H24">
        <v>3.68</v>
      </c>
      <c r="I24">
        <v>3.665</v>
      </c>
    </row>
    <row r="25" spans="1:10" x14ac:dyDescent="0.45">
      <c r="A25" t="s">
        <v>58</v>
      </c>
      <c r="B25">
        <v>91</v>
      </c>
      <c r="C25" t="s">
        <v>59</v>
      </c>
      <c r="D25">
        <v>96.1</v>
      </c>
      <c r="E25">
        <v>3.6057999999999999</v>
      </c>
      <c r="F25">
        <v>3.6259999999999999</v>
      </c>
      <c r="G25">
        <v>3.665</v>
      </c>
      <c r="H25">
        <v>3.6779999999999999</v>
      </c>
      <c r="I25">
        <v>3.6589999999999998</v>
      </c>
    </row>
    <row r="26" spans="1:10" x14ac:dyDescent="0.45">
      <c r="A26" t="s">
        <v>60</v>
      </c>
      <c r="B26">
        <v>91</v>
      </c>
      <c r="C26" t="s">
        <v>61</v>
      </c>
      <c r="D26">
        <v>96.07</v>
      </c>
      <c r="E26">
        <v>3.6124999999999998</v>
      </c>
      <c r="F26">
        <v>3.6320000000000001</v>
      </c>
      <c r="G26">
        <v>3.6680000000000001</v>
      </c>
      <c r="H26">
        <v>3.6739999999999999</v>
      </c>
      <c r="I26">
        <v>3.65</v>
      </c>
    </row>
    <row r="27" spans="1:10" x14ac:dyDescent="0.45">
      <c r="A27" t="s">
        <v>62</v>
      </c>
      <c r="B27">
        <v>91</v>
      </c>
      <c r="C27" t="s">
        <v>63</v>
      </c>
      <c r="D27">
        <v>96.04</v>
      </c>
      <c r="E27">
        <v>3.6185</v>
      </c>
      <c r="F27">
        <v>3.6379999999999999</v>
      </c>
      <c r="G27">
        <v>3.6669999999999998</v>
      </c>
      <c r="H27">
        <v>3.6669999999999998</v>
      </c>
      <c r="I27">
        <v>3.6379999999999999</v>
      </c>
    </row>
    <row r="28" spans="1:10" x14ac:dyDescent="0.45">
      <c r="A28" t="s">
        <v>64</v>
      </c>
      <c r="B28">
        <v>91</v>
      </c>
      <c r="C28" t="s">
        <v>65</v>
      </c>
      <c r="D28">
        <v>96.01</v>
      </c>
      <c r="E28">
        <v>3.6238999999999999</v>
      </c>
      <c r="F28">
        <v>3.6379999999999999</v>
      </c>
      <c r="G28">
        <v>3.661</v>
      </c>
      <c r="H28">
        <v>3.6579999999999999</v>
      </c>
      <c r="I28">
        <v>3.6259999999999999</v>
      </c>
    </row>
    <row r="29" spans="1:10" x14ac:dyDescent="0.45">
      <c r="A29" t="s">
        <v>66</v>
      </c>
      <c r="B29">
        <v>91</v>
      </c>
      <c r="C29" t="s">
        <v>67</v>
      </c>
      <c r="D29">
        <v>95.99</v>
      </c>
      <c r="E29">
        <v>3.6185999999999998</v>
      </c>
      <c r="F29">
        <v>3.63</v>
      </c>
      <c r="G29">
        <v>3.6520000000000001</v>
      </c>
      <c r="H29">
        <v>3.645</v>
      </c>
      <c r="I29">
        <v>3.6110000000000002</v>
      </c>
    </row>
    <row r="30" spans="1:10" x14ac:dyDescent="0.45">
      <c r="A30" t="s">
        <v>68</v>
      </c>
      <c r="B30">
        <v>91</v>
      </c>
      <c r="C30" t="s">
        <v>69</v>
      </c>
      <c r="D30">
        <v>95.974999999999994</v>
      </c>
      <c r="E30">
        <v>3.6076999999999999</v>
      </c>
      <c r="F30">
        <v>3.6179999999999999</v>
      </c>
      <c r="G30">
        <v>3.64</v>
      </c>
      <c r="H30">
        <v>3.63</v>
      </c>
      <c r="I30">
        <v>3.5950000000000002</v>
      </c>
    </row>
    <row r="31" spans="1:10" x14ac:dyDescent="0.45">
      <c r="A31" t="s">
        <v>70</v>
      </c>
      <c r="B31">
        <v>91</v>
      </c>
      <c r="C31" t="s">
        <v>71</v>
      </c>
      <c r="D31">
        <v>95.96</v>
      </c>
      <c r="E31">
        <v>3.5962000000000001</v>
      </c>
      <c r="F31">
        <v>3.609</v>
      </c>
      <c r="G31">
        <v>3.6269999999999998</v>
      </c>
      <c r="H31">
        <v>3.6139999999999999</v>
      </c>
    </row>
    <row r="32" spans="1:10" x14ac:dyDescent="0.45">
      <c r="A32" t="s">
        <v>72</v>
      </c>
      <c r="B32">
        <v>91</v>
      </c>
      <c r="C32" t="s">
        <v>73</v>
      </c>
      <c r="D32">
        <v>95.94</v>
      </c>
      <c r="E32">
        <v>3.589</v>
      </c>
      <c r="F32">
        <v>3.5960000000000001</v>
      </c>
      <c r="G32">
        <v>3.6150000000000002</v>
      </c>
      <c r="H32">
        <v>3.5979999999999999</v>
      </c>
    </row>
    <row r="33" spans="1:8" x14ac:dyDescent="0.45">
      <c r="A33" t="s">
        <v>74</v>
      </c>
      <c r="B33">
        <v>91</v>
      </c>
      <c r="C33" t="s">
        <v>75</v>
      </c>
      <c r="D33">
        <v>95.93</v>
      </c>
      <c r="E33">
        <v>3.5712999999999999</v>
      </c>
      <c r="F33">
        <v>3.581</v>
      </c>
      <c r="G33">
        <v>3.5990000000000002</v>
      </c>
      <c r="H33">
        <v>3.581</v>
      </c>
    </row>
    <row r="34" spans="1:8" x14ac:dyDescent="0.45">
      <c r="A34" t="s">
        <v>76</v>
      </c>
      <c r="B34">
        <v>91</v>
      </c>
      <c r="C34" t="s">
        <v>77</v>
      </c>
      <c r="D34">
        <v>95.915000000000006</v>
      </c>
      <c r="E34">
        <v>3.5579999999999998</v>
      </c>
      <c r="F34">
        <v>3.569</v>
      </c>
      <c r="G34">
        <v>3.58</v>
      </c>
      <c r="H34">
        <v>3.5630000000000002</v>
      </c>
    </row>
    <row r="35" spans="1:8" x14ac:dyDescent="0.45">
      <c r="A35" t="s">
        <v>78</v>
      </c>
      <c r="B35">
        <v>91</v>
      </c>
      <c r="C35" t="s">
        <v>79</v>
      </c>
      <c r="D35">
        <v>95.894999999999996</v>
      </c>
      <c r="E35">
        <v>3.5491000000000001</v>
      </c>
      <c r="F35">
        <v>3.5529999999999999</v>
      </c>
      <c r="G35">
        <v>3.56</v>
      </c>
    </row>
    <row r="36" spans="1:8" x14ac:dyDescent="0.45">
      <c r="A36" t="s">
        <v>80</v>
      </c>
      <c r="B36">
        <v>91</v>
      </c>
      <c r="C36" t="s">
        <v>81</v>
      </c>
      <c r="D36">
        <v>95.89</v>
      </c>
      <c r="E36">
        <v>3.5247000000000002</v>
      </c>
      <c r="F36">
        <v>3.528</v>
      </c>
      <c r="G36">
        <v>3.5409999999999999</v>
      </c>
    </row>
    <row r="37" spans="1:8" x14ac:dyDescent="0.45">
      <c r="A37" t="s">
        <v>82</v>
      </c>
      <c r="B37">
        <v>91</v>
      </c>
      <c r="C37" t="s">
        <v>83</v>
      </c>
      <c r="D37">
        <v>95.885000000000005</v>
      </c>
      <c r="E37">
        <v>3.4998</v>
      </c>
      <c r="F37">
        <v>3.5049999999999999</v>
      </c>
      <c r="G37">
        <v>3.5219999999999998</v>
      </c>
    </row>
    <row r="38" spans="1:8" x14ac:dyDescent="0.45">
      <c r="A38" t="s">
        <v>84</v>
      </c>
      <c r="B38">
        <v>91</v>
      </c>
      <c r="C38" t="s">
        <v>85</v>
      </c>
      <c r="D38">
        <v>95.875</v>
      </c>
      <c r="E38">
        <v>3.4792999999999998</v>
      </c>
      <c r="F38">
        <v>3.492</v>
      </c>
      <c r="G38">
        <v>3.504</v>
      </c>
    </row>
    <row r="39" spans="1:8" x14ac:dyDescent="0.45">
      <c r="A39" t="s">
        <v>86</v>
      </c>
      <c r="B39">
        <v>91</v>
      </c>
      <c r="C39" t="s">
        <v>87</v>
      </c>
      <c r="D39">
        <v>95.85</v>
      </c>
      <c r="E39">
        <v>3.4733000000000001</v>
      </c>
      <c r="F39">
        <v>3.4780000000000002</v>
      </c>
    </row>
    <row r="40" spans="1:8" x14ac:dyDescent="0.45">
      <c r="A40" t="s">
        <v>88</v>
      </c>
      <c r="B40">
        <v>91</v>
      </c>
      <c r="C40" t="s">
        <v>89</v>
      </c>
      <c r="D40">
        <v>95.84</v>
      </c>
      <c r="E40">
        <v>3.4519000000000002</v>
      </c>
      <c r="F40">
        <v>3.456</v>
      </c>
    </row>
    <row r="41" spans="1:8" x14ac:dyDescent="0.45">
      <c r="A41" t="s">
        <v>90</v>
      </c>
      <c r="B41">
        <v>91</v>
      </c>
      <c r="C41" t="s">
        <v>91</v>
      </c>
      <c r="D41">
        <v>95.83</v>
      </c>
      <c r="E41">
        <v>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1AC0-6ABC-42AA-95F0-C0E62690ADE3}">
  <dimension ref="B1:E8"/>
  <sheetViews>
    <sheetView topLeftCell="A3" workbookViewId="0">
      <selection activeCell="E7" sqref="E7"/>
    </sheetView>
  </sheetViews>
  <sheetFormatPr defaultRowHeight="14.25" x14ac:dyDescent="0.45"/>
  <cols>
    <col min="3" max="3" width="26.6640625" customWidth="1"/>
    <col min="4" max="4" width="41.265625" customWidth="1"/>
    <col min="5" max="5" width="16.59765625" bestFit="1" customWidth="1"/>
  </cols>
  <sheetData>
    <row r="1" spans="2:5" ht="14.65" thickBot="1" x14ac:dyDescent="0.5"/>
    <row r="2" spans="2:5" x14ac:dyDescent="0.45">
      <c r="B2" s="32"/>
      <c r="C2" s="15" t="s">
        <v>165</v>
      </c>
      <c r="D2" s="33" t="s">
        <v>177</v>
      </c>
      <c r="E2" s="16" t="s">
        <v>166</v>
      </c>
    </row>
    <row r="3" spans="2:5" ht="42.75" x14ac:dyDescent="0.45">
      <c r="B3" s="38" t="s">
        <v>176</v>
      </c>
      <c r="C3" s="20" t="s">
        <v>167</v>
      </c>
      <c r="D3" s="35" t="s">
        <v>169</v>
      </c>
      <c r="E3" s="27" t="s">
        <v>168</v>
      </c>
    </row>
    <row r="4" spans="2:5" ht="57" x14ac:dyDescent="0.45">
      <c r="B4" s="39"/>
      <c r="C4" s="20" t="s">
        <v>170</v>
      </c>
      <c r="D4" s="35" t="s">
        <v>171</v>
      </c>
      <c r="E4" s="27" t="s">
        <v>168</v>
      </c>
    </row>
    <row r="5" spans="2:5" ht="71.25" x14ac:dyDescent="0.45">
      <c r="B5" s="39"/>
      <c r="C5" s="20" t="s">
        <v>172</v>
      </c>
      <c r="D5" s="35" t="s">
        <v>173</v>
      </c>
      <c r="E5" s="27" t="s">
        <v>168</v>
      </c>
    </row>
    <row r="6" spans="2:5" ht="85.5" x14ac:dyDescent="0.45">
      <c r="B6" s="40"/>
      <c r="C6" s="19" t="s">
        <v>174</v>
      </c>
      <c r="D6" s="36" t="s">
        <v>175</v>
      </c>
      <c r="E6" s="34" t="s">
        <v>184</v>
      </c>
    </row>
    <row r="7" spans="2:5" ht="71.25" x14ac:dyDescent="0.45">
      <c r="B7" s="38" t="s">
        <v>183</v>
      </c>
      <c r="C7" s="20" t="s">
        <v>178</v>
      </c>
      <c r="D7" s="35" t="s">
        <v>179</v>
      </c>
      <c r="E7" s="27" t="s">
        <v>180</v>
      </c>
    </row>
    <row r="8" spans="2:5" ht="28.9" thickBot="1" x14ac:dyDescent="0.5">
      <c r="B8" s="41"/>
      <c r="C8" s="23" t="s">
        <v>181</v>
      </c>
      <c r="D8" s="37" t="s">
        <v>182</v>
      </c>
      <c r="E8" s="24" t="s">
        <v>168</v>
      </c>
    </row>
  </sheetData>
  <mergeCells count="2">
    <mergeCell ref="B3:B6"/>
    <mergeCell ref="B7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93CF-D4AB-4B3D-BA75-6C458CF74FB6}">
  <dimension ref="A1:L166"/>
  <sheetViews>
    <sheetView tabSelected="1" workbookViewId="0">
      <pane ySplit="1" topLeftCell="A2" activePane="bottomLeft" state="frozen"/>
      <selection pane="bottomLeft" activeCell="Q24" sqref="Q24"/>
    </sheetView>
  </sheetViews>
  <sheetFormatPr defaultRowHeight="14.25" x14ac:dyDescent="0.45"/>
  <cols>
    <col min="11" max="11" width="14.33203125" bestFit="1" customWidth="1"/>
  </cols>
  <sheetData>
    <row r="1" spans="1:12" x14ac:dyDescent="0.45">
      <c r="A1" t="s">
        <v>185</v>
      </c>
      <c r="B1" t="s">
        <v>15</v>
      </c>
      <c r="C1" t="s">
        <v>186</v>
      </c>
      <c r="D1" t="s">
        <v>187</v>
      </c>
      <c r="E1" t="s">
        <v>188</v>
      </c>
      <c r="F1" t="s">
        <v>189</v>
      </c>
      <c r="H1" t="s">
        <v>185</v>
      </c>
      <c r="I1" t="s">
        <v>190</v>
      </c>
      <c r="J1" t="s">
        <v>15</v>
      </c>
      <c r="K1" t="s">
        <v>191</v>
      </c>
      <c r="L1" t="s">
        <v>192</v>
      </c>
    </row>
    <row r="2" spans="1:12" x14ac:dyDescent="0.45">
      <c r="A2" s="53">
        <v>44929</v>
      </c>
      <c r="B2">
        <v>9520</v>
      </c>
      <c r="C2">
        <v>9510</v>
      </c>
      <c r="D2">
        <v>9515</v>
      </c>
      <c r="E2">
        <v>9526.5</v>
      </c>
      <c r="F2">
        <v>9535</v>
      </c>
      <c r="H2" s="53">
        <v>44929</v>
      </c>
      <c r="I2">
        <v>0.55238664354328604</v>
      </c>
      <c r="J2">
        <v>9518.5</v>
      </c>
      <c r="K2">
        <v>9519.0523866435396</v>
      </c>
      <c r="L2">
        <f>B2-K2</f>
        <v>0.9476133564603515</v>
      </c>
    </row>
    <row r="3" spans="1:12" x14ac:dyDescent="0.45">
      <c r="A3" s="53">
        <v>44930</v>
      </c>
      <c r="B3">
        <v>9518.5</v>
      </c>
      <c r="C3">
        <v>9509</v>
      </c>
      <c r="D3">
        <v>9514</v>
      </c>
      <c r="E3">
        <v>9525.5</v>
      </c>
      <c r="F3">
        <v>9534</v>
      </c>
      <c r="H3" s="53">
        <v>44930</v>
      </c>
      <c r="I3">
        <v>7.5528221367585502</v>
      </c>
      <c r="J3">
        <v>9510.5</v>
      </c>
      <c r="K3">
        <v>9518.0528221367495</v>
      </c>
      <c r="L3">
        <f t="shared" ref="L3:L66" si="0">B3-K3</f>
        <v>0.44717786325054476</v>
      </c>
    </row>
    <row r="4" spans="1:12" x14ac:dyDescent="0.45">
      <c r="A4" s="53">
        <v>44931</v>
      </c>
      <c r="B4">
        <v>9510.5</v>
      </c>
      <c r="C4">
        <v>9503</v>
      </c>
      <c r="D4">
        <v>9507</v>
      </c>
      <c r="E4">
        <v>9517</v>
      </c>
      <c r="F4">
        <v>9525.5</v>
      </c>
      <c r="H4" s="53">
        <v>44931</v>
      </c>
      <c r="I4">
        <v>-13.7199213416406</v>
      </c>
      <c r="J4">
        <v>9524</v>
      </c>
      <c r="K4">
        <v>9510.2800786583593</v>
      </c>
      <c r="L4">
        <f t="shared" si="0"/>
        <v>0.21992134164065646</v>
      </c>
    </row>
    <row r="5" spans="1:12" x14ac:dyDescent="0.45">
      <c r="A5" s="53">
        <v>44932</v>
      </c>
      <c r="B5">
        <v>9524</v>
      </c>
      <c r="C5">
        <v>9512.5</v>
      </c>
      <c r="D5">
        <v>9518.5</v>
      </c>
      <c r="E5">
        <v>9530.5</v>
      </c>
      <c r="F5">
        <v>9541.5</v>
      </c>
      <c r="H5" s="53">
        <v>44932</v>
      </c>
      <c r="I5">
        <v>-6.3601835191693601</v>
      </c>
      <c r="J5">
        <v>9529.5</v>
      </c>
      <c r="K5">
        <v>9523.1398164808306</v>
      </c>
      <c r="L5">
        <f t="shared" si="0"/>
        <v>0.86018351916936808</v>
      </c>
    </row>
    <row r="6" spans="1:12" x14ac:dyDescent="0.45">
      <c r="A6" s="53">
        <v>44935</v>
      </c>
      <c r="B6">
        <v>9529.5</v>
      </c>
      <c r="C6">
        <v>9517</v>
      </c>
      <c r="D6">
        <v>9523</v>
      </c>
      <c r="E6">
        <v>9536.5</v>
      </c>
      <c r="F6">
        <v>9547.5</v>
      </c>
      <c r="H6" s="53">
        <v>44935</v>
      </c>
      <c r="I6">
        <v>2.7477542306332898</v>
      </c>
      <c r="J6">
        <v>9526</v>
      </c>
      <c r="K6">
        <v>9528.7477542306297</v>
      </c>
      <c r="L6">
        <f t="shared" si="0"/>
        <v>0.75224576937034726</v>
      </c>
    </row>
    <row r="7" spans="1:12" x14ac:dyDescent="0.45">
      <c r="A7" s="53">
        <v>44936</v>
      </c>
      <c r="B7">
        <v>9526</v>
      </c>
      <c r="C7">
        <v>9515</v>
      </c>
      <c r="D7">
        <v>9520.5</v>
      </c>
      <c r="E7">
        <v>9533</v>
      </c>
      <c r="F7">
        <v>9544</v>
      </c>
      <c r="H7" s="53">
        <v>44936</v>
      </c>
      <c r="I7">
        <v>-1.82403591332513</v>
      </c>
      <c r="J7">
        <v>9527.5</v>
      </c>
      <c r="K7">
        <v>9525.6759640866694</v>
      </c>
      <c r="L7">
        <f t="shared" si="0"/>
        <v>0.32403591333059012</v>
      </c>
    </row>
    <row r="8" spans="1:12" x14ac:dyDescent="0.45">
      <c r="A8" s="53">
        <v>44937</v>
      </c>
      <c r="B8">
        <v>9527.5</v>
      </c>
      <c r="C8">
        <v>9515.5</v>
      </c>
      <c r="D8">
        <v>9521</v>
      </c>
      <c r="E8">
        <v>9534.5</v>
      </c>
      <c r="F8">
        <v>9545.5</v>
      </c>
      <c r="H8" s="53">
        <v>44937</v>
      </c>
      <c r="I8">
        <v>-4.5843220137539902</v>
      </c>
      <c r="J8">
        <v>9531.5</v>
      </c>
      <c r="K8">
        <v>9526.9156779862406</v>
      </c>
      <c r="L8">
        <f t="shared" si="0"/>
        <v>0.58432201375944715</v>
      </c>
    </row>
    <row r="9" spans="1:12" x14ac:dyDescent="0.45">
      <c r="A9" s="53">
        <v>44938</v>
      </c>
      <c r="B9">
        <v>9531.5</v>
      </c>
      <c r="C9">
        <v>9519</v>
      </c>
      <c r="D9">
        <v>9524.5</v>
      </c>
      <c r="E9">
        <v>9539</v>
      </c>
      <c r="F9">
        <v>9550.5</v>
      </c>
      <c r="H9" s="53">
        <v>44938</v>
      </c>
      <c r="I9">
        <v>7.2647041619347803</v>
      </c>
      <c r="J9">
        <v>9524</v>
      </c>
      <c r="K9">
        <v>9531.2647041619293</v>
      </c>
      <c r="L9">
        <f t="shared" si="0"/>
        <v>0.23529583807066956</v>
      </c>
    </row>
    <row r="10" spans="1:12" x14ac:dyDescent="0.45">
      <c r="A10" s="53">
        <v>44939</v>
      </c>
      <c r="B10">
        <v>9524</v>
      </c>
      <c r="C10">
        <v>9514.5</v>
      </c>
      <c r="D10">
        <v>9519</v>
      </c>
      <c r="E10">
        <v>9532</v>
      </c>
      <c r="F10">
        <v>9543</v>
      </c>
      <c r="H10" s="53">
        <v>44939</v>
      </c>
      <c r="I10">
        <v>-4.6193113120480103</v>
      </c>
      <c r="J10">
        <v>9529.5</v>
      </c>
      <c r="K10">
        <v>9524.8806886879502</v>
      </c>
      <c r="L10">
        <f t="shared" si="0"/>
        <v>-0.88068868795016897</v>
      </c>
    </row>
    <row r="11" spans="1:12" x14ac:dyDescent="0.45">
      <c r="A11" s="53">
        <v>44943</v>
      </c>
      <c r="B11">
        <v>9529.5</v>
      </c>
      <c r="C11">
        <v>9519</v>
      </c>
      <c r="D11">
        <v>9524</v>
      </c>
      <c r="E11">
        <v>9537</v>
      </c>
      <c r="F11">
        <v>9548</v>
      </c>
      <c r="H11" s="53">
        <v>44943</v>
      </c>
      <c r="I11">
        <v>-6.28854154730106</v>
      </c>
      <c r="J11">
        <v>9536</v>
      </c>
      <c r="K11">
        <v>9529.7114584526898</v>
      </c>
      <c r="L11">
        <f t="shared" si="0"/>
        <v>-0.21145845268983976</v>
      </c>
    </row>
    <row r="12" spans="1:12" x14ac:dyDescent="0.45">
      <c r="A12" s="53">
        <v>44944</v>
      </c>
      <c r="B12">
        <v>9536</v>
      </c>
      <c r="C12">
        <v>9523.5</v>
      </c>
      <c r="D12">
        <v>9529.5</v>
      </c>
      <c r="E12">
        <v>9543</v>
      </c>
      <c r="F12">
        <v>9555.5</v>
      </c>
      <c r="H12" s="53">
        <v>44944</v>
      </c>
      <c r="I12">
        <v>4.0767797920343503</v>
      </c>
      <c r="J12">
        <v>9531.5</v>
      </c>
      <c r="K12">
        <v>9535.5767797920307</v>
      </c>
      <c r="L12">
        <f t="shared" si="0"/>
        <v>0.42322020796927973</v>
      </c>
    </row>
    <row r="13" spans="1:12" x14ac:dyDescent="0.45">
      <c r="A13" s="53">
        <v>44945</v>
      </c>
      <c r="B13">
        <v>9531.5</v>
      </c>
      <c r="C13">
        <v>9520</v>
      </c>
      <c r="D13">
        <v>9525</v>
      </c>
      <c r="E13">
        <v>9538.5</v>
      </c>
      <c r="F13">
        <v>9550.5</v>
      </c>
      <c r="H13" s="53">
        <v>44945</v>
      </c>
      <c r="I13">
        <v>2.8022262941012701</v>
      </c>
      <c r="J13">
        <v>9528.5</v>
      </c>
      <c r="K13">
        <v>9531.3022262940995</v>
      </c>
      <c r="L13">
        <f t="shared" si="0"/>
        <v>0.19777370590054488</v>
      </c>
    </row>
    <row r="14" spans="1:12" x14ac:dyDescent="0.45">
      <c r="A14" s="53">
        <v>44946</v>
      </c>
      <c r="B14">
        <v>9528.5</v>
      </c>
      <c r="C14">
        <v>9517.5</v>
      </c>
      <c r="D14">
        <v>9522.5</v>
      </c>
      <c r="E14">
        <v>9536</v>
      </c>
      <c r="F14">
        <v>9547.5</v>
      </c>
      <c r="H14" s="53">
        <v>44946</v>
      </c>
      <c r="I14">
        <v>4.6926962713714602</v>
      </c>
      <c r="J14">
        <v>9524</v>
      </c>
      <c r="K14">
        <v>9528.6926962713696</v>
      </c>
      <c r="L14">
        <f t="shared" si="0"/>
        <v>-0.19269627136964118</v>
      </c>
    </row>
    <row r="15" spans="1:12" x14ac:dyDescent="0.45">
      <c r="A15" s="53">
        <v>44949</v>
      </c>
      <c r="B15">
        <v>9524</v>
      </c>
      <c r="C15">
        <v>9514.5</v>
      </c>
      <c r="D15">
        <v>9519</v>
      </c>
      <c r="E15">
        <v>9531.5</v>
      </c>
      <c r="F15">
        <v>9542</v>
      </c>
      <c r="H15" s="53">
        <v>44949</v>
      </c>
      <c r="I15">
        <v>-1.0998958908985501</v>
      </c>
      <c r="J15">
        <v>9525.5</v>
      </c>
      <c r="K15">
        <v>9524.4001041090996</v>
      </c>
      <c r="L15">
        <f t="shared" si="0"/>
        <v>-0.40010410909962957</v>
      </c>
    </row>
    <row r="16" spans="1:12" x14ac:dyDescent="0.45">
      <c r="A16" s="53">
        <v>44950</v>
      </c>
      <c r="B16">
        <v>9525.5</v>
      </c>
      <c r="C16">
        <v>9515.5</v>
      </c>
      <c r="D16">
        <v>9520</v>
      </c>
      <c r="E16">
        <v>9532.5</v>
      </c>
      <c r="F16">
        <v>9543</v>
      </c>
      <c r="H16" s="53">
        <v>44950</v>
      </c>
      <c r="I16">
        <v>-6.1003313841119899</v>
      </c>
      <c r="J16">
        <v>9531.5</v>
      </c>
      <c r="K16">
        <v>9525.3996686158807</v>
      </c>
      <c r="L16">
        <f t="shared" si="0"/>
        <v>0.10033138411927212</v>
      </c>
    </row>
    <row r="17" spans="1:12" x14ac:dyDescent="0.45">
      <c r="A17" s="53">
        <v>44951</v>
      </c>
      <c r="B17">
        <v>9531.5</v>
      </c>
      <c r="C17">
        <v>9520.5</v>
      </c>
      <c r="D17">
        <v>9525.5</v>
      </c>
      <c r="E17">
        <v>9538</v>
      </c>
      <c r="F17">
        <v>9548.5</v>
      </c>
      <c r="H17" s="53">
        <v>44951</v>
      </c>
      <c r="I17">
        <v>2.2302206340282198</v>
      </c>
      <c r="J17">
        <v>9528.5</v>
      </c>
      <c r="K17">
        <v>9530.7302206340191</v>
      </c>
      <c r="L17">
        <f t="shared" si="0"/>
        <v>0.76977936598086671</v>
      </c>
    </row>
    <row r="18" spans="1:12" x14ac:dyDescent="0.45">
      <c r="A18" s="53">
        <v>44952</v>
      </c>
      <c r="B18">
        <v>9528.5</v>
      </c>
      <c r="C18">
        <v>9518.5</v>
      </c>
      <c r="D18">
        <v>9523</v>
      </c>
      <c r="E18">
        <v>9535.5</v>
      </c>
      <c r="F18">
        <v>9546</v>
      </c>
      <c r="H18" s="53">
        <v>44952</v>
      </c>
      <c r="I18">
        <v>1.89836213624585</v>
      </c>
      <c r="J18">
        <v>9526.5</v>
      </c>
      <c r="K18">
        <v>9528.3983621362404</v>
      </c>
      <c r="L18">
        <f t="shared" si="0"/>
        <v>0.10163786375960626</v>
      </c>
    </row>
    <row r="19" spans="1:12" x14ac:dyDescent="0.45">
      <c r="A19" s="53">
        <v>44953</v>
      </c>
      <c r="B19">
        <v>9526.5</v>
      </c>
      <c r="C19">
        <v>9517.5</v>
      </c>
      <c r="D19">
        <v>9522</v>
      </c>
      <c r="E19">
        <v>9534</v>
      </c>
      <c r="F19">
        <v>9544</v>
      </c>
      <c r="H19" s="53">
        <v>44953</v>
      </c>
      <c r="I19">
        <v>4.4182130506087498</v>
      </c>
      <c r="J19">
        <v>9522.5</v>
      </c>
      <c r="K19">
        <v>9526.9182130505997</v>
      </c>
      <c r="L19">
        <f t="shared" si="0"/>
        <v>-0.41821305059966107</v>
      </c>
    </row>
    <row r="20" spans="1:12" x14ac:dyDescent="0.45">
      <c r="A20" s="53">
        <v>44956</v>
      </c>
      <c r="B20">
        <v>9522.5</v>
      </c>
      <c r="C20">
        <v>9514</v>
      </c>
      <c r="D20">
        <v>9518</v>
      </c>
      <c r="E20">
        <v>9529</v>
      </c>
      <c r="F20">
        <v>9538.5</v>
      </c>
      <c r="H20" s="53">
        <v>44956</v>
      </c>
      <c r="I20">
        <v>-3.7635426092911</v>
      </c>
      <c r="J20">
        <v>9526</v>
      </c>
      <c r="K20">
        <v>9522.2364573906998</v>
      </c>
      <c r="L20">
        <f t="shared" si="0"/>
        <v>0.26354260930020246</v>
      </c>
    </row>
    <row r="21" spans="1:12" x14ac:dyDescent="0.45">
      <c r="A21" s="53">
        <v>44957</v>
      </c>
      <c r="B21">
        <v>9526</v>
      </c>
      <c r="C21">
        <v>9516</v>
      </c>
      <c r="D21">
        <v>9521</v>
      </c>
      <c r="E21">
        <v>9533</v>
      </c>
      <c r="F21">
        <v>9542.5</v>
      </c>
      <c r="H21" s="53">
        <v>44957</v>
      </c>
      <c r="I21">
        <v>-5.8590229811234096</v>
      </c>
      <c r="J21">
        <v>9531.5</v>
      </c>
      <c r="K21">
        <v>9525.6409770188693</v>
      </c>
      <c r="L21">
        <f t="shared" si="0"/>
        <v>0.35902298113069264</v>
      </c>
    </row>
    <row r="22" spans="1:12" x14ac:dyDescent="0.45">
      <c r="A22" s="53">
        <v>44958</v>
      </c>
      <c r="B22">
        <v>9531.5</v>
      </c>
      <c r="C22">
        <v>9519.5</v>
      </c>
      <c r="D22">
        <v>9525.5</v>
      </c>
      <c r="E22">
        <v>9539</v>
      </c>
      <c r="F22">
        <v>9550</v>
      </c>
      <c r="H22" s="53">
        <v>44958</v>
      </c>
      <c r="I22">
        <v>-1.7533345024021401</v>
      </c>
      <c r="J22">
        <v>9533</v>
      </c>
      <c r="K22">
        <v>9531.2466654975906</v>
      </c>
      <c r="L22">
        <f t="shared" si="0"/>
        <v>0.25333450240941602</v>
      </c>
    </row>
    <row r="23" spans="1:12" x14ac:dyDescent="0.45">
      <c r="A23" s="53">
        <v>44959</v>
      </c>
      <c r="B23">
        <v>9533</v>
      </c>
      <c r="C23">
        <v>9521.5</v>
      </c>
      <c r="D23">
        <v>9527.5</v>
      </c>
      <c r="E23">
        <v>9541</v>
      </c>
      <c r="F23">
        <v>9552</v>
      </c>
      <c r="H23" s="53">
        <v>44959</v>
      </c>
      <c r="I23">
        <v>21.745794511172701</v>
      </c>
      <c r="J23">
        <v>9511.5</v>
      </c>
      <c r="K23">
        <v>9533.2457945111692</v>
      </c>
      <c r="L23">
        <f t="shared" si="0"/>
        <v>-0.24579451116915152</v>
      </c>
    </row>
    <row r="24" spans="1:12" x14ac:dyDescent="0.45">
      <c r="A24" s="53">
        <v>44960</v>
      </c>
      <c r="B24">
        <v>9511.5</v>
      </c>
      <c r="C24">
        <v>9504</v>
      </c>
      <c r="D24">
        <v>9507.5</v>
      </c>
      <c r="E24">
        <v>9519</v>
      </c>
      <c r="F24">
        <v>9529.5</v>
      </c>
      <c r="H24" s="53">
        <v>44960</v>
      </c>
      <c r="I24">
        <v>16.4992861732498</v>
      </c>
      <c r="J24">
        <v>9496</v>
      </c>
      <c r="K24">
        <v>9512.4992861732499</v>
      </c>
      <c r="L24">
        <f t="shared" si="0"/>
        <v>-0.9992861732498568</v>
      </c>
    </row>
    <row r="25" spans="1:12" x14ac:dyDescent="0.45">
      <c r="A25" s="53">
        <v>44963</v>
      </c>
      <c r="B25">
        <v>9496</v>
      </c>
      <c r="C25">
        <v>9491</v>
      </c>
      <c r="D25">
        <v>9493.5</v>
      </c>
      <c r="E25">
        <v>9503.5</v>
      </c>
      <c r="F25">
        <v>9512.5</v>
      </c>
      <c r="H25" s="53">
        <v>44963</v>
      </c>
      <c r="I25">
        <v>3.8977348800563001</v>
      </c>
      <c r="J25">
        <v>9493.5</v>
      </c>
      <c r="K25">
        <v>9497.3977348800508</v>
      </c>
      <c r="L25">
        <f t="shared" si="0"/>
        <v>-1.397734880050848</v>
      </c>
    </row>
    <row r="26" spans="1:12" x14ac:dyDescent="0.45">
      <c r="A26" s="53">
        <v>44964</v>
      </c>
      <c r="B26">
        <v>9493.5</v>
      </c>
      <c r="C26">
        <v>9487.5</v>
      </c>
      <c r="D26">
        <v>9490</v>
      </c>
      <c r="E26">
        <v>9500</v>
      </c>
      <c r="F26">
        <v>9509.5</v>
      </c>
      <c r="H26" s="53">
        <v>44964</v>
      </c>
      <c r="I26">
        <v>9.8778620667872002E-3</v>
      </c>
      <c r="J26">
        <v>9494</v>
      </c>
      <c r="K26">
        <v>9494.0098778620595</v>
      </c>
      <c r="L26">
        <f t="shared" si="0"/>
        <v>-0.50987786205951124</v>
      </c>
    </row>
    <row r="27" spans="1:12" x14ac:dyDescent="0.45">
      <c r="A27" s="53">
        <v>44965</v>
      </c>
      <c r="B27">
        <v>9494</v>
      </c>
      <c r="C27">
        <v>9488</v>
      </c>
      <c r="D27">
        <v>9490.5</v>
      </c>
      <c r="E27">
        <v>9500.5</v>
      </c>
      <c r="F27">
        <v>9510</v>
      </c>
      <c r="H27" s="53">
        <v>44965</v>
      </c>
      <c r="I27">
        <v>4.5096601154600604</v>
      </c>
      <c r="J27">
        <v>9490</v>
      </c>
      <c r="K27">
        <v>9494.5096601154601</v>
      </c>
      <c r="L27">
        <f t="shared" si="0"/>
        <v>-0.50966011546006484</v>
      </c>
    </row>
    <row r="28" spans="1:12" x14ac:dyDescent="0.45">
      <c r="A28" s="53">
        <v>44966</v>
      </c>
      <c r="B28">
        <v>9490</v>
      </c>
      <c r="C28">
        <v>9487</v>
      </c>
      <c r="D28">
        <v>9488</v>
      </c>
      <c r="E28">
        <v>9497</v>
      </c>
      <c r="F28">
        <v>9505</v>
      </c>
      <c r="H28" s="53">
        <v>44966</v>
      </c>
      <c r="I28">
        <v>4.4401192425811997</v>
      </c>
      <c r="J28">
        <v>9487</v>
      </c>
      <c r="K28">
        <v>9491.4401192425794</v>
      </c>
      <c r="L28">
        <f t="shared" si="0"/>
        <v>-1.4401192425793852</v>
      </c>
    </row>
    <row r="29" spans="1:12" x14ac:dyDescent="0.45">
      <c r="A29" s="53">
        <v>44967</v>
      </c>
      <c r="B29">
        <v>9487</v>
      </c>
      <c r="C29">
        <v>9484.5</v>
      </c>
      <c r="D29">
        <v>9485</v>
      </c>
      <c r="E29">
        <v>9493.5</v>
      </c>
      <c r="F29">
        <v>9501</v>
      </c>
      <c r="H29" s="53">
        <v>44967</v>
      </c>
      <c r="I29">
        <v>3.1278939125531902</v>
      </c>
      <c r="J29">
        <v>9485</v>
      </c>
      <c r="K29">
        <v>9488.1278939125496</v>
      </c>
      <c r="L29">
        <f t="shared" si="0"/>
        <v>-1.1278939125495526</v>
      </c>
    </row>
    <row r="30" spans="1:12" x14ac:dyDescent="0.45">
      <c r="A30" s="53">
        <v>44970</v>
      </c>
      <c r="B30">
        <v>9485</v>
      </c>
      <c r="C30">
        <v>9481.5</v>
      </c>
      <c r="D30">
        <v>9482</v>
      </c>
      <c r="E30">
        <v>9490.5</v>
      </c>
      <c r="F30">
        <v>9499</v>
      </c>
      <c r="H30" s="53">
        <v>44970</v>
      </c>
      <c r="I30">
        <v>11.350437903722099</v>
      </c>
      <c r="J30">
        <v>9474</v>
      </c>
      <c r="K30">
        <v>9485.3504379037204</v>
      </c>
      <c r="L30">
        <f t="shared" si="0"/>
        <v>-0.3504379037203762</v>
      </c>
    </row>
    <row r="31" spans="1:12" x14ac:dyDescent="0.45">
      <c r="A31" s="53">
        <v>44971</v>
      </c>
      <c r="B31">
        <v>9474</v>
      </c>
      <c r="C31">
        <v>9473.5</v>
      </c>
      <c r="D31">
        <v>9473</v>
      </c>
      <c r="E31">
        <v>9479.5</v>
      </c>
      <c r="F31">
        <v>9486</v>
      </c>
      <c r="H31" s="53">
        <v>44971</v>
      </c>
      <c r="I31">
        <v>-3.2338754343891098</v>
      </c>
      <c r="J31">
        <v>9478</v>
      </c>
      <c r="K31">
        <v>9474.7661245656109</v>
      </c>
      <c r="L31">
        <f t="shared" si="0"/>
        <v>-0.76612456561088038</v>
      </c>
    </row>
    <row r="32" spans="1:12" x14ac:dyDescent="0.45">
      <c r="A32" s="53">
        <v>44972</v>
      </c>
      <c r="B32">
        <v>9478</v>
      </c>
      <c r="C32">
        <v>9477</v>
      </c>
      <c r="D32">
        <v>9476.5</v>
      </c>
      <c r="E32">
        <v>9482.5</v>
      </c>
      <c r="F32">
        <v>9488.5</v>
      </c>
      <c r="H32" s="53">
        <v>44972</v>
      </c>
      <c r="I32">
        <v>-2.2159842394885301</v>
      </c>
      <c r="J32">
        <v>9480</v>
      </c>
      <c r="K32">
        <v>9477.7840157605096</v>
      </c>
      <c r="L32">
        <f t="shared" si="0"/>
        <v>0.2159842394903535</v>
      </c>
    </row>
    <row r="33" spans="1:12" x14ac:dyDescent="0.45">
      <c r="A33" s="53">
        <v>44973</v>
      </c>
      <c r="B33">
        <v>9480</v>
      </c>
      <c r="C33">
        <v>9479</v>
      </c>
      <c r="D33">
        <v>9479</v>
      </c>
      <c r="E33">
        <v>9485</v>
      </c>
      <c r="F33">
        <v>9491.5</v>
      </c>
      <c r="H33" s="53">
        <v>44973</v>
      </c>
      <c r="I33">
        <v>6.2264930140554497</v>
      </c>
      <c r="J33">
        <v>9474</v>
      </c>
      <c r="K33">
        <v>9480.22649301405</v>
      </c>
      <c r="L33">
        <f t="shared" si="0"/>
        <v>-0.22649301404999278</v>
      </c>
    </row>
    <row r="34" spans="1:12" x14ac:dyDescent="0.45">
      <c r="A34" s="53">
        <v>44974</v>
      </c>
      <c r="B34">
        <v>9474</v>
      </c>
      <c r="C34">
        <v>9473</v>
      </c>
      <c r="D34">
        <v>9473</v>
      </c>
      <c r="E34">
        <v>9479.5</v>
      </c>
      <c r="F34">
        <v>9486</v>
      </c>
      <c r="H34" s="53">
        <v>44974</v>
      </c>
      <c r="I34">
        <v>9.5990717964268697</v>
      </c>
      <c r="J34">
        <v>9465</v>
      </c>
      <c r="K34">
        <v>9474.5990717964196</v>
      </c>
      <c r="L34">
        <f t="shared" si="0"/>
        <v>-0.59907179641959374</v>
      </c>
    </row>
    <row r="35" spans="1:12" x14ac:dyDescent="0.45">
      <c r="A35" s="53">
        <v>44978</v>
      </c>
      <c r="B35">
        <v>9465</v>
      </c>
      <c r="C35">
        <v>9465.5</v>
      </c>
      <c r="D35">
        <v>9464.5</v>
      </c>
      <c r="E35">
        <v>9470.5</v>
      </c>
      <c r="F35">
        <v>9476.5</v>
      </c>
      <c r="H35" s="53">
        <v>44978</v>
      </c>
      <c r="I35">
        <v>1.45629444825863</v>
      </c>
      <c r="J35">
        <v>9464.5</v>
      </c>
      <c r="K35">
        <v>9465.9562944482495</v>
      </c>
      <c r="L35">
        <f t="shared" si="0"/>
        <v>-0.9562944482495368</v>
      </c>
    </row>
    <row r="36" spans="1:12" x14ac:dyDescent="0.45">
      <c r="A36" s="53">
        <v>44979</v>
      </c>
      <c r="B36">
        <v>9464.5</v>
      </c>
      <c r="C36">
        <v>9464</v>
      </c>
      <c r="D36">
        <v>9463.5</v>
      </c>
      <c r="E36">
        <v>9469.5</v>
      </c>
      <c r="F36">
        <v>9475.5</v>
      </c>
      <c r="H36" s="53">
        <v>44979</v>
      </c>
      <c r="I36">
        <v>-1.71032282771193</v>
      </c>
      <c r="J36">
        <v>9466.5</v>
      </c>
      <c r="K36">
        <v>9464.7896771722808</v>
      </c>
      <c r="L36">
        <f t="shared" si="0"/>
        <v>-0.28967717228078982</v>
      </c>
    </row>
    <row r="37" spans="1:12" x14ac:dyDescent="0.45">
      <c r="A37" s="53">
        <v>44980</v>
      </c>
      <c r="B37">
        <v>9466.5</v>
      </c>
      <c r="C37">
        <v>9466.5</v>
      </c>
      <c r="D37">
        <v>9466</v>
      </c>
      <c r="E37">
        <v>9472</v>
      </c>
      <c r="F37">
        <v>9478</v>
      </c>
      <c r="H37" s="53">
        <v>44980</v>
      </c>
      <c r="I37">
        <v>7.7885884392526297</v>
      </c>
      <c r="J37">
        <v>9459.5</v>
      </c>
      <c r="K37">
        <v>9467.2885884392508</v>
      </c>
      <c r="L37">
        <f t="shared" si="0"/>
        <v>-0.78858843925081601</v>
      </c>
    </row>
    <row r="38" spans="1:12" x14ac:dyDescent="0.45">
      <c r="A38" s="53">
        <v>44981</v>
      </c>
      <c r="B38">
        <v>9459.5</v>
      </c>
      <c r="C38">
        <v>9462</v>
      </c>
      <c r="D38">
        <v>9461</v>
      </c>
      <c r="E38">
        <v>9464.5</v>
      </c>
      <c r="F38">
        <v>9468.5</v>
      </c>
      <c r="H38" s="53">
        <v>44981</v>
      </c>
      <c r="I38">
        <v>0.66551453601641697</v>
      </c>
      <c r="J38">
        <v>9459.5</v>
      </c>
      <c r="K38">
        <v>9460.1655145360091</v>
      </c>
      <c r="L38">
        <f t="shared" si="0"/>
        <v>-0.66551453600914101</v>
      </c>
    </row>
    <row r="39" spans="1:12" x14ac:dyDescent="0.45">
      <c r="A39" s="53">
        <v>44984</v>
      </c>
      <c r="B39">
        <v>9459.5</v>
      </c>
      <c r="C39">
        <v>9461.5</v>
      </c>
      <c r="D39">
        <v>9460</v>
      </c>
      <c r="E39">
        <v>9463.5</v>
      </c>
      <c r="F39">
        <v>9467.5</v>
      </c>
      <c r="H39" s="53">
        <v>44984</v>
      </c>
      <c r="I39">
        <v>-0.16699720158612699</v>
      </c>
      <c r="J39">
        <v>9459.5</v>
      </c>
      <c r="K39">
        <v>9459.3330027984102</v>
      </c>
      <c r="L39">
        <f t="shared" si="0"/>
        <v>0.16699720158976561</v>
      </c>
    </row>
    <row r="40" spans="1:12" x14ac:dyDescent="0.45">
      <c r="A40" s="53">
        <v>44985</v>
      </c>
      <c r="B40">
        <v>9459.5</v>
      </c>
      <c r="C40">
        <v>9461</v>
      </c>
      <c r="D40">
        <v>9459.5</v>
      </c>
      <c r="E40">
        <v>9464</v>
      </c>
      <c r="F40">
        <v>9468</v>
      </c>
      <c r="H40" s="53">
        <v>44985</v>
      </c>
      <c r="I40">
        <v>6.0731521911966402</v>
      </c>
      <c r="J40">
        <v>9453.5</v>
      </c>
      <c r="K40">
        <v>9459.5731521911894</v>
      </c>
      <c r="L40">
        <f t="shared" si="0"/>
        <v>-7.3152191189365112E-2</v>
      </c>
    </row>
    <row r="41" spans="1:12" x14ac:dyDescent="0.45">
      <c r="A41" s="53">
        <v>44986</v>
      </c>
      <c r="B41">
        <v>9453.5</v>
      </c>
      <c r="C41">
        <v>9456.5</v>
      </c>
      <c r="D41">
        <v>9454.5</v>
      </c>
      <c r="E41">
        <v>9458.5</v>
      </c>
      <c r="F41">
        <v>9462</v>
      </c>
      <c r="H41" s="53">
        <v>44986</v>
      </c>
      <c r="I41">
        <v>-0.73820215240266396</v>
      </c>
      <c r="J41">
        <v>9455</v>
      </c>
      <c r="K41">
        <v>9454.2617978475901</v>
      </c>
      <c r="L41">
        <f t="shared" si="0"/>
        <v>-0.76179784759005997</v>
      </c>
    </row>
    <row r="42" spans="1:12" x14ac:dyDescent="0.45">
      <c r="A42" s="53">
        <v>44987</v>
      </c>
      <c r="B42">
        <v>9455</v>
      </c>
      <c r="C42">
        <v>9457.5</v>
      </c>
      <c r="D42">
        <v>9455.5</v>
      </c>
      <c r="E42">
        <v>9460</v>
      </c>
      <c r="F42">
        <v>9463.5</v>
      </c>
      <c r="H42" s="53">
        <v>44987</v>
      </c>
      <c r="I42">
        <v>-0.86867182253081399</v>
      </c>
      <c r="J42">
        <v>9456.5</v>
      </c>
      <c r="K42">
        <v>9455.6313281774692</v>
      </c>
      <c r="L42">
        <f t="shared" si="0"/>
        <v>-0.6313281774691859</v>
      </c>
    </row>
    <row r="43" spans="1:12" x14ac:dyDescent="0.45">
      <c r="A43" s="53">
        <v>44988</v>
      </c>
      <c r="B43">
        <v>9456.5</v>
      </c>
      <c r="C43">
        <v>9457</v>
      </c>
      <c r="D43">
        <v>9456</v>
      </c>
      <c r="E43">
        <v>9461</v>
      </c>
      <c r="F43">
        <v>9465.5</v>
      </c>
      <c r="H43" s="53">
        <v>44988</v>
      </c>
      <c r="I43">
        <v>2.8882082271084002</v>
      </c>
      <c r="J43">
        <v>9453.5</v>
      </c>
      <c r="K43">
        <v>9456.3882082270993</v>
      </c>
      <c r="L43">
        <f t="shared" si="0"/>
        <v>0.11179177290068765</v>
      </c>
    </row>
    <row r="44" spans="1:12" x14ac:dyDescent="0.45">
      <c r="A44" s="53">
        <v>44991</v>
      </c>
      <c r="B44">
        <v>9453.5</v>
      </c>
      <c r="C44">
        <v>9455</v>
      </c>
      <c r="D44">
        <v>9454</v>
      </c>
      <c r="E44">
        <v>9458.5</v>
      </c>
      <c r="F44">
        <v>9462.5</v>
      </c>
      <c r="H44" s="53">
        <v>44991</v>
      </c>
      <c r="I44">
        <v>18.408494634686502</v>
      </c>
      <c r="J44">
        <v>9435.5</v>
      </c>
      <c r="K44">
        <v>9453.9084946346793</v>
      </c>
      <c r="L44">
        <f t="shared" si="0"/>
        <v>-0.40849463467930036</v>
      </c>
    </row>
    <row r="45" spans="1:12" x14ac:dyDescent="0.45">
      <c r="A45" s="53">
        <v>44992</v>
      </c>
      <c r="B45">
        <v>9435.5</v>
      </c>
      <c r="C45">
        <v>9438.5</v>
      </c>
      <c r="D45">
        <v>9436.5</v>
      </c>
      <c r="E45">
        <v>9440.5</v>
      </c>
      <c r="F45">
        <v>9444.5</v>
      </c>
      <c r="H45" s="53">
        <v>44992</v>
      </c>
      <c r="I45">
        <v>5.8802554812045802</v>
      </c>
      <c r="J45">
        <v>9430.5</v>
      </c>
      <c r="K45">
        <v>9436.3802554811991</v>
      </c>
      <c r="L45">
        <f t="shared" si="0"/>
        <v>-0.88025548119912855</v>
      </c>
    </row>
    <row r="46" spans="1:12" x14ac:dyDescent="0.45">
      <c r="A46" s="53">
        <v>44993</v>
      </c>
      <c r="B46">
        <v>9430.5</v>
      </c>
      <c r="C46">
        <v>9434</v>
      </c>
      <c r="D46">
        <v>9432</v>
      </c>
      <c r="E46">
        <v>9436</v>
      </c>
      <c r="F46">
        <v>9440.5</v>
      </c>
      <c r="H46" s="53">
        <v>44993</v>
      </c>
      <c r="I46">
        <v>-11.007166043569599</v>
      </c>
      <c r="J46">
        <v>9443</v>
      </c>
      <c r="K46">
        <v>9431.9928339564303</v>
      </c>
      <c r="L46">
        <f t="shared" si="0"/>
        <v>-1.4928339564303315</v>
      </c>
    </row>
    <row r="47" spans="1:12" x14ac:dyDescent="0.45">
      <c r="A47" s="53">
        <v>44994</v>
      </c>
      <c r="B47">
        <v>9443</v>
      </c>
      <c r="C47">
        <v>9444</v>
      </c>
      <c r="D47">
        <v>9442.5</v>
      </c>
      <c r="E47">
        <v>9448.5</v>
      </c>
      <c r="F47">
        <v>9454.5</v>
      </c>
      <c r="H47" s="53">
        <v>44994</v>
      </c>
      <c r="I47">
        <v>-43.3670719318579</v>
      </c>
      <c r="J47">
        <v>9487.5</v>
      </c>
      <c r="K47">
        <v>9444.1329280681402</v>
      </c>
      <c r="L47">
        <f t="shared" si="0"/>
        <v>-1.1329280681402452</v>
      </c>
    </row>
    <row r="48" spans="1:12" x14ac:dyDescent="0.45">
      <c r="A48" s="53">
        <v>44995</v>
      </c>
      <c r="B48">
        <v>9487.5</v>
      </c>
      <c r="C48">
        <v>9478.5</v>
      </c>
      <c r="D48">
        <v>9483</v>
      </c>
      <c r="E48">
        <v>9496</v>
      </c>
      <c r="F48">
        <v>9504.5</v>
      </c>
      <c r="H48" s="53">
        <v>44995</v>
      </c>
      <c r="I48">
        <v>-100.15672733517199</v>
      </c>
      <c r="J48">
        <v>9588.5</v>
      </c>
      <c r="K48">
        <v>9488.3432726648207</v>
      </c>
      <c r="L48">
        <f t="shared" si="0"/>
        <v>-0.84327266482068808</v>
      </c>
    </row>
    <row r="49" spans="1:12" x14ac:dyDescent="0.45">
      <c r="A49" s="53">
        <v>44998</v>
      </c>
      <c r="B49">
        <v>9588.5</v>
      </c>
      <c r="C49">
        <v>9578</v>
      </c>
      <c r="D49">
        <v>9586</v>
      </c>
      <c r="E49">
        <v>9597.5</v>
      </c>
      <c r="F49">
        <v>9603.5</v>
      </c>
      <c r="H49" s="53">
        <v>44998</v>
      </c>
      <c r="I49">
        <v>24.966056231456601</v>
      </c>
      <c r="J49">
        <v>9563.5</v>
      </c>
      <c r="K49">
        <v>9588.4660562314493</v>
      </c>
      <c r="L49">
        <f t="shared" si="0"/>
        <v>3.3943768550670939E-2</v>
      </c>
    </row>
    <row r="50" spans="1:12" x14ac:dyDescent="0.45">
      <c r="A50" s="53">
        <v>44999</v>
      </c>
      <c r="B50">
        <v>9563.5</v>
      </c>
      <c r="C50">
        <v>9551.5</v>
      </c>
      <c r="D50">
        <v>9559.5</v>
      </c>
      <c r="E50">
        <v>9572</v>
      </c>
      <c r="F50">
        <v>9577</v>
      </c>
      <c r="H50" s="53">
        <v>44999</v>
      </c>
      <c r="I50">
        <v>-36.003709063734199</v>
      </c>
      <c r="J50">
        <v>9598.5</v>
      </c>
      <c r="K50">
        <v>9562.4962909362603</v>
      </c>
      <c r="L50">
        <f t="shared" si="0"/>
        <v>1.0037090637397341</v>
      </c>
    </row>
    <row r="51" spans="1:12" x14ac:dyDescent="0.45">
      <c r="A51" s="53">
        <v>45000</v>
      </c>
      <c r="B51">
        <v>9598.5</v>
      </c>
      <c r="C51">
        <v>9583</v>
      </c>
      <c r="D51">
        <v>9595</v>
      </c>
      <c r="E51">
        <v>9607.5</v>
      </c>
      <c r="F51">
        <v>9610.5</v>
      </c>
      <c r="H51" s="53">
        <v>45000</v>
      </c>
      <c r="I51">
        <v>34.701933750659002</v>
      </c>
      <c r="J51">
        <v>9561.5</v>
      </c>
      <c r="K51">
        <v>9596.2019337506499</v>
      </c>
      <c r="L51">
        <f t="shared" si="0"/>
        <v>2.2980662493500859</v>
      </c>
    </row>
    <row r="52" spans="1:12" x14ac:dyDescent="0.45">
      <c r="A52" s="53">
        <v>45001</v>
      </c>
      <c r="B52">
        <v>9561.5</v>
      </c>
      <c r="C52">
        <v>9547</v>
      </c>
      <c r="D52">
        <v>9558</v>
      </c>
      <c r="E52">
        <v>9571</v>
      </c>
      <c r="F52">
        <v>9575</v>
      </c>
      <c r="H52" s="53">
        <v>45001</v>
      </c>
      <c r="I52">
        <v>-35.856644127456001</v>
      </c>
      <c r="J52">
        <v>9596</v>
      </c>
      <c r="K52">
        <v>9560.1433558725403</v>
      </c>
      <c r="L52">
        <f t="shared" si="0"/>
        <v>1.356644127459731</v>
      </c>
    </row>
    <row r="53" spans="1:12" x14ac:dyDescent="0.45">
      <c r="A53" s="53">
        <v>45002</v>
      </c>
      <c r="B53">
        <v>9596</v>
      </c>
      <c r="C53">
        <v>9581.5</v>
      </c>
      <c r="D53">
        <v>9591.5</v>
      </c>
      <c r="E53">
        <v>9604.5</v>
      </c>
      <c r="F53">
        <v>9608.5</v>
      </c>
      <c r="H53" s="53">
        <v>45002</v>
      </c>
      <c r="I53">
        <v>10.962872388256001</v>
      </c>
      <c r="J53">
        <v>9583</v>
      </c>
      <c r="K53">
        <v>9593.9628723882506</v>
      </c>
      <c r="L53">
        <f t="shared" si="0"/>
        <v>2.0371276117493835</v>
      </c>
    </row>
    <row r="54" spans="1:12" x14ac:dyDescent="0.45">
      <c r="A54" s="53">
        <v>45005</v>
      </c>
      <c r="B54">
        <v>9583</v>
      </c>
      <c r="C54">
        <v>9571</v>
      </c>
      <c r="D54">
        <v>9580</v>
      </c>
      <c r="E54">
        <v>9591</v>
      </c>
      <c r="F54">
        <v>9596</v>
      </c>
      <c r="H54" s="53">
        <v>45005</v>
      </c>
      <c r="I54">
        <v>41.543360317755202</v>
      </c>
      <c r="J54">
        <v>9540</v>
      </c>
      <c r="K54">
        <v>9581.5433603177498</v>
      </c>
      <c r="L54">
        <f t="shared" si="0"/>
        <v>1.4566396822501702</v>
      </c>
    </row>
    <row r="55" spans="1:12" x14ac:dyDescent="0.45">
      <c r="A55" s="53">
        <v>45006</v>
      </c>
      <c r="B55">
        <v>9540</v>
      </c>
      <c r="C55">
        <v>9530.5</v>
      </c>
      <c r="D55">
        <v>9537.5</v>
      </c>
      <c r="E55">
        <v>9548.5</v>
      </c>
      <c r="F55">
        <v>9554.5</v>
      </c>
      <c r="H55" s="53">
        <v>45006</v>
      </c>
      <c r="I55">
        <v>-10.548682632401301</v>
      </c>
      <c r="J55">
        <v>9550.5</v>
      </c>
      <c r="K55">
        <v>9539.9513173675896</v>
      </c>
      <c r="L55">
        <f t="shared" si="0"/>
        <v>4.8682632410418591E-2</v>
      </c>
    </row>
    <row r="56" spans="1:12" x14ac:dyDescent="0.45">
      <c r="A56" s="53">
        <v>45007</v>
      </c>
      <c r="B56">
        <v>9550.5</v>
      </c>
      <c r="C56">
        <v>9538</v>
      </c>
      <c r="D56">
        <v>9545.5</v>
      </c>
      <c r="E56">
        <v>9559</v>
      </c>
      <c r="F56">
        <v>9567.5</v>
      </c>
      <c r="H56" s="53">
        <v>45007</v>
      </c>
      <c r="I56">
        <v>-25.816296453040099</v>
      </c>
      <c r="J56">
        <v>9576</v>
      </c>
      <c r="K56">
        <v>9550.1837035469598</v>
      </c>
      <c r="L56">
        <f t="shared" si="0"/>
        <v>0.31629645304019505</v>
      </c>
    </row>
    <row r="57" spans="1:12" x14ac:dyDescent="0.45">
      <c r="A57" s="53">
        <v>45008</v>
      </c>
      <c r="B57">
        <v>9576</v>
      </c>
      <c r="C57">
        <v>9558.5</v>
      </c>
      <c r="D57">
        <v>9569.5</v>
      </c>
      <c r="E57">
        <v>9586.5</v>
      </c>
      <c r="F57">
        <v>9595</v>
      </c>
      <c r="H57" s="53">
        <v>45008</v>
      </c>
      <c r="I57">
        <v>-2.9063569128411402</v>
      </c>
      <c r="J57">
        <v>9578.5</v>
      </c>
      <c r="K57">
        <v>9575.5936430871498</v>
      </c>
      <c r="L57">
        <f t="shared" si="0"/>
        <v>0.40635691285024222</v>
      </c>
    </row>
    <row r="58" spans="1:12" x14ac:dyDescent="0.45">
      <c r="A58" s="53">
        <v>45009</v>
      </c>
      <c r="B58">
        <v>9578.5</v>
      </c>
      <c r="C58">
        <v>9559</v>
      </c>
      <c r="D58">
        <v>9570.5</v>
      </c>
      <c r="E58">
        <v>9588.5</v>
      </c>
      <c r="F58">
        <v>9597</v>
      </c>
      <c r="H58" s="53">
        <v>45009</v>
      </c>
      <c r="I58">
        <v>22.6660864709356</v>
      </c>
      <c r="J58">
        <v>9554.5</v>
      </c>
      <c r="K58">
        <v>9577.1660864709302</v>
      </c>
      <c r="L58">
        <f t="shared" si="0"/>
        <v>1.3339135290698323</v>
      </c>
    </row>
    <row r="59" spans="1:12" x14ac:dyDescent="0.45">
      <c r="A59" s="53">
        <v>45012</v>
      </c>
      <c r="B59">
        <v>9554.5</v>
      </c>
      <c r="C59">
        <v>9538</v>
      </c>
      <c r="D59">
        <v>9548</v>
      </c>
      <c r="E59">
        <v>9565</v>
      </c>
      <c r="F59">
        <v>9572.5</v>
      </c>
      <c r="H59" s="53">
        <v>45012</v>
      </c>
      <c r="I59">
        <v>5.7158742180927202</v>
      </c>
      <c r="J59">
        <v>9548.5</v>
      </c>
      <c r="K59">
        <v>9554.2158742180909</v>
      </c>
      <c r="L59">
        <f t="shared" si="0"/>
        <v>0.28412578190909699</v>
      </c>
    </row>
    <row r="60" spans="1:12" x14ac:dyDescent="0.45">
      <c r="A60" s="53">
        <v>45013</v>
      </c>
      <c r="B60">
        <v>9548.5</v>
      </c>
      <c r="C60">
        <v>9534.5</v>
      </c>
      <c r="D60">
        <v>9543</v>
      </c>
      <c r="E60">
        <v>9557.5</v>
      </c>
      <c r="F60">
        <v>9564</v>
      </c>
      <c r="H60" s="53">
        <v>45013</v>
      </c>
      <c r="I60">
        <v>3.6481433647495498</v>
      </c>
      <c r="J60">
        <v>9544</v>
      </c>
      <c r="K60">
        <v>9547.6481433647496</v>
      </c>
      <c r="L60">
        <f t="shared" si="0"/>
        <v>0.8518566352504422</v>
      </c>
    </row>
    <row r="61" spans="1:12" x14ac:dyDescent="0.45">
      <c r="A61" s="53">
        <v>45014</v>
      </c>
      <c r="B61">
        <v>9544</v>
      </c>
      <c r="C61">
        <v>9531.5</v>
      </c>
      <c r="D61">
        <v>9539</v>
      </c>
      <c r="E61">
        <v>9552.5</v>
      </c>
      <c r="F61">
        <v>9559</v>
      </c>
      <c r="H61" s="53">
        <v>45014</v>
      </c>
      <c r="I61">
        <v>3.2440592297971298</v>
      </c>
      <c r="J61">
        <v>9540</v>
      </c>
      <c r="K61">
        <v>9543.2440592297899</v>
      </c>
      <c r="L61">
        <f t="shared" si="0"/>
        <v>0.75594077021014527</v>
      </c>
    </row>
    <row r="62" spans="1:12" x14ac:dyDescent="0.45">
      <c r="A62" s="53">
        <v>45015</v>
      </c>
      <c r="B62">
        <v>9540</v>
      </c>
      <c r="C62">
        <v>9526.5</v>
      </c>
      <c r="D62">
        <v>9534</v>
      </c>
      <c r="E62">
        <v>9548</v>
      </c>
      <c r="F62">
        <v>9555.5</v>
      </c>
      <c r="H62" s="53">
        <v>45015</v>
      </c>
      <c r="I62">
        <v>-0.66255996952167995</v>
      </c>
      <c r="J62">
        <v>9539.5</v>
      </c>
      <c r="K62">
        <v>9538.8374400304692</v>
      </c>
      <c r="L62">
        <f t="shared" si="0"/>
        <v>1.1625599695307756</v>
      </c>
    </row>
    <row r="63" spans="1:12" x14ac:dyDescent="0.45">
      <c r="A63" s="53">
        <v>45016</v>
      </c>
      <c r="B63">
        <v>9539.5</v>
      </c>
      <c r="C63">
        <v>9524</v>
      </c>
      <c r="D63">
        <v>9532.5</v>
      </c>
      <c r="E63">
        <v>9548.5</v>
      </c>
      <c r="F63">
        <v>9557</v>
      </c>
      <c r="H63" s="53">
        <v>45016</v>
      </c>
      <c r="I63">
        <v>0.705088535809409</v>
      </c>
      <c r="J63">
        <v>9538</v>
      </c>
      <c r="K63">
        <v>9538.7050885358094</v>
      </c>
      <c r="L63">
        <f t="shared" si="0"/>
        <v>0.79491146419059078</v>
      </c>
    </row>
    <row r="64" spans="1:12" x14ac:dyDescent="0.45">
      <c r="A64" s="53">
        <v>45019</v>
      </c>
      <c r="B64">
        <v>9538</v>
      </c>
      <c r="C64">
        <v>9519.5</v>
      </c>
      <c r="D64">
        <v>9529.5</v>
      </c>
      <c r="E64">
        <v>9547.5</v>
      </c>
      <c r="F64">
        <v>9557.5</v>
      </c>
      <c r="H64" s="53">
        <v>45019</v>
      </c>
      <c r="I64">
        <v>-17.983043732461699</v>
      </c>
      <c r="J64">
        <v>9555</v>
      </c>
      <c r="K64">
        <v>9537.0169562675292</v>
      </c>
      <c r="L64">
        <f t="shared" si="0"/>
        <v>0.98304373247083277</v>
      </c>
    </row>
    <row r="65" spans="1:12" x14ac:dyDescent="0.45">
      <c r="A65" s="53">
        <v>45020</v>
      </c>
      <c r="B65">
        <v>9555</v>
      </c>
      <c r="C65">
        <v>9534.5</v>
      </c>
      <c r="D65">
        <v>9545.5</v>
      </c>
      <c r="E65">
        <v>9565</v>
      </c>
      <c r="F65">
        <v>9575</v>
      </c>
      <c r="H65" s="53">
        <v>45020</v>
      </c>
      <c r="I65">
        <v>-9.7142196929871698</v>
      </c>
      <c r="J65">
        <v>9563.5</v>
      </c>
      <c r="K65">
        <v>9553.7857803070092</v>
      </c>
      <c r="L65">
        <f t="shared" si="0"/>
        <v>1.2142196929908096</v>
      </c>
    </row>
    <row r="66" spans="1:12" x14ac:dyDescent="0.45">
      <c r="A66" s="53">
        <v>45021</v>
      </c>
      <c r="B66">
        <v>9563.5</v>
      </c>
      <c r="C66">
        <v>9540.5</v>
      </c>
      <c r="D66">
        <v>9555</v>
      </c>
      <c r="E66">
        <v>9575.5</v>
      </c>
      <c r="F66">
        <v>9585.5</v>
      </c>
      <c r="H66" s="53">
        <v>45021</v>
      </c>
      <c r="I66">
        <v>8.8522053833730698</v>
      </c>
      <c r="J66">
        <v>9554</v>
      </c>
      <c r="K66">
        <v>9562.8522053833694</v>
      </c>
      <c r="L66">
        <f t="shared" si="0"/>
        <v>0.64779461663056281</v>
      </c>
    </row>
    <row r="67" spans="1:12" x14ac:dyDescent="0.45">
      <c r="A67" s="53">
        <v>45022</v>
      </c>
      <c r="B67">
        <v>9554</v>
      </c>
      <c r="C67">
        <v>9534</v>
      </c>
      <c r="D67">
        <v>9546.5</v>
      </c>
      <c r="E67">
        <v>9564.5</v>
      </c>
      <c r="F67">
        <v>9574.5</v>
      </c>
      <c r="H67" s="53">
        <v>45022</v>
      </c>
      <c r="I67">
        <v>18.174289036986</v>
      </c>
      <c r="J67">
        <v>9535</v>
      </c>
      <c r="K67">
        <v>9553.1742890369806</v>
      </c>
      <c r="L67">
        <f t="shared" ref="L67:L130" si="1">B67-K67</f>
        <v>0.82571096301944635</v>
      </c>
    </row>
    <row r="68" spans="1:12" x14ac:dyDescent="0.45">
      <c r="A68" s="53">
        <v>45023</v>
      </c>
      <c r="B68">
        <v>9535</v>
      </c>
      <c r="C68">
        <v>9518.5</v>
      </c>
      <c r="D68">
        <v>9528.5</v>
      </c>
      <c r="E68">
        <v>9544.5</v>
      </c>
      <c r="F68">
        <v>9554</v>
      </c>
      <c r="H68" s="53">
        <v>45023</v>
      </c>
      <c r="I68">
        <v>3.92690971263618</v>
      </c>
      <c r="J68">
        <v>9530.5</v>
      </c>
      <c r="K68">
        <v>9534.4269097126307</v>
      </c>
      <c r="L68">
        <f t="shared" si="1"/>
        <v>0.57309028736926848</v>
      </c>
    </row>
    <row r="69" spans="1:12" x14ac:dyDescent="0.45">
      <c r="A69" s="53">
        <v>45026</v>
      </c>
      <c r="B69">
        <v>9530.5</v>
      </c>
      <c r="C69">
        <v>9514.5</v>
      </c>
      <c r="D69">
        <v>9524</v>
      </c>
      <c r="E69">
        <v>9540.5</v>
      </c>
      <c r="F69">
        <v>9550</v>
      </c>
      <c r="H69" s="53">
        <v>45026</v>
      </c>
      <c r="I69">
        <v>-3.4111975628547897E-2</v>
      </c>
      <c r="J69">
        <v>9530.5</v>
      </c>
      <c r="K69">
        <v>9530.4658880243696</v>
      </c>
      <c r="L69">
        <f t="shared" si="1"/>
        <v>3.4111975630366942E-2</v>
      </c>
    </row>
    <row r="70" spans="1:12" x14ac:dyDescent="0.45">
      <c r="A70" s="53">
        <v>45027</v>
      </c>
      <c r="B70">
        <v>9530.5</v>
      </c>
      <c r="C70">
        <v>9515</v>
      </c>
      <c r="D70">
        <v>9524</v>
      </c>
      <c r="E70">
        <v>9540.5</v>
      </c>
      <c r="F70">
        <v>9550</v>
      </c>
      <c r="H70" s="53">
        <v>45027</v>
      </c>
      <c r="I70">
        <v>-6.8670592064445302</v>
      </c>
      <c r="J70">
        <v>9537.5</v>
      </c>
      <c r="K70">
        <v>9530.63294079355</v>
      </c>
      <c r="L70">
        <f t="shared" si="1"/>
        <v>-0.13294079355000576</v>
      </c>
    </row>
    <row r="71" spans="1:12" x14ac:dyDescent="0.45">
      <c r="A71" s="53">
        <v>45028</v>
      </c>
      <c r="B71">
        <v>9537.5</v>
      </c>
      <c r="C71">
        <v>9519</v>
      </c>
      <c r="D71">
        <v>9529.5</v>
      </c>
      <c r="E71">
        <v>9547</v>
      </c>
      <c r="F71">
        <v>9556.5</v>
      </c>
      <c r="H71" s="53">
        <v>45028</v>
      </c>
      <c r="I71">
        <v>-1.1306810804962799</v>
      </c>
      <c r="J71">
        <v>9537.5</v>
      </c>
      <c r="K71">
        <v>9536.3693189195001</v>
      </c>
      <c r="L71">
        <f t="shared" si="1"/>
        <v>1.1306810804999259</v>
      </c>
    </row>
    <row r="72" spans="1:12" x14ac:dyDescent="0.45">
      <c r="A72" s="53">
        <v>45029</v>
      </c>
      <c r="B72">
        <v>9537.5</v>
      </c>
      <c r="C72">
        <v>9520</v>
      </c>
      <c r="D72">
        <v>9530</v>
      </c>
      <c r="E72">
        <v>9547.5</v>
      </c>
      <c r="F72">
        <v>9557</v>
      </c>
      <c r="H72" s="53">
        <v>45029</v>
      </c>
      <c r="I72">
        <v>14.536153942081</v>
      </c>
      <c r="J72">
        <v>9522.5</v>
      </c>
      <c r="K72">
        <v>9537.0361539420792</v>
      </c>
      <c r="L72">
        <f t="shared" si="1"/>
        <v>0.46384605792081857</v>
      </c>
    </row>
    <row r="73" spans="1:12" x14ac:dyDescent="0.45">
      <c r="A73" s="53">
        <v>45030</v>
      </c>
      <c r="B73">
        <v>9522.5</v>
      </c>
      <c r="C73">
        <v>9507.5</v>
      </c>
      <c r="D73">
        <v>9515.5</v>
      </c>
      <c r="E73">
        <v>9532</v>
      </c>
      <c r="F73">
        <v>9541.5</v>
      </c>
      <c r="H73" s="53">
        <v>45030</v>
      </c>
      <c r="I73">
        <v>6.4707480242377597</v>
      </c>
      <c r="J73">
        <v>9516</v>
      </c>
      <c r="K73">
        <v>9522.4707480242305</v>
      </c>
      <c r="L73">
        <f t="shared" si="1"/>
        <v>2.9251975769511773E-2</v>
      </c>
    </row>
    <row r="74" spans="1:12" x14ac:dyDescent="0.45">
      <c r="A74" s="53">
        <v>45033</v>
      </c>
      <c r="B74">
        <v>9516</v>
      </c>
      <c r="C74">
        <v>9501</v>
      </c>
      <c r="D74">
        <v>9509</v>
      </c>
      <c r="E74">
        <v>9525.5</v>
      </c>
      <c r="F74">
        <v>9535</v>
      </c>
      <c r="H74" s="53">
        <v>45033</v>
      </c>
      <c r="I74">
        <v>2.4735787301251499</v>
      </c>
      <c r="J74">
        <v>9513.5</v>
      </c>
      <c r="K74">
        <v>9515.9735787301197</v>
      </c>
      <c r="L74">
        <f t="shared" si="1"/>
        <v>2.6421269880302134E-2</v>
      </c>
    </row>
    <row r="75" spans="1:12" x14ac:dyDescent="0.45">
      <c r="A75" s="53">
        <v>45034</v>
      </c>
      <c r="B75">
        <v>9513.5</v>
      </c>
      <c r="C75">
        <v>9500</v>
      </c>
      <c r="D75">
        <v>9507</v>
      </c>
      <c r="E75">
        <v>9523</v>
      </c>
      <c r="F75">
        <v>9532.5</v>
      </c>
      <c r="H75" s="53">
        <v>45034</v>
      </c>
      <c r="I75">
        <v>5.4385894318347701</v>
      </c>
      <c r="J75">
        <v>9508.5</v>
      </c>
      <c r="K75">
        <v>9513.9385894318293</v>
      </c>
      <c r="L75">
        <f t="shared" si="1"/>
        <v>-0.43858943182931398</v>
      </c>
    </row>
    <row r="76" spans="1:12" x14ac:dyDescent="0.45">
      <c r="A76" s="53">
        <v>45035</v>
      </c>
      <c r="B76">
        <v>9508.5</v>
      </c>
      <c r="C76">
        <v>9496.5</v>
      </c>
      <c r="D76">
        <v>9503</v>
      </c>
      <c r="E76">
        <v>9518</v>
      </c>
      <c r="F76">
        <v>9526.5</v>
      </c>
      <c r="H76" s="53">
        <v>45035</v>
      </c>
      <c r="I76">
        <v>-5.3537849838285103</v>
      </c>
      <c r="J76">
        <v>9514.5</v>
      </c>
      <c r="K76">
        <v>9509.1462150161697</v>
      </c>
      <c r="L76">
        <f t="shared" si="1"/>
        <v>-0.6462150161696627</v>
      </c>
    </row>
    <row r="77" spans="1:12" x14ac:dyDescent="0.45">
      <c r="A77" s="53">
        <v>45036</v>
      </c>
      <c r="B77">
        <v>9514.5</v>
      </c>
      <c r="C77">
        <v>9499</v>
      </c>
      <c r="D77">
        <v>9506.5</v>
      </c>
      <c r="E77">
        <v>9524</v>
      </c>
      <c r="F77">
        <v>9534</v>
      </c>
      <c r="H77" s="53">
        <v>45036</v>
      </c>
      <c r="I77">
        <v>2.49227063428224</v>
      </c>
      <c r="J77">
        <v>9512</v>
      </c>
      <c r="K77">
        <v>9514.4922706342804</v>
      </c>
      <c r="L77">
        <f t="shared" si="1"/>
        <v>7.7293657195696142E-3</v>
      </c>
    </row>
    <row r="78" spans="1:12" x14ac:dyDescent="0.45">
      <c r="A78" s="53">
        <v>45037</v>
      </c>
      <c r="B78">
        <v>9512</v>
      </c>
      <c r="C78">
        <v>9497.5</v>
      </c>
      <c r="D78">
        <v>9504.5</v>
      </c>
      <c r="E78">
        <v>9522</v>
      </c>
      <c r="F78">
        <v>9532</v>
      </c>
      <c r="H78" s="53">
        <v>45037</v>
      </c>
      <c r="I78">
        <v>-1.83980561010503</v>
      </c>
      <c r="J78">
        <v>9514.5</v>
      </c>
      <c r="K78">
        <v>9512.6601943898895</v>
      </c>
      <c r="L78">
        <f t="shared" si="1"/>
        <v>-0.66019438988951151</v>
      </c>
    </row>
    <row r="79" spans="1:12" x14ac:dyDescent="0.45">
      <c r="A79" s="53">
        <v>45040</v>
      </c>
      <c r="B79">
        <v>9514.5</v>
      </c>
      <c r="C79">
        <v>9498</v>
      </c>
      <c r="D79">
        <v>9506</v>
      </c>
      <c r="E79">
        <v>9524</v>
      </c>
      <c r="F79">
        <v>9534.5</v>
      </c>
      <c r="H79" s="53">
        <v>45040</v>
      </c>
      <c r="I79">
        <v>-17.193979809442599</v>
      </c>
      <c r="J79">
        <v>9531.5</v>
      </c>
      <c r="K79">
        <v>9514.30602019055</v>
      </c>
      <c r="L79">
        <f t="shared" si="1"/>
        <v>0.19397980944995652</v>
      </c>
    </row>
    <row r="80" spans="1:12" x14ac:dyDescent="0.45">
      <c r="A80" s="53">
        <v>45041</v>
      </c>
      <c r="B80">
        <v>9531.5</v>
      </c>
      <c r="C80">
        <v>9510.5</v>
      </c>
      <c r="D80">
        <v>9520.5</v>
      </c>
      <c r="E80">
        <v>9542</v>
      </c>
      <c r="F80">
        <v>9554.5</v>
      </c>
      <c r="H80" s="53">
        <v>45041</v>
      </c>
      <c r="I80">
        <v>1.1637302468898201</v>
      </c>
      <c r="J80">
        <v>9530</v>
      </c>
      <c r="K80">
        <v>9531.1637302468898</v>
      </c>
      <c r="L80">
        <f t="shared" si="1"/>
        <v>0.33626975311017304</v>
      </c>
    </row>
    <row r="81" spans="1:12" x14ac:dyDescent="0.45">
      <c r="A81" s="53">
        <v>45042</v>
      </c>
      <c r="B81">
        <v>9530</v>
      </c>
      <c r="C81">
        <v>9509</v>
      </c>
      <c r="D81">
        <v>9519.5</v>
      </c>
      <c r="E81">
        <v>9541</v>
      </c>
      <c r="F81">
        <v>9553.5</v>
      </c>
      <c r="H81" s="53">
        <v>45042</v>
      </c>
      <c r="I81">
        <v>15.997112970919201</v>
      </c>
      <c r="J81">
        <v>9514</v>
      </c>
      <c r="K81">
        <v>9529.9971129709193</v>
      </c>
      <c r="L81">
        <f t="shared" si="1"/>
        <v>2.887029080739012E-3</v>
      </c>
    </row>
    <row r="82" spans="1:12" x14ac:dyDescent="0.45">
      <c r="A82" s="53">
        <v>45043</v>
      </c>
      <c r="B82">
        <v>9514</v>
      </c>
      <c r="C82">
        <v>9498</v>
      </c>
      <c r="D82">
        <v>9506</v>
      </c>
      <c r="E82">
        <v>9524.5</v>
      </c>
      <c r="F82">
        <v>9536.5</v>
      </c>
      <c r="H82" s="53">
        <v>45043</v>
      </c>
      <c r="I82">
        <v>-0.49215771906528899</v>
      </c>
      <c r="J82">
        <v>9515.5</v>
      </c>
      <c r="K82">
        <v>9515.0078422809293</v>
      </c>
      <c r="L82">
        <f t="shared" si="1"/>
        <v>-1.0078422809292533</v>
      </c>
    </row>
    <row r="83" spans="1:12" x14ac:dyDescent="0.45">
      <c r="A83" s="53">
        <v>45044</v>
      </c>
      <c r="B83">
        <v>9515.5</v>
      </c>
      <c r="C83">
        <v>9499</v>
      </c>
      <c r="D83">
        <v>9507</v>
      </c>
      <c r="E83">
        <v>9526</v>
      </c>
      <c r="F83">
        <v>9538</v>
      </c>
      <c r="H83" s="53">
        <v>45044</v>
      </c>
      <c r="I83">
        <v>6.8773726108083704</v>
      </c>
      <c r="J83">
        <v>9509.5</v>
      </c>
      <c r="K83">
        <v>9516.3773726107993</v>
      </c>
      <c r="L83">
        <f t="shared" si="1"/>
        <v>-0.8773726107992843</v>
      </c>
    </row>
    <row r="84" spans="1:12" x14ac:dyDescent="0.45">
      <c r="A84" s="53">
        <v>45047</v>
      </c>
      <c r="B84">
        <v>9509.5</v>
      </c>
      <c r="C84">
        <v>9495</v>
      </c>
      <c r="D84">
        <v>9502.5</v>
      </c>
      <c r="E84">
        <v>9520</v>
      </c>
      <c r="F84">
        <v>9531</v>
      </c>
      <c r="H84" s="53">
        <v>45047</v>
      </c>
      <c r="I84">
        <v>-14.7847498813353</v>
      </c>
      <c r="J84">
        <v>9525.5</v>
      </c>
      <c r="K84">
        <v>9510.7152501186592</v>
      </c>
      <c r="L84">
        <f t="shared" si="1"/>
        <v>-1.2152501186592417</v>
      </c>
    </row>
    <row r="85" spans="1:12" x14ac:dyDescent="0.45">
      <c r="A85" s="53">
        <v>45048</v>
      </c>
      <c r="B85">
        <v>9525.5</v>
      </c>
      <c r="C85">
        <v>9508.5</v>
      </c>
      <c r="D85">
        <v>9516.5</v>
      </c>
      <c r="E85">
        <v>9535</v>
      </c>
      <c r="F85">
        <v>9546.5</v>
      </c>
      <c r="H85" s="53">
        <v>45048</v>
      </c>
      <c r="I85">
        <v>0.89265084642647696</v>
      </c>
      <c r="J85">
        <v>9524.5</v>
      </c>
      <c r="K85">
        <v>9525.3926508464192</v>
      </c>
      <c r="L85">
        <f t="shared" si="1"/>
        <v>0.10734915358079888</v>
      </c>
    </row>
    <row r="86" spans="1:12" x14ac:dyDescent="0.45">
      <c r="A86" s="53">
        <v>45049</v>
      </c>
      <c r="B86">
        <v>9524.5</v>
      </c>
      <c r="C86">
        <v>9504.5</v>
      </c>
      <c r="D86">
        <v>9514.5</v>
      </c>
      <c r="E86">
        <v>9535.5</v>
      </c>
      <c r="F86">
        <v>9548.5</v>
      </c>
      <c r="H86" s="53">
        <v>45049</v>
      </c>
      <c r="I86">
        <v>-22.593003861151299</v>
      </c>
      <c r="J86">
        <v>9547.5</v>
      </c>
      <c r="K86">
        <v>9524.9069961388395</v>
      </c>
      <c r="L86">
        <f t="shared" si="1"/>
        <v>-0.40699613883953134</v>
      </c>
    </row>
    <row r="87" spans="1:12" x14ac:dyDescent="0.45">
      <c r="A87" s="53">
        <v>45050</v>
      </c>
      <c r="B87">
        <v>9547.5</v>
      </c>
      <c r="C87">
        <v>9519.5</v>
      </c>
      <c r="D87">
        <v>9533.5</v>
      </c>
      <c r="E87">
        <v>9560.5</v>
      </c>
      <c r="F87">
        <v>9575</v>
      </c>
      <c r="H87" s="53">
        <v>45050</v>
      </c>
      <c r="I87">
        <v>16.333745758660299</v>
      </c>
      <c r="J87">
        <v>9531</v>
      </c>
      <c r="K87">
        <v>9547.3337457586604</v>
      </c>
      <c r="L87">
        <f t="shared" si="1"/>
        <v>0.16625424133962952</v>
      </c>
    </row>
    <row r="88" spans="1:12" x14ac:dyDescent="0.45">
      <c r="A88" s="53">
        <v>45051</v>
      </c>
      <c r="B88">
        <v>9531</v>
      </c>
      <c r="C88">
        <v>9507.5</v>
      </c>
      <c r="D88">
        <v>9519</v>
      </c>
      <c r="E88">
        <v>9542.5</v>
      </c>
      <c r="F88">
        <v>9556</v>
      </c>
      <c r="H88" s="53">
        <v>45051</v>
      </c>
      <c r="I88">
        <v>6.8643259830368999</v>
      </c>
      <c r="J88">
        <v>9524</v>
      </c>
      <c r="K88">
        <v>9530.8643259830296</v>
      </c>
      <c r="L88">
        <f t="shared" si="1"/>
        <v>0.13567401697036985</v>
      </c>
    </row>
    <row r="89" spans="1:12" x14ac:dyDescent="0.45">
      <c r="A89" s="53">
        <v>45054</v>
      </c>
      <c r="B89">
        <v>9524</v>
      </c>
      <c r="C89">
        <v>9503.5</v>
      </c>
      <c r="D89">
        <v>9513</v>
      </c>
      <c r="E89">
        <v>9535</v>
      </c>
      <c r="F89">
        <v>9548</v>
      </c>
      <c r="H89" s="53">
        <v>45054</v>
      </c>
      <c r="I89">
        <v>1.8146337940270301</v>
      </c>
      <c r="J89">
        <v>9522.5</v>
      </c>
      <c r="K89">
        <v>9524.3146337940198</v>
      </c>
      <c r="L89">
        <f t="shared" si="1"/>
        <v>-0.31463379401975544</v>
      </c>
    </row>
    <row r="90" spans="1:12" x14ac:dyDescent="0.45">
      <c r="A90" s="53">
        <v>45055</v>
      </c>
      <c r="B90">
        <v>9522.5</v>
      </c>
      <c r="C90">
        <v>9502</v>
      </c>
      <c r="D90">
        <v>9511.5</v>
      </c>
      <c r="E90">
        <v>9533</v>
      </c>
      <c r="F90">
        <v>9546</v>
      </c>
      <c r="H90" s="53">
        <v>45055</v>
      </c>
      <c r="I90">
        <v>-9.5546787892399099</v>
      </c>
      <c r="J90">
        <v>9532</v>
      </c>
      <c r="K90">
        <v>9522.4453212107601</v>
      </c>
      <c r="L90">
        <f t="shared" si="1"/>
        <v>5.4678789239915204E-2</v>
      </c>
    </row>
    <row r="91" spans="1:12" x14ac:dyDescent="0.45">
      <c r="A91" s="53">
        <v>45056</v>
      </c>
      <c r="B91">
        <v>9532</v>
      </c>
      <c r="C91">
        <v>9508.5</v>
      </c>
      <c r="D91">
        <v>9519.5</v>
      </c>
      <c r="E91">
        <v>9543.5</v>
      </c>
      <c r="F91">
        <v>9558</v>
      </c>
      <c r="H91" s="53">
        <v>45056</v>
      </c>
      <c r="I91">
        <v>1.62236434022815</v>
      </c>
      <c r="J91">
        <v>9530.5</v>
      </c>
      <c r="K91">
        <v>9532.1223643402209</v>
      </c>
      <c r="L91">
        <f t="shared" si="1"/>
        <v>-0.12236434022088361</v>
      </c>
    </row>
    <row r="92" spans="1:12" x14ac:dyDescent="0.45">
      <c r="A92" s="53">
        <v>45057</v>
      </c>
      <c r="B92">
        <v>9530.5</v>
      </c>
      <c r="C92">
        <v>9507</v>
      </c>
      <c r="D92">
        <v>9518.5</v>
      </c>
      <c r="E92">
        <v>9542.5</v>
      </c>
      <c r="F92">
        <v>9557</v>
      </c>
      <c r="H92" s="53">
        <v>45057</v>
      </c>
      <c r="I92">
        <v>8.45574706425759</v>
      </c>
      <c r="J92">
        <v>9522.5</v>
      </c>
      <c r="K92">
        <v>9530.9557470642503</v>
      </c>
      <c r="L92">
        <f t="shared" si="1"/>
        <v>-0.45574706425031764</v>
      </c>
    </row>
    <row r="93" spans="1:12" x14ac:dyDescent="0.45">
      <c r="A93" s="53">
        <v>45058</v>
      </c>
      <c r="B93">
        <v>9522.5</v>
      </c>
      <c r="C93">
        <v>9503</v>
      </c>
      <c r="D93">
        <v>9512.5</v>
      </c>
      <c r="E93">
        <v>9534.5</v>
      </c>
      <c r="F93">
        <v>9548.5</v>
      </c>
      <c r="H93" s="53">
        <v>45058</v>
      </c>
      <c r="I93">
        <v>3.0360890521605999</v>
      </c>
      <c r="J93">
        <v>9521</v>
      </c>
      <c r="K93">
        <v>9524.0360890521606</v>
      </c>
      <c r="L93">
        <f t="shared" si="1"/>
        <v>-1.5360890521606052</v>
      </c>
    </row>
    <row r="94" spans="1:12" x14ac:dyDescent="0.45">
      <c r="A94" s="53">
        <v>45061</v>
      </c>
      <c r="B94">
        <v>9521</v>
      </c>
      <c r="C94">
        <v>9501.5</v>
      </c>
      <c r="D94">
        <v>9510.5</v>
      </c>
      <c r="E94">
        <v>9532.5</v>
      </c>
      <c r="F94">
        <v>9546.5</v>
      </c>
      <c r="H94" s="53">
        <v>45061</v>
      </c>
      <c r="I94">
        <v>7.2040128077715</v>
      </c>
      <c r="J94">
        <v>9515</v>
      </c>
      <c r="K94">
        <v>9522.2040128077697</v>
      </c>
      <c r="L94">
        <f t="shared" si="1"/>
        <v>-1.2040128077696863</v>
      </c>
    </row>
    <row r="95" spans="1:12" x14ac:dyDescent="0.45">
      <c r="A95" s="53">
        <v>45062</v>
      </c>
      <c r="B95">
        <v>9515</v>
      </c>
      <c r="C95">
        <v>9498</v>
      </c>
      <c r="D95">
        <v>9506</v>
      </c>
      <c r="E95">
        <v>9526</v>
      </c>
      <c r="F95">
        <v>9539</v>
      </c>
      <c r="H95" s="53">
        <v>45062</v>
      </c>
      <c r="I95">
        <v>4.8389772617229001</v>
      </c>
      <c r="J95">
        <v>9511.5</v>
      </c>
      <c r="K95">
        <v>9516.3389772617193</v>
      </c>
      <c r="L95">
        <f t="shared" si="1"/>
        <v>-1.3389772617192648</v>
      </c>
    </row>
    <row r="96" spans="1:12" x14ac:dyDescent="0.45">
      <c r="A96" s="53">
        <v>45063</v>
      </c>
      <c r="B96">
        <v>9511.5</v>
      </c>
      <c r="C96">
        <v>9494.5</v>
      </c>
      <c r="D96">
        <v>9502</v>
      </c>
      <c r="E96">
        <v>9521</v>
      </c>
      <c r="F96">
        <v>9534</v>
      </c>
      <c r="H96" s="53">
        <v>45063</v>
      </c>
      <c r="I96">
        <v>9.7678403575864596</v>
      </c>
      <c r="J96">
        <v>9502</v>
      </c>
      <c r="K96">
        <v>9511.7678403575792</v>
      </c>
      <c r="L96">
        <f t="shared" si="1"/>
        <v>-0.267840357579189</v>
      </c>
    </row>
    <row r="97" spans="1:12" x14ac:dyDescent="0.45">
      <c r="A97" s="53">
        <v>45064</v>
      </c>
      <c r="B97">
        <v>9502</v>
      </c>
      <c r="C97">
        <v>9487.5</v>
      </c>
      <c r="D97">
        <v>9493.5</v>
      </c>
      <c r="E97">
        <v>9511</v>
      </c>
      <c r="F97">
        <v>9523.5</v>
      </c>
      <c r="H97" s="53">
        <v>45064</v>
      </c>
      <c r="I97">
        <v>-1.4478158675719801</v>
      </c>
      <c r="J97">
        <v>9504</v>
      </c>
      <c r="K97">
        <v>9502.5521841324207</v>
      </c>
      <c r="L97">
        <f t="shared" si="1"/>
        <v>-0.55218413242073439</v>
      </c>
    </row>
    <row r="98" spans="1:12" x14ac:dyDescent="0.45">
      <c r="A98" s="53">
        <v>45065</v>
      </c>
      <c r="B98">
        <v>9504</v>
      </c>
      <c r="C98">
        <v>9489.5</v>
      </c>
      <c r="D98">
        <v>9495.5</v>
      </c>
      <c r="E98">
        <v>9513</v>
      </c>
      <c r="F98">
        <v>9524.5</v>
      </c>
      <c r="H98" s="53">
        <v>45065</v>
      </c>
      <c r="I98">
        <v>5.8300756344742597</v>
      </c>
      <c r="J98">
        <v>9498.5</v>
      </c>
      <c r="K98">
        <v>9504.3300756344706</v>
      </c>
      <c r="L98">
        <f t="shared" si="1"/>
        <v>-0.33007563447063148</v>
      </c>
    </row>
    <row r="99" spans="1:12" x14ac:dyDescent="0.45">
      <c r="A99" s="53">
        <v>45068</v>
      </c>
      <c r="B99">
        <v>9498.5</v>
      </c>
      <c r="C99">
        <v>9484</v>
      </c>
      <c r="D99">
        <v>9489.5</v>
      </c>
      <c r="E99">
        <v>9507.5</v>
      </c>
      <c r="F99">
        <v>9519</v>
      </c>
      <c r="H99" s="53">
        <v>45068</v>
      </c>
      <c r="I99">
        <v>2.8697071860278802</v>
      </c>
      <c r="J99">
        <v>9496</v>
      </c>
      <c r="K99">
        <v>9498.8697071860206</v>
      </c>
      <c r="L99">
        <f t="shared" si="1"/>
        <v>-0.36970718602060515</v>
      </c>
    </row>
    <row r="100" spans="1:12" x14ac:dyDescent="0.45">
      <c r="A100" s="53">
        <v>45069</v>
      </c>
      <c r="B100">
        <v>9496</v>
      </c>
      <c r="C100">
        <v>9482</v>
      </c>
      <c r="D100">
        <v>9487.5</v>
      </c>
      <c r="E100">
        <v>9505</v>
      </c>
      <c r="F100">
        <v>9516.5</v>
      </c>
      <c r="H100" s="53">
        <v>45069</v>
      </c>
      <c r="I100">
        <v>8.0006123493658308</v>
      </c>
      <c r="J100">
        <v>9488.5</v>
      </c>
      <c r="K100">
        <v>9496.5006123493604</v>
      </c>
      <c r="L100">
        <f t="shared" si="1"/>
        <v>-0.5006123493603809</v>
      </c>
    </row>
    <row r="101" spans="1:12" x14ac:dyDescent="0.45">
      <c r="A101" s="53">
        <v>45070</v>
      </c>
      <c r="B101">
        <v>9488.5</v>
      </c>
      <c r="C101">
        <v>9475.5</v>
      </c>
      <c r="D101">
        <v>9480.5</v>
      </c>
      <c r="E101">
        <v>9497.5</v>
      </c>
      <c r="F101">
        <v>9508.5</v>
      </c>
      <c r="H101" s="53">
        <v>45070</v>
      </c>
      <c r="I101">
        <v>10.6901289921952</v>
      </c>
      <c r="J101">
        <v>9478.5</v>
      </c>
      <c r="K101">
        <v>9489.1901289921898</v>
      </c>
      <c r="L101">
        <f t="shared" si="1"/>
        <v>-0.69012899218978419</v>
      </c>
    </row>
    <row r="102" spans="1:12" x14ac:dyDescent="0.45">
      <c r="A102" s="53">
        <v>45071</v>
      </c>
      <c r="B102">
        <v>9478.5</v>
      </c>
      <c r="C102">
        <v>9468</v>
      </c>
      <c r="D102">
        <v>9472</v>
      </c>
      <c r="E102">
        <v>9487</v>
      </c>
      <c r="F102">
        <v>9496.5</v>
      </c>
      <c r="H102" s="53">
        <v>45071</v>
      </c>
      <c r="I102">
        <v>3.7162166632388098</v>
      </c>
      <c r="J102">
        <v>9475.5</v>
      </c>
      <c r="K102">
        <v>9479.2162166632297</v>
      </c>
      <c r="L102">
        <f t="shared" si="1"/>
        <v>-0.71621666322971578</v>
      </c>
    </row>
    <row r="103" spans="1:12" x14ac:dyDescent="0.45">
      <c r="A103" s="53">
        <v>45072</v>
      </c>
      <c r="B103">
        <v>9475.5</v>
      </c>
      <c r="C103">
        <v>9467.5</v>
      </c>
      <c r="D103">
        <v>9471</v>
      </c>
      <c r="E103">
        <v>9483</v>
      </c>
      <c r="F103">
        <v>9490.5</v>
      </c>
      <c r="H103" s="53">
        <v>45072</v>
      </c>
      <c r="I103">
        <v>-1.7785650359419301</v>
      </c>
      <c r="J103">
        <v>9477.5</v>
      </c>
      <c r="K103">
        <v>9475.7214349640508</v>
      </c>
      <c r="L103">
        <f t="shared" si="1"/>
        <v>-0.22143496405078622</v>
      </c>
    </row>
    <row r="104" spans="1:12" x14ac:dyDescent="0.45">
      <c r="A104" s="53">
        <v>45076</v>
      </c>
      <c r="B104">
        <v>9477.5</v>
      </c>
      <c r="C104">
        <v>9467</v>
      </c>
      <c r="D104">
        <v>9471.5</v>
      </c>
      <c r="E104">
        <v>9485</v>
      </c>
      <c r="F104">
        <v>9494</v>
      </c>
      <c r="H104" s="53">
        <v>45076</v>
      </c>
      <c r="I104">
        <v>-5.6711345843650598</v>
      </c>
      <c r="J104">
        <v>9483</v>
      </c>
      <c r="K104">
        <v>9477.3288654156295</v>
      </c>
      <c r="L104">
        <f t="shared" si="1"/>
        <v>0.17113458437052032</v>
      </c>
    </row>
    <row r="105" spans="1:12" x14ac:dyDescent="0.45">
      <c r="A105" s="53">
        <v>45077</v>
      </c>
      <c r="B105">
        <v>9483</v>
      </c>
      <c r="C105">
        <v>9472.5</v>
      </c>
      <c r="D105">
        <v>9477</v>
      </c>
      <c r="E105">
        <v>9491</v>
      </c>
      <c r="F105">
        <v>9500.5</v>
      </c>
      <c r="H105" s="53">
        <v>45077</v>
      </c>
      <c r="I105">
        <v>-4.1929452181884699</v>
      </c>
      <c r="J105">
        <v>9487.5</v>
      </c>
      <c r="K105">
        <v>9483.3070547818097</v>
      </c>
      <c r="L105">
        <f t="shared" si="1"/>
        <v>-0.30705478180971113</v>
      </c>
    </row>
    <row r="106" spans="1:12" x14ac:dyDescent="0.45">
      <c r="A106" s="53">
        <v>45078</v>
      </c>
      <c r="B106">
        <v>9487.5</v>
      </c>
      <c r="C106">
        <v>9476.5</v>
      </c>
      <c r="D106">
        <v>9481.5</v>
      </c>
      <c r="E106">
        <v>9495.5</v>
      </c>
      <c r="F106">
        <v>9505.5</v>
      </c>
      <c r="H106" s="53">
        <v>45078</v>
      </c>
      <c r="I106">
        <v>10.7486610489286</v>
      </c>
      <c r="J106">
        <v>9477</v>
      </c>
      <c r="K106">
        <v>9487.7486610489195</v>
      </c>
      <c r="L106">
        <f t="shared" si="1"/>
        <v>-0.24866104891953</v>
      </c>
    </row>
    <row r="107" spans="1:12" x14ac:dyDescent="0.45">
      <c r="A107" s="53">
        <v>45079</v>
      </c>
      <c r="B107">
        <v>9477</v>
      </c>
      <c r="C107">
        <v>9470.5</v>
      </c>
      <c r="D107">
        <v>9472.5</v>
      </c>
      <c r="E107">
        <v>9483.5</v>
      </c>
      <c r="F107">
        <v>9492</v>
      </c>
      <c r="H107" s="53">
        <v>45079</v>
      </c>
      <c r="I107">
        <v>-1.29675410285926</v>
      </c>
      <c r="J107">
        <v>9478.5</v>
      </c>
      <c r="K107">
        <v>9477.2032458971407</v>
      </c>
      <c r="L107">
        <f t="shared" si="1"/>
        <v>-0.20324589714073227</v>
      </c>
    </row>
    <row r="108" spans="1:12" x14ac:dyDescent="0.45">
      <c r="A108" s="53">
        <v>45082</v>
      </c>
      <c r="B108">
        <v>9478.5</v>
      </c>
      <c r="C108">
        <v>9472</v>
      </c>
      <c r="D108">
        <v>9474</v>
      </c>
      <c r="E108">
        <v>9485</v>
      </c>
      <c r="F108">
        <v>9493.5</v>
      </c>
      <c r="H108" s="53">
        <v>45082</v>
      </c>
      <c r="I108">
        <v>0.20259265731874601</v>
      </c>
      <c r="J108">
        <v>9478.5</v>
      </c>
      <c r="K108">
        <v>9478.7025926573097</v>
      </c>
      <c r="L108">
        <f t="shared" si="1"/>
        <v>-0.20259265730965126</v>
      </c>
    </row>
    <row r="109" spans="1:12" x14ac:dyDescent="0.45">
      <c r="A109" s="53">
        <v>45083</v>
      </c>
      <c r="B109">
        <v>9478.5</v>
      </c>
      <c r="C109">
        <v>9473</v>
      </c>
      <c r="D109">
        <v>9475</v>
      </c>
      <c r="E109">
        <v>9485</v>
      </c>
      <c r="F109">
        <v>9493</v>
      </c>
      <c r="H109" s="53">
        <v>45083</v>
      </c>
      <c r="I109">
        <v>0.85160676216582898</v>
      </c>
      <c r="J109">
        <v>9478</v>
      </c>
      <c r="K109">
        <v>9478.8516067621604</v>
      </c>
      <c r="L109">
        <f t="shared" si="1"/>
        <v>-0.35160676216037245</v>
      </c>
    </row>
    <row r="110" spans="1:12" x14ac:dyDescent="0.45">
      <c r="A110" s="53">
        <v>45084</v>
      </c>
      <c r="B110">
        <v>9478</v>
      </c>
      <c r="C110">
        <v>9472.5</v>
      </c>
      <c r="D110">
        <v>9474.5</v>
      </c>
      <c r="E110">
        <v>9484</v>
      </c>
      <c r="F110">
        <v>9490.5</v>
      </c>
      <c r="H110" s="53">
        <v>45084</v>
      </c>
      <c r="I110">
        <v>-1.8499975816030201</v>
      </c>
      <c r="J110">
        <v>9479.5</v>
      </c>
      <c r="K110">
        <v>9477.6500024183897</v>
      </c>
      <c r="L110">
        <f t="shared" si="1"/>
        <v>0.34999758161029604</v>
      </c>
    </row>
    <row r="111" spans="1:12" x14ac:dyDescent="0.45">
      <c r="A111" s="53">
        <v>45085</v>
      </c>
      <c r="B111">
        <v>9479.5</v>
      </c>
      <c r="C111">
        <v>9473</v>
      </c>
      <c r="D111">
        <v>9475</v>
      </c>
      <c r="E111">
        <v>9485</v>
      </c>
      <c r="F111">
        <v>9492.5</v>
      </c>
      <c r="H111" s="53">
        <v>45085</v>
      </c>
      <c r="I111">
        <v>2.74098800640422</v>
      </c>
      <c r="J111">
        <v>9476</v>
      </c>
      <c r="K111">
        <v>9478.7409880064006</v>
      </c>
      <c r="L111">
        <f t="shared" si="1"/>
        <v>0.75901199359941529</v>
      </c>
    </row>
    <row r="112" spans="1:12" x14ac:dyDescent="0.45">
      <c r="A112" s="53">
        <v>45086</v>
      </c>
      <c r="B112">
        <v>9476</v>
      </c>
      <c r="C112">
        <v>9471</v>
      </c>
      <c r="D112">
        <v>9472.5</v>
      </c>
      <c r="E112">
        <v>9482</v>
      </c>
      <c r="F112">
        <v>9488.5</v>
      </c>
      <c r="H112" s="53">
        <v>45086</v>
      </c>
      <c r="I112">
        <v>2.31792617400788</v>
      </c>
      <c r="J112">
        <v>9473.5</v>
      </c>
      <c r="K112">
        <v>9475.8179261740006</v>
      </c>
      <c r="L112">
        <f t="shared" si="1"/>
        <v>0.18207382599939592</v>
      </c>
    </row>
    <row r="113" spans="1:12" x14ac:dyDescent="0.45">
      <c r="A113" s="53">
        <v>45089</v>
      </c>
      <c r="B113">
        <v>9473.5</v>
      </c>
      <c r="C113">
        <v>9469.5</v>
      </c>
      <c r="D113">
        <v>9471</v>
      </c>
      <c r="E113">
        <v>9479.5</v>
      </c>
      <c r="F113">
        <v>9486</v>
      </c>
      <c r="H113" s="53">
        <v>45089</v>
      </c>
      <c r="I113">
        <v>0.57864776765199999</v>
      </c>
      <c r="J113">
        <v>9473</v>
      </c>
      <c r="K113">
        <v>9473.5786477676502</v>
      </c>
      <c r="L113">
        <f t="shared" si="1"/>
        <v>-7.8647767650181777E-2</v>
      </c>
    </row>
    <row r="114" spans="1:12" x14ac:dyDescent="0.45">
      <c r="A114" s="53">
        <v>45090</v>
      </c>
      <c r="B114">
        <v>9473</v>
      </c>
      <c r="C114">
        <v>9473</v>
      </c>
      <c r="D114">
        <v>9472.5</v>
      </c>
      <c r="E114">
        <v>9477</v>
      </c>
      <c r="F114">
        <v>9481.5</v>
      </c>
      <c r="H114" s="53">
        <v>45090</v>
      </c>
      <c r="I114">
        <v>2.3440039968118001</v>
      </c>
      <c r="J114">
        <v>9470</v>
      </c>
      <c r="K114">
        <v>9472.34400399681</v>
      </c>
      <c r="L114">
        <f t="shared" si="1"/>
        <v>0.65599600319001183</v>
      </c>
    </row>
    <row r="115" spans="1:12" x14ac:dyDescent="0.45">
      <c r="A115" s="53">
        <v>45091</v>
      </c>
      <c r="B115">
        <v>9470</v>
      </c>
      <c r="C115">
        <v>9474.5</v>
      </c>
      <c r="D115">
        <v>9472</v>
      </c>
      <c r="E115">
        <v>9473</v>
      </c>
      <c r="F115">
        <v>9476</v>
      </c>
      <c r="H115" s="53">
        <v>45091</v>
      </c>
      <c r="I115">
        <v>-1.4091842087473101</v>
      </c>
      <c r="J115">
        <v>9471</v>
      </c>
      <c r="K115">
        <v>9469.5908157912509</v>
      </c>
      <c r="L115">
        <f t="shared" si="1"/>
        <v>0.40918420874913863</v>
      </c>
    </row>
    <row r="116" spans="1:12" x14ac:dyDescent="0.45">
      <c r="A116" s="53">
        <v>45092</v>
      </c>
      <c r="B116">
        <v>9471</v>
      </c>
      <c r="C116">
        <v>9474</v>
      </c>
      <c r="D116">
        <v>9472</v>
      </c>
      <c r="E116">
        <v>9473</v>
      </c>
      <c r="F116">
        <v>9476.5</v>
      </c>
      <c r="H116" s="53">
        <v>45092</v>
      </c>
      <c r="I116">
        <v>0.53438177783027596</v>
      </c>
      <c r="J116">
        <v>9469</v>
      </c>
      <c r="K116">
        <v>9469.5343817778303</v>
      </c>
      <c r="L116">
        <f t="shared" si="1"/>
        <v>1.4656182221697236</v>
      </c>
    </row>
    <row r="117" spans="1:12" x14ac:dyDescent="0.45">
      <c r="A117" s="53">
        <v>45093</v>
      </c>
      <c r="B117">
        <v>9469</v>
      </c>
      <c r="C117">
        <v>9472.5</v>
      </c>
      <c r="D117">
        <v>9471</v>
      </c>
      <c r="E117">
        <v>9471.5</v>
      </c>
      <c r="F117">
        <v>9475</v>
      </c>
      <c r="H117" s="53">
        <v>45093</v>
      </c>
      <c r="I117">
        <v>0.99779867877259598</v>
      </c>
      <c r="J117">
        <v>9467</v>
      </c>
      <c r="K117">
        <v>9467.9977986787708</v>
      </c>
      <c r="L117">
        <f t="shared" si="1"/>
        <v>1.0022013212292222</v>
      </c>
    </row>
    <row r="118" spans="1:12" x14ac:dyDescent="0.45">
      <c r="A118" s="53">
        <v>45097</v>
      </c>
      <c r="B118">
        <v>9467</v>
      </c>
      <c r="C118">
        <v>9472</v>
      </c>
      <c r="D118">
        <v>9470</v>
      </c>
      <c r="E118">
        <v>9470</v>
      </c>
      <c r="F118">
        <v>9473.5</v>
      </c>
      <c r="H118" s="53">
        <v>45097</v>
      </c>
      <c r="I118">
        <v>0.79532111808293804</v>
      </c>
      <c r="J118">
        <v>9466</v>
      </c>
      <c r="K118">
        <v>9466.7953211180793</v>
      </c>
      <c r="L118">
        <f t="shared" si="1"/>
        <v>0.2046788819206995</v>
      </c>
    </row>
    <row r="119" spans="1:12" x14ac:dyDescent="0.45">
      <c r="A119" s="53">
        <v>45098</v>
      </c>
      <c r="B119">
        <v>9466</v>
      </c>
      <c r="C119">
        <v>9471</v>
      </c>
      <c r="D119">
        <v>9469</v>
      </c>
      <c r="E119">
        <v>9467.5</v>
      </c>
      <c r="F119">
        <v>9471</v>
      </c>
      <c r="H119" s="53">
        <v>45098</v>
      </c>
      <c r="I119">
        <v>0.18585914203322301</v>
      </c>
      <c r="J119">
        <v>9464.5</v>
      </c>
      <c r="K119">
        <v>9464.6858591420296</v>
      </c>
      <c r="L119">
        <f t="shared" si="1"/>
        <v>1.3141408579704148</v>
      </c>
    </row>
    <row r="120" spans="1:12" x14ac:dyDescent="0.45">
      <c r="A120" s="53">
        <v>45099</v>
      </c>
      <c r="B120">
        <v>9464.5</v>
      </c>
      <c r="C120">
        <v>9471.5</v>
      </c>
      <c r="D120">
        <v>9469</v>
      </c>
      <c r="E120">
        <v>9465.5</v>
      </c>
      <c r="F120">
        <v>9467.5</v>
      </c>
      <c r="H120" s="53">
        <v>45099</v>
      </c>
      <c r="I120">
        <v>-3.4588076484233099</v>
      </c>
      <c r="J120">
        <v>9466.5</v>
      </c>
      <c r="K120">
        <v>9463.0411923515694</v>
      </c>
      <c r="L120">
        <f t="shared" si="1"/>
        <v>1.458807648430593</v>
      </c>
    </row>
    <row r="121" spans="1:12" x14ac:dyDescent="0.45">
      <c r="A121" s="53">
        <v>45100</v>
      </c>
      <c r="B121">
        <v>9466.5</v>
      </c>
      <c r="C121">
        <v>9472.5</v>
      </c>
      <c r="D121">
        <v>9470.5</v>
      </c>
      <c r="E121">
        <v>9467.5</v>
      </c>
      <c r="F121">
        <v>9471</v>
      </c>
      <c r="H121" s="53">
        <v>45100</v>
      </c>
      <c r="I121">
        <v>-0.42469156705192201</v>
      </c>
      <c r="J121">
        <v>9465.5</v>
      </c>
      <c r="K121">
        <v>9465.0753084329408</v>
      </c>
      <c r="L121">
        <f t="shared" si="1"/>
        <v>1.4246915670591989</v>
      </c>
    </row>
    <row r="122" spans="1:12" x14ac:dyDescent="0.45">
      <c r="A122" s="53">
        <v>45103</v>
      </c>
      <c r="B122">
        <v>9465.5</v>
      </c>
      <c r="C122">
        <v>9472.5</v>
      </c>
      <c r="D122">
        <v>9470</v>
      </c>
      <c r="E122">
        <v>9467</v>
      </c>
      <c r="F122">
        <v>9470.5</v>
      </c>
      <c r="H122" s="53">
        <v>45103</v>
      </c>
      <c r="I122">
        <v>1.24257894874062</v>
      </c>
      <c r="J122">
        <v>9463.5</v>
      </c>
      <c r="K122">
        <v>9464.7425789487406</v>
      </c>
      <c r="L122">
        <f t="shared" si="1"/>
        <v>0.75742105125937087</v>
      </c>
    </row>
    <row r="123" spans="1:12" x14ac:dyDescent="0.45">
      <c r="A123" s="53">
        <v>45104</v>
      </c>
      <c r="B123">
        <v>9463.5</v>
      </c>
      <c r="C123">
        <v>9472.5</v>
      </c>
      <c r="D123">
        <v>9469.5</v>
      </c>
      <c r="E123">
        <v>9464</v>
      </c>
      <c r="F123">
        <v>9466</v>
      </c>
      <c r="H123" s="53">
        <v>45104</v>
      </c>
      <c r="I123">
        <v>-1.2718359181962999</v>
      </c>
      <c r="J123">
        <v>9463.5</v>
      </c>
      <c r="K123">
        <v>9462.2281640818001</v>
      </c>
      <c r="L123">
        <f t="shared" si="1"/>
        <v>1.2718359181999404</v>
      </c>
    </row>
    <row r="124" spans="1:12" x14ac:dyDescent="0.45">
      <c r="A124" s="53">
        <v>45105</v>
      </c>
      <c r="B124">
        <v>9463.5</v>
      </c>
      <c r="C124">
        <v>9472.5</v>
      </c>
      <c r="D124">
        <v>9469.5</v>
      </c>
      <c r="E124">
        <v>9464</v>
      </c>
      <c r="F124">
        <v>9466</v>
      </c>
      <c r="H124" s="53">
        <v>45105</v>
      </c>
      <c r="I124">
        <v>4.2281640818036896</v>
      </c>
      <c r="J124">
        <v>9458</v>
      </c>
      <c r="K124">
        <v>9462.2281640818001</v>
      </c>
      <c r="L124">
        <f t="shared" si="1"/>
        <v>1.2718359181999404</v>
      </c>
    </row>
    <row r="125" spans="1:12" x14ac:dyDescent="0.45">
      <c r="A125" s="53">
        <v>45106</v>
      </c>
      <c r="B125">
        <v>9458</v>
      </c>
      <c r="C125">
        <v>9469.5</v>
      </c>
      <c r="D125">
        <v>9465</v>
      </c>
      <c r="E125">
        <v>9458</v>
      </c>
      <c r="F125">
        <v>9458.5</v>
      </c>
      <c r="H125" s="53">
        <v>45106</v>
      </c>
      <c r="I125">
        <v>-3.2104716277372001</v>
      </c>
      <c r="J125">
        <v>9460</v>
      </c>
      <c r="K125">
        <v>9456.7895283722592</v>
      </c>
      <c r="L125">
        <f t="shared" si="1"/>
        <v>1.2104716277408443</v>
      </c>
    </row>
    <row r="126" spans="1:12" x14ac:dyDescent="0.45">
      <c r="A126" s="53">
        <v>45107</v>
      </c>
      <c r="B126">
        <v>9460</v>
      </c>
      <c r="C126">
        <v>9470</v>
      </c>
      <c r="D126">
        <v>9466.5</v>
      </c>
      <c r="E126">
        <v>9459.5</v>
      </c>
      <c r="F126">
        <v>9460</v>
      </c>
      <c r="H126" s="53">
        <v>45107</v>
      </c>
      <c r="I126">
        <v>-1.54523040592357</v>
      </c>
      <c r="J126">
        <v>9459.5</v>
      </c>
      <c r="K126">
        <v>9457.9547695940691</v>
      </c>
      <c r="L126">
        <f t="shared" si="1"/>
        <v>2.0452304059308517</v>
      </c>
    </row>
    <row r="127" spans="1:12" x14ac:dyDescent="0.45">
      <c r="A127" s="53">
        <v>45110</v>
      </c>
      <c r="B127">
        <v>9459.5</v>
      </c>
      <c r="C127">
        <v>9469.5</v>
      </c>
      <c r="D127">
        <v>9466</v>
      </c>
      <c r="E127">
        <v>9459.5</v>
      </c>
      <c r="F127">
        <v>9460</v>
      </c>
      <c r="H127" s="53">
        <v>45110</v>
      </c>
      <c r="I127">
        <v>-2.6750468362297299</v>
      </c>
      <c r="J127">
        <v>9460.5</v>
      </c>
      <c r="K127">
        <v>9457.8249531637703</v>
      </c>
      <c r="L127">
        <f t="shared" si="1"/>
        <v>1.6750468362297397</v>
      </c>
    </row>
    <row r="128" spans="1:12" x14ac:dyDescent="0.45">
      <c r="A128" s="53">
        <v>45112</v>
      </c>
      <c r="B128">
        <v>9460.5</v>
      </c>
      <c r="C128">
        <v>9470</v>
      </c>
      <c r="D128">
        <v>9466.5</v>
      </c>
      <c r="E128">
        <v>9460</v>
      </c>
      <c r="F128">
        <v>9461</v>
      </c>
      <c r="H128" s="53">
        <v>45112</v>
      </c>
      <c r="I128">
        <v>1.93535417292514</v>
      </c>
      <c r="J128">
        <v>9456.5</v>
      </c>
      <c r="K128">
        <v>9458.4353541729197</v>
      </c>
      <c r="L128">
        <f t="shared" si="1"/>
        <v>2.0646458270803123</v>
      </c>
    </row>
    <row r="129" spans="1:12" x14ac:dyDescent="0.45">
      <c r="A129" s="53">
        <v>45113</v>
      </c>
      <c r="B129">
        <v>9456.5</v>
      </c>
      <c r="C129">
        <v>9468.5</v>
      </c>
      <c r="D129">
        <v>9464</v>
      </c>
      <c r="E129">
        <v>9456.5</v>
      </c>
      <c r="F129">
        <v>9456.5</v>
      </c>
      <c r="H129" s="53">
        <v>45113</v>
      </c>
      <c r="I129">
        <v>-2.6906207133743001</v>
      </c>
      <c r="J129">
        <v>9458</v>
      </c>
      <c r="K129">
        <v>9455.3093792866202</v>
      </c>
      <c r="L129">
        <f t="shared" si="1"/>
        <v>1.1906207133797579</v>
      </c>
    </row>
    <row r="130" spans="1:12" x14ac:dyDescent="0.45">
      <c r="A130" s="53">
        <v>45114</v>
      </c>
      <c r="B130">
        <v>9458</v>
      </c>
      <c r="C130">
        <v>9468.5</v>
      </c>
      <c r="D130">
        <v>9464.5</v>
      </c>
      <c r="E130">
        <v>9458</v>
      </c>
      <c r="F130">
        <v>9459</v>
      </c>
      <c r="H130" s="53">
        <v>45114</v>
      </c>
      <c r="I130">
        <v>-1.8967220714639501</v>
      </c>
      <c r="J130">
        <v>9458.5</v>
      </c>
      <c r="K130">
        <v>9456.6032779285306</v>
      </c>
      <c r="L130">
        <f t="shared" si="1"/>
        <v>1.3967220714694122</v>
      </c>
    </row>
    <row r="131" spans="1:12" x14ac:dyDescent="0.45">
      <c r="A131" s="53">
        <v>45117</v>
      </c>
      <c r="B131">
        <v>9458.5</v>
      </c>
      <c r="C131">
        <v>9468.5</v>
      </c>
      <c r="D131">
        <v>9465</v>
      </c>
      <c r="E131">
        <v>9458.5</v>
      </c>
      <c r="F131">
        <v>9460</v>
      </c>
      <c r="H131" s="53">
        <v>45117</v>
      </c>
      <c r="I131">
        <v>4.6626168510556398E-2</v>
      </c>
      <c r="J131">
        <v>9457</v>
      </c>
      <c r="K131">
        <v>9457.0466261685106</v>
      </c>
      <c r="L131">
        <f t="shared" ref="L131:L165" si="2">B131-K131</f>
        <v>1.4533738314894435</v>
      </c>
    </row>
    <row r="132" spans="1:12" x14ac:dyDescent="0.45">
      <c r="A132" s="54">
        <v>45118</v>
      </c>
      <c r="B132" s="55">
        <v>9457</v>
      </c>
      <c r="C132" s="55">
        <v>9468</v>
      </c>
      <c r="D132" s="55">
        <v>9464</v>
      </c>
      <c r="E132" s="55">
        <v>9457.5</v>
      </c>
      <c r="F132" s="55">
        <v>9458</v>
      </c>
      <c r="G132" s="55"/>
      <c r="H132" s="54">
        <v>45118</v>
      </c>
      <c r="I132" s="55">
        <v>-5.0071230806188396</v>
      </c>
      <c r="J132" s="55">
        <v>9461</v>
      </c>
      <c r="K132" s="55">
        <v>9455.9928769193793</v>
      </c>
      <c r="L132">
        <f t="shared" si="2"/>
        <v>1.0071230806206586</v>
      </c>
    </row>
    <row r="133" spans="1:12" x14ac:dyDescent="0.45">
      <c r="A133" s="54">
        <v>45119</v>
      </c>
      <c r="B133" s="55">
        <v>9461</v>
      </c>
      <c r="C133" s="55">
        <v>9469.5</v>
      </c>
      <c r="D133" s="55">
        <v>9467</v>
      </c>
      <c r="E133" s="55">
        <v>9462</v>
      </c>
      <c r="F133" s="55">
        <v>9463.5</v>
      </c>
      <c r="G133" s="55"/>
      <c r="H133" s="54">
        <v>45119</v>
      </c>
      <c r="I133" s="55">
        <v>-3.1784528870230102</v>
      </c>
      <c r="J133" s="55">
        <v>9463</v>
      </c>
      <c r="K133" s="55">
        <v>9459.8215471129697</v>
      </c>
      <c r="L133">
        <f t="shared" si="2"/>
        <v>1.1784528870302893</v>
      </c>
    </row>
    <row r="134" spans="1:12" x14ac:dyDescent="0.45">
      <c r="A134" s="54">
        <v>45120</v>
      </c>
      <c r="B134" s="55">
        <v>9463</v>
      </c>
      <c r="C134" s="55">
        <v>9469.5</v>
      </c>
      <c r="D134" s="55">
        <v>9467.5</v>
      </c>
      <c r="E134" s="55">
        <v>9463.5</v>
      </c>
      <c r="F134" s="55">
        <v>9466.5</v>
      </c>
      <c r="G134" s="55"/>
      <c r="H134" s="54">
        <v>45120</v>
      </c>
      <c r="I134" s="55">
        <v>0.72606451065257704</v>
      </c>
      <c r="J134" s="55">
        <v>9460.5</v>
      </c>
      <c r="K134" s="55">
        <v>9461.2260645106508</v>
      </c>
      <c r="L134">
        <f t="shared" si="2"/>
        <v>1.7739354893492418</v>
      </c>
    </row>
    <row r="135" spans="1:12" x14ac:dyDescent="0.45">
      <c r="A135" s="53">
        <v>45121</v>
      </c>
      <c r="B135">
        <v>9460.5</v>
      </c>
      <c r="C135">
        <v>9469</v>
      </c>
      <c r="D135">
        <v>9466.5</v>
      </c>
      <c r="E135">
        <v>9461</v>
      </c>
      <c r="F135">
        <v>9463</v>
      </c>
      <c r="H135" s="53">
        <v>45121</v>
      </c>
      <c r="I135">
        <v>-0.93758220774179701</v>
      </c>
      <c r="J135">
        <v>9460</v>
      </c>
      <c r="K135">
        <v>9459.0624177922491</v>
      </c>
      <c r="L135">
        <f t="shared" si="2"/>
        <v>1.4375822077508928</v>
      </c>
    </row>
    <row r="136" spans="1:12" x14ac:dyDescent="0.45">
      <c r="A136" s="53">
        <v>45124</v>
      </c>
      <c r="B136">
        <v>9460</v>
      </c>
      <c r="C136">
        <v>9468.5</v>
      </c>
      <c r="D136">
        <v>9466</v>
      </c>
      <c r="E136">
        <v>9460.5</v>
      </c>
      <c r="F136">
        <v>9463</v>
      </c>
      <c r="H136" s="53">
        <v>45124</v>
      </c>
      <c r="I136">
        <v>-1.3267457053698299</v>
      </c>
      <c r="J136">
        <v>9460</v>
      </c>
      <c r="K136">
        <v>9458.6732542946302</v>
      </c>
      <c r="L136">
        <f t="shared" si="2"/>
        <v>1.3267457053698308</v>
      </c>
    </row>
    <row r="137" spans="1:12" x14ac:dyDescent="0.45">
      <c r="A137" s="53">
        <v>45125</v>
      </c>
      <c r="B137">
        <v>9460</v>
      </c>
      <c r="C137">
        <v>9468</v>
      </c>
      <c r="D137">
        <v>9465.5</v>
      </c>
      <c r="E137">
        <v>9460.5</v>
      </c>
      <c r="F137">
        <v>9462.5</v>
      </c>
      <c r="H137" s="53">
        <v>45125</v>
      </c>
      <c r="I137">
        <v>-2.0671808914394201</v>
      </c>
      <c r="J137">
        <v>9460.5</v>
      </c>
      <c r="K137">
        <v>9458.4328191085606</v>
      </c>
      <c r="L137">
        <f t="shared" si="2"/>
        <v>1.5671808914394205</v>
      </c>
    </row>
    <row r="138" spans="1:12" x14ac:dyDescent="0.45">
      <c r="A138" s="53">
        <v>45126</v>
      </c>
      <c r="B138">
        <v>9460.5</v>
      </c>
      <c r="C138">
        <v>9468</v>
      </c>
      <c r="D138">
        <v>9465.5</v>
      </c>
      <c r="E138">
        <v>9460.5</v>
      </c>
      <c r="F138">
        <v>9462.5</v>
      </c>
      <c r="H138" s="53">
        <v>45126</v>
      </c>
      <c r="I138">
        <v>-0.56718089143941997</v>
      </c>
      <c r="J138">
        <v>9459</v>
      </c>
      <c r="K138">
        <v>9458.4328191085606</v>
      </c>
      <c r="L138">
        <f t="shared" si="2"/>
        <v>2.0671808914394205</v>
      </c>
    </row>
    <row r="139" spans="1:12" x14ac:dyDescent="0.45">
      <c r="A139" s="53">
        <v>45127</v>
      </c>
      <c r="B139">
        <v>9459</v>
      </c>
      <c r="C139">
        <v>9468</v>
      </c>
      <c r="D139">
        <v>9465</v>
      </c>
      <c r="E139">
        <v>9459.5</v>
      </c>
      <c r="F139">
        <v>9460.5</v>
      </c>
      <c r="H139" s="53">
        <v>45127</v>
      </c>
      <c r="I139">
        <v>-2.4911137102626499</v>
      </c>
      <c r="J139">
        <v>9460</v>
      </c>
      <c r="K139">
        <v>9457.5088862897301</v>
      </c>
      <c r="L139">
        <f t="shared" si="2"/>
        <v>1.4911137102699286</v>
      </c>
    </row>
    <row r="140" spans="1:12" x14ac:dyDescent="0.45">
      <c r="A140" s="53">
        <v>45128</v>
      </c>
      <c r="B140">
        <v>9460</v>
      </c>
      <c r="C140">
        <v>9468</v>
      </c>
      <c r="D140">
        <v>9465</v>
      </c>
      <c r="E140">
        <v>9460</v>
      </c>
      <c r="F140">
        <v>9461</v>
      </c>
      <c r="H140" s="53">
        <v>45128</v>
      </c>
      <c r="I140">
        <v>-0.62114788717553804</v>
      </c>
      <c r="J140">
        <v>9458.5</v>
      </c>
      <c r="K140">
        <v>9457.8788521128208</v>
      </c>
      <c r="L140">
        <f t="shared" si="2"/>
        <v>2.1211478871791769</v>
      </c>
    </row>
    <row r="141" spans="1:12" x14ac:dyDescent="0.45">
      <c r="A141" s="53">
        <v>45131</v>
      </c>
      <c r="B141">
        <v>9458.5</v>
      </c>
      <c r="C141">
        <v>9467.5</v>
      </c>
      <c r="D141">
        <v>9464.5</v>
      </c>
      <c r="E141">
        <v>9458.5</v>
      </c>
      <c r="F141">
        <v>9459.5</v>
      </c>
      <c r="H141" s="53">
        <v>45131</v>
      </c>
      <c r="I141">
        <v>-0.36086178674304298</v>
      </c>
      <c r="J141">
        <v>9457</v>
      </c>
      <c r="K141">
        <v>9456.6391382132497</v>
      </c>
      <c r="L141">
        <f t="shared" si="2"/>
        <v>1.8608617867503199</v>
      </c>
    </row>
    <row r="142" spans="1:12" x14ac:dyDescent="0.45">
      <c r="A142" s="53">
        <v>45132</v>
      </c>
      <c r="B142">
        <v>9457</v>
      </c>
      <c r="C142">
        <v>9467</v>
      </c>
      <c r="D142">
        <v>9463.5</v>
      </c>
      <c r="E142">
        <v>9457</v>
      </c>
      <c r="F142">
        <v>9457.5</v>
      </c>
      <c r="H142" s="53">
        <v>45132</v>
      </c>
      <c r="I142">
        <v>-2.1739581031961199</v>
      </c>
      <c r="J142">
        <v>9457.5</v>
      </c>
      <c r="K142">
        <v>9455.3260418968002</v>
      </c>
      <c r="L142">
        <f t="shared" si="2"/>
        <v>1.6739581031997659</v>
      </c>
    </row>
    <row r="143" spans="1:12" x14ac:dyDescent="0.45">
      <c r="A143" s="53">
        <v>45133</v>
      </c>
      <c r="B143">
        <v>9457.5</v>
      </c>
      <c r="C143">
        <v>9467</v>
      </c>
      <c r="D143">
        <v>9463.5</v>
      </c>
      <c r="E143">
        <v>9458</v>
      </c>
      <c r="F143">
        <v>9459</v>
      </c>
      <c r="H143" s="53">
        <v>45133</v>
      </c>
      <c r="I143">
        <v>-1.8234077012566501</v>
      </c>
      <c r="J143">
        <v>9458</v>
      </c>
      <c r="K143">
        <v>9456.1765922987397</v>
      </c>
      <c r="L143">
        <f t="shared" si="2"/>
        <v>1.3234077012602938</v>
      </c>
    </row>
    <row r="144" spans="1:12" x14ac:dyDescent="0.45">
      <c r="A144" s="53">
        <v>45134</v>
      </c>
      <c r="B144">
        <v>9458</v>
      </c>
      <c r="C144">
        <v>9467</v>
      </c>
      <c r="D144">
        <v>9463.5</v>
      </c>
      <c r="E144">
        <v>9459</v>
      </c>
      <c r="F144">
        <v>9459.5</v>
      </c>
      <c r="H144" s="53">
        <v>45134</v>
      </c>
      <c r="I144">
        <v>-2.1940948108458498</v>
      </c>
      <c r="J144">
        <v>9459</v>
      </c>
      <c r="K144">
        <v>9456.8059051891505</v>
      </c>
      <c r="L144">
        <f t="shared" si="2"/>
        <v>1.1940948108494922</v>
      </c>
    </row>
    <row r="145" spans="1:12" x14ac:dyDescent="0.45">
      <c r="A145" s="53">
        <v>45135</v>
      </c>
      <c r="B145">
        <v>9459</v>
      </c>
      <c r="C145">
        <v>9467</v>
      </c>
      <c r="D145">
        <v>9463.5</v>
      </c>
      <c r="E145">
        <v>9459</v>
      </c>
      <c r="F145">
        <v>9460</v>
      </c>
      <c r="H145" s="53">
        <v>45135</v>
      </c>
      <c r="I145">
        <v>-2.0834760550824201</v>
      </c>
      <c r="J145">
        <v>9459</v>
      </c>
      <c r="K145">
        <v>9456.9165239449103</v>
      </c>
      <c r="L145">
        <f t="shared" si="2"/>
        <v>2.0834760550897045</v>
      </c>
    </row>
    <row r="146" spans="1:12" x14ac:dyDescent="0.45">
      <c r="A146" s="53">
        <v>45138</v>
      </c>
      <c r="B146">
        <v>9459</v>
      </c>
      <c r="C146">
        <v>9467</v>
      </c>
      <c r="D146">
        <v>9464</v>
      </c>
      <c r="E146">
        <v>9459.5</v>
      </c>
      <c r="F146">
        <v>9460.5</v>
      </c>
      <c r="H146" s="53">
        <v>45138</v>
      </c>
      <c r="I146">
        <v>-1.75074657087316</v>
      </c>
      <c r="J146">
        <v>9459</v>
      </c>
      <c r="K146">
        <v>9457.2492534291196</v>
      </c>
      <c r="L146">
        <f t="shared" si="2"/>
        <v>1.7507465708804375</v>
      </c>
    </row>
    <row r="147" spans="1:12" x14ac:dyDescent="0.45">
      <c r="A147" s="53">
        <v>45139</v>
      </c>
      <c r="B147">
        <v>9459</v>
      </c>
      <c r="C147">
        <v>9467</v>
      </c>
      <c r="D147">
        <v>9464</v>
      </c>
      <c r="E147">
        <v>9459</v>
      </c>
      <c r="F147">
        <v>9460</v>
      </c>
      <c r="H147" s="53">
        <v>45139</v>
      </c>
      <c r="I147">
        <v>-2.6207123939602699</v>
      </c>
      <c r="J147">
        <v>9459.5</v>
      </c>
      <c r="K147">
        <v>9456.8792876060397</v>
      </c>
      <c r="L147">
        <f t="shared" si="2"/>
        <v>2.1207123939602752</v>
      </c>
    </row>
    <row r="148" spans="1:12" x14ac:dyDescent="0.45">
      <c r="A148" s="53">
        <v>45140</v>
      </c>
      <c r="B148">
        <v>9459.5</v>
      </c>
      <c r="C148">
        <v>9467</v>
      </c>
      <c r="D148">
        <v>9464</v>
      </c>
      <c r="E148">
        <v>9459.5</v>
      </c>
      <c r="F148">
        <v>9460.5</v>
      </c>
      <c r="H148" s="53">
        <v>45140</v>
      </c>
      <c r="I148">
        <v>-1.75074657087316</v>
      </c>
      <c r="J148">
        <v>9459</v>
      </c>
      <c r="K148">
        <v>9457.2492534291196</v>
      </c>
      <c r="L148">
        <f t="shared" si="2"/>
        <v>2.2507465708804375</v>
      </c>
    </row>
    <row r="149" spans="1:12" x14ac:dyDescent="0.45">
      <c r="A149" s="53">
        <v>45141</v>
      </c>
      <c r="B149">
        <v>9459</v>
      </c>
      <c r="C149">
        <v>9467</v>
      </c>
      <c r="D149">
        <v>9464</v>
      </c>
      <c r="E149">
        <v>9459</v>
      </c>
      <c r="F149">
        <v>9459.5</v>
      </c>
      <c r="H149" s="53">
        <v>45141</v>
      </c>
      <c r="I149">
        <v>-3.2313311497237001</v>
      </c>
      <c r="J149">
        <v>9460</v>
      </c>
      <c r="K149">
        <v>9456.7686688502708</v>
      </c>
      <c r="L149">
        <f t="shared" si="2"/>
        <v>2.2313311497291579</v>
      </c>
    </row>
    <row r="150" spans="1:12" x14ac:dyDescent="0.45">
      <c r="A150" s="53">
        <v>45142</v>
      </c>
      <c r="B150">
        <v>9460</v>
      </c>
      <c r="C150">
        <v>9468</v>
      </c>
      <c r="D150">
        <v>9465.5</v>
      </c>
      <c r="E150">
        <v>9460.5</v>
      </c>
      <c r="F150">
        <v>9461.5</v>
      </c>
      <c r="H150" s="53">
        <v>45142</v>
      </c>
      <c r="I150">
        <v>-1.7884184029644501</v>
      </c>
      <c r="J150">
        <v>9460</v>
      </c>
      <c r="K150">
        <v>9458.2115815970301</v>
      </c>
      <c r="L150">
        <f t="shared" si="2"/>
        <v>1.7884184029699099</v>
      </c>
    </row>
    <row r="151" spans="1:12" x14ac:dyDescent="0.45">
      <c r="A151" s="53">
        <v>45145</v>
      </c>
      <c r="B151">
        <v>9460</v>
      </c>
      <c r="C151">
        <v>9468</v>
      </c>
      <c r="D151">
        <v>9465.5</v>
      </c>
      <c r="E151">
        <v>9460</v>
      </c>
      <c r="F151">
        <v>9461</v>
      </c>
      <c r="H151" s="53">
        <v>45145</v>
      </c>
      <c r="I151">
        <v>-2.15838422605156</v>
      </c>
      <c r="J151">
        <v>9460</v>
      </c>
      <c r="K151">
        <v>9457.8416157739393</v>
      </c>
      <c r="L151">
        <f t="shared" si="2"/>
        <v>2.1583842260606616</v>
      </c>
    </row>
    <row r="152" spans="1:12" x14ac:dyDescent="0.45">
      <c r="A152" s="53">
        <v>45146</v>
      </c>
      <c r="B152">
        <v>9460</v>
      </c>
      <c r="C152">
        <v>9468</v>
      </c>
      <c r="D152">
        <v>9465.5</v>
      </c>
      <c r="E152">
        <v>9460</v>
      </c>
      <c r="F152">
        <v>9461</v>
      </c>
      <c r="H152" s="53">
        <v>45146</v>
      </c>
      <c r="I152">
        <v>-2.15838422605156</v>
      </c>
      <c r="J152">
        <v>9460</v>
      </c>
      <c r="K152">
        <v>9457.8416157739393</v>
      </c>
      <c r="L152">
        <f t="shared" si="2"/>
        <v>2.1583842260606616</v>
      </c>
    </row>
    <row r="153" spans="1:12" x14ac:dyDescent="0.45">
      <c r="A153" s="53">
        <v>45147</v>
      </c>
      <c r="B153">
        <v>9460</v>
      </c>
      <c r="C153">
        <v>9468</v>
      </c>
      <c r="D153">
        <v>9465.5</v>
      </c>
      <c r="E153">
        <v>9460.5</v>
      </c>
      <c r="F153">
        <v>9461</v>
      </c>
      <c r="H153" s="53">
        <v>45147</v>
      </c>
      <c r="I153">
        <v>-2.8990371587278698</v>
      </c>
      <c r="J153">
        <v>9461</v>
      </c>
      <c r="K153">
        <v>9458.1009628412703</v>
      </c>
      <c r="L153">
        <f t="shared" si="2"/>
        <v>1.8990371587296977</v>
      </c>
    </row>
    <row r="154" spans="1:12" x14ac:dyDescent="0.45">
      <c r="A154" s="53">
        <v>45148</v>
      </c>
      <c r="B154">
        <v>9461</v>
      </c>
      <c r="C154">
        <v>9469</v>
      </c>
      <c r="D154">
        <v>9466.5</v>
      </c>
      <c r="E154">
        <v>9461.5</v>
      </c>
      <c r="F154">
        <v>9462</v>
      </c>
      <c r="H154" s="53">
        <v>45148</v>
      </c>
      <c r="I154">
        <v>-0.39947265194132298</v>
      </c>
      <c r="J154">
        <v>9459.5</v>
      </c>
      <c r="K154">
        <v>9459.1005273480496</v>
      </c>
      <c r="L154">
        <f t="shared" si="2"/>
        <v>1.8994726519504184</v>
      </c>
    </row>
    <row r="155" spans="1:12" x14ac:dyDescent="0.45">
      <c r="A155" s="53">
        <v>45149</v>
      </c>
      <c r="B155">
        <v>9459.5</v>
      </c>
      <c r="C155">
        <v>9468</v>
      </c>
      <c r="D155">
        <v>9465.5</v>
      </c>
      <c r="E155">
        <v>9459.5</v>
      </c>
      <c r="F155">
        <v>9459.5</v>
      </c>
      <c r="H155" s="53">
        <v>45149</v>
      </c>
      <c r="I155">
        <v>-1.49958756066553</v>
      </c>
      <c r="J155">
        <v>9458.75</v>
      </c>
      <c r="K155">
        <v>9457.2504124393308</v>
      </c>
      <c r="L155">
        <f t="shared" si="2"/>
        <v>2.2495875606691698</v>
      </c>
    </row>
    <row r="156" spans="1:12" x14ac:dyDescent="0.45">
      <c r="A156" s="53">
        <v>45152</v>
      </c>
      <c r="B156">
        <v>9458.75</v>
      </c>
      <c r="C156">
        <v>9468.5</v>
      </c>
      <c r="D156">
        <v>9465.5</v>
      </c>
      <c r="E156">
        <v>9458.5</v>
      </c>
      <c r="F156">
        <v>9458</v>
      </c>
      <c r="H156" s="53">
        <v>45152</v>
      </c>
      <c r="I156">
        <v>-2.4330851934209901</v>
      </c>
      <c r="J156">
        <v>9459</v>
      </c>
      <c r="K156">
        <v>9456.5669148065699</v>
      </c>
      <c r="L156">
        <f t="shared" si="2"/>
        <v>2.1830851934300881</v>
      </c>
    </row>
    <row r="157" spans="1:12" x14ac:dyDescent="0.45">
      <c r="A157" s="53">
        <v>45153</v>
      </c>
      <c r="B157">
        <v>9459</v>
      </c>
      <c r="C157">
        <v>9468.5</v>
      </c>
      <c r="D157">
        <v>9466</v>
      </c>
      <c r="E157">
        <v>9459</v>
      </c>
      <c r="F157">
        <v>9458.5</v>
      </c>
      <c r="H157" s="53">
        <v>45153</v>
      </c>
      <c r="I157">
        <v>-1.60035570921172</v>
      </c>
      <c r="J157">
        <v>9458.5</v>
      </c>
      <c r="K157">
        <v>9456.8996442907792</v>
      </c>
      <c r="L157">
        <f t="shared" si="2"/>
        <v>2.1003557092208212</v>
      </c>
    </row>
    <row r="158" spans="1:12" x14ac:dyDescent="0.45">
      <c r="A158" s="53">
        <v>45154</v>
      </c>
      <c r="B158">
        <v>9458.5</v>
      </c>
      <c r="C158">
        <v>9468.5</v>
      </c>
      <c r="D158">
        <v>9465.5</v>
      </c>
      <c r="E158">
        <v>9458</v>
      </c>
      <c r="F158">
        <v>9457.5</v>
      </c>
      <c r="H158" s="53">
        <v>45154</v>
      </c>
      <c r="I158">
        <v>-2.5530510165081002</v>
      </c>
      <c r="J158">
        <v>9458.75</v>
      </c>
      <c r="K158">
        <v>9456.1969489834901</v>
      </c>
      <c r="L158">
        <f t="shared" si="2"/>
        <v>2.3030510165099258</v>
      </c>
    </row>
    <row r="159" spans="1:12" x14ac:dyDescent="0.45">
      <c r="A159" s="53">
        <v>45155</v>
      </c>
      <c r="B159">
        <v>9458.75</v>
      </c>
      <c r="C159">
        <v>9468.5</v>
      </c>
      <c r="D159">
        <v>9465.5</v>
      </c>
      <c r="E159">
        <v>9458</v>
      </c>
      <c r="F159">
        <v>9458</v>
      </c>
      <c r="H159" s="53">
        <v>45155</v>
      </c>
      <c r="I159">
        <v>-3.6924322607446798</v>
      </c>
      <c r="J159">
        <v>9460</v>
      </c>
      <c r="K159">
        <v>9456.3075677392499</v>
      </c>
      <c r="L159">
        <f t="shared" si="2"/>
        <v>2.4424322607501381</v>
      </c>
    </row>
    <row r="160" spans="1:12" x14ac:dyDescent="0.45">
      <c r="A160" s="53">
        <v>45156</v>
      </c>
      <c r="B160">
        <v>9460</v>
      </c>
      <c r="C160">
        <v>9468.5</v>
      </c>
      <c r="D160">
        <v>9466</v>
      </c>
      <c r="E160">
        <v>9460</v>
      </c>
      <c r="F160">
        <v>9460</v>
      </c>
      <c r="H160" s="53">
        <v>45156</v>
      </c>
      <c r="I160">
        <v>-0.74980530727225403</v>
      </c>
      <c r="J160">
        <v>9458.5</v>
      </c>
      <c r="K160">
        <v>9457.7501946927205</v>
      </c>
      <c r="L160">
        <f t="shared" si="2"/>
        <v>2.2498053072795301</v>
      </c>
    </row>
    <row r="161" spans="1:12" x14ac:dyDescent="0.45">
      <c r="A161" s="53">
        <v>45159</v>
      </c>
      <c r="B161">
        <v>9458.5</v>
      </c>
      <c r="C161">
        <v>9468.5</v>
      </c>
      <c r="D161">
        <v>9466</v>
      </c>
      <c r="E161">
        <v>9458</v>
      </c>
      <c r="F161">
        <v>9457.5</v>
      </c>
      <c r="H161" s="53">
        <v>45159</v>
      </c>
      <c r="I161">
        <v>-1.59028735538595</v>
      </c>
      <c r="J161">
        <v>9457.75</v>
      </c>
      <c r="K161">
        <v>9456.1597126446104</v>
      </c>
      <c r="L161">
        <f t="shared" si="2"/>
        <v>2.3402873553895915</v>
      </c>
    </row>
    <row r="162" spans="1:12" x14ac:dyDescent="0.45">
      <c r="A162" s="53">
        <v>45160</v>
      </c>
      <c r="B162">
        <v>9457.75</v>
      </c>
      <c r="C162">
        <v>9468.5</v>
      </c>
      <c r="D162">
        <v>9465.5</v>
      </c>
      <c r="E162">
        <v>9457.5</v>
      </c>
      <c r="F162">
        <v>9456</v>
      </c>
      <c r="H162" s="53">
        <v>45160</v>
      </c>
      <c r="I162">
        <v>-3.1442543511238901</v>
      </c>
      <c r="J162">
        <v>9458.75</v>
      </c>
      <c r="K162">
        <v>9455.6057456488707</v>
      </c>
      <c r="L162">
        <f t="shared" si="2"/>
        <v>2.1442543511293479</v>
      </c>
    </row>
    <row r="163" spans="1:12" x14ac:dyDescent="0.45">
      <c r="A163" s="53">
        <v>45161</v>
      </c>
      <c r="B163">
        <v>9458.75</v>
      </c>
      <c r="C163">
        <v>9468.5</v>
      </c>
      <c r="D163">
        <v>9465.5</v>
      </c>
      <c r="E163">
        <v>9458</v>
      </c>
      <c r="F163">
        <v>9458</v>
      </c>
      <c r="H163" s="53">
        <v>45161</v>
      </c>
      <c r="I163">
        <v>-0.19243226074468101</v>
      </c>
      <c r="J163">
        <v>9456.5</v>
      </c>
      <c r="K163">
        <v>9456.3075677392499</v>
      </c>
      <c r="L163">
        <f t="shared" si="2"/>
        <v>2.4424322607501381</v>
      </c>
    </row>
    <row r="164" spans="1:12" x14ac:dyDescent="0.45">
      <c r="A164" s="53">
        <v>45162</v>
      </c>
      <c r="B164">
        <v>9456.5</v>
      </c>
      <c r="C164">
        <v>9468</v>
      </c>
      <c r="D164">
        <v>9464</v>
      </c>
      <c r="E164">
        <v>9456</v>
      </c>
      <c r="F164">
        <v>9455</v>
      </c>
      <c r="H164" s="53">
        <v>45162</v>
      </c>
      <c r="I164">
        <v>5.1123182829542202E-2</v>
      </c>
      <c r="J164">
        <v>9454.5</v>
      </c>
      <c r="K164">
        <v>9454.5511231828295</v>
      </c>
      <c r="L164">
        <f t="shared" si="2"/>
        <v>1.9488768171704578</v>
      </c>
    </row>
    <row r="165" spans="1:12" x14ac:dyDescent="0.45">
      <c r="A165" s="53">
        <v>45163</v>
      </c>
      <c r="B165">
        <v>9454.5</v>
      </c>
      <c r="C165">
        <v>9467.5</v>
      </c>
      <c r="D165">
        <v>9463.5</v>
      </c>
      <c r="E165">
        <v>9453</v>
      </c>
      <c r="F165">
        <v>9452</v>
      </c>
      <c r="H165" s="53">
        <v>45163</v>
      </c>
      <c r="I165">
        <v>-1.79848818600294</v>
      </c>
      <c r="J165">
        <v>9454</v>
      </c>
      <c r="K165">
        <v>9452.2015118139898</v>
      </c>
      <c r="L165">
        <f t="shared" si="2"/>
        <v>2.2984881860102178</v>
      </c>
    </row>
    <row r="166" spans="1:12" x14ac:dyDescent="0.45">
      <c r="A166" s="53">
        <v>45166</v>
      </c>
      <c r="B166">
        <v>9454</v>
      </c>
      <c r="C166">
        <v>9467.5</v>
      </c>
      <c r="D166">
        <v>9463.5</v>
      </c>
      <c r="E166">
        <v>9452</v>
      </c>
      <c r="F166">
        <v>9451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F9E7-DE75-4C22-A2C0-CEF1751B11E5}">
  <dimension ref="B1:F33"/>
  <sheetViews>
    <sheetView workbookViewId="0">
      <selection activeCell="E16" sqref="E16:E24"/>
    </sheetView>
  </sheetViews>
  <sheetFormatPr defaultRowHeight="14.25" x14ac:dyDescent="0.45"/>
  <cols>
    <col min="2" max="2" width="11.46484375" customWidth="1"/>
    <col min="3" max="3" width="22.1328125" bestFit="1" customWidth="1"/>
    <col min="4" max="6" width="18.59765625" customWidth="1"/>
  </cols>
  <sheetData>
    <row r="1" spans="2:6" ht="14.65" thickBot="1" x14ac:dyDescent="0.5"/>
    <row r="2" spans="2:6" x14ac:dyDescent="0.45">
      <c r="B2" s="17" t="s">
        <v>112</v>
      </c>
      <c r="C2" s="50" t="s">
        <v>92</v>
      </c>
      <c r="D2" s="50"/>
      <c r="E2" s="51" t="s">
        <v>93</v>
      </c>
      <c r="F2" s="52"/>
    </row>
    <row r="3" spans="2:6" x14ac:dyDescent="0.45">
      <c r="B3" s="46" t="s">
        <v>113</v>
      </c>
      <c r="C3" s="6" t="s">
        <v>94</v>
      </c>
      <c r="D3" s="7">
        <v>45163</v>
      </c>
      <c r="E3" s="10" t="s">
        <v>101</v>
      </c>
      <c r="F3" s="11" t="s">
        <v>13</v>
      </c>
    </row>
    <row r="4" spans="2:6" x14ac:dyDescent="0.45">
      <c r="B4" s="47"/>
      <c r="C4" s="42" t="s">
        <v>95</v>
      </c>
      <c r="D4" s="7">
        <v>45189</v>
      </c>
      <c r="E4" s="42" t="s">
        <v>100</v>
      </c>
      <c r="F4" s="12" t="s">
        <v>15</v>
      </c>
    </row>
    <row r="5" spans="2:6" x14ac:dyDescent="0.45">
      <c r="B5" s="47"/>
      <c r="C5" s="44"/>
      <c r="D5" s="8">
        <v>45231</v>
      </c>
      <c r="E5" s="44"/>
      <c r="F5" s="3" t="s">
        <v>17</v>
      </c>
    </row>
    <row r="6" spans="2:6" x14ac:dyDescent="0.45">
      <c r="B6" s="47"/>
      <c r="C6" s="43"/>
      <c r="D6" s="9">
        <v>45273</v>
      </c>
      <c r="E6" s="44"/>
      <c r="F6" s="3" t="s">
        <v>19</v>
      </c>
    </row>
    <row r="7" spans="2:6" x14ac:dyDescent="0.45">
      <c r="B7" s="47"/>
      <c r="C7" s="42" t="s">
        <v>96</v>
      </c>
      <c r="D7" s="7">
        <v>45322</v>
      </c>
      <c r="E7" s="44"/>
      <c r="F7" s="3" t="s">
        <v>21</v>
      </c>
    </row>
    <row r="8" spans="2:6" x14ac:dyDescent="0.45">
      <c r="B8" s="47"/>
      <c r="C8" s="44"/>
      <c r="D8" s="8">
        <v>45371</v>
      </c>
      <c r="E8" s="44"/>
      <c r="F8" s="3" t="s">
        <v>23</v>
      </c>
    </row>
    <row r="9" spans="2:6" x14ac:dyDescent="0.45">
      <c r="B9" s="47"/>
      <c r="C9" s="44"/>
      <c r="D9" s="8">
        <v>45413</v>
      </c>
      <c r="E9" s="44"/>
      <c r="F9" s="3" t="s">
        <v>25</v>
      </c>
    </row>
    <row r="10" spans="2:6" x14ac:dyDescent="0.45">
      <c r="B10" s="47"/>
      <c r="C10" s="44"/>
      <c r="D10" s="8">
        <v>45455</v>
      </c>
      <c r="E10" s="44"/>
      <c r="F10" s="3" t="s">
        <v>27</v>
      </c>
    </row>
    <row r="11" spans="2:6" x14ac:dyDescent="0.45">
      <c r="B11" s="47"/>
      <c r="C11" s="44"/>
      <c r="D11" s="8">
        <v>45504</v>
      </c>
      <c r="E11" s="44"/>
      <c r="F11" s="3" t="s">
        <v>29</v>
      </c>
    </row>
    <row r="12" spans="2:6" x14ac:dyDescent="0.45">
      <c r="B12" s="47"/>
      <c r="C12" s="44"/>
      <c r="D12" s="8">
        <v>45553</v>
      </c>
      <c r="E12" s="44"/>
      <c r="F12" s="3" t="s">
        <v>31</v>
      </c>
    </row>
    <row r="13" spans="2:6" x14ac:dyDescent="0.45">
      <c r="B13" s="47"/>
      <c r="C13" s="44"/>
      <c r="D13" s="8">
        <v>45603</v>
      </c>
      <c r="E13" s="44"/>
      <c r="F13" s="3" t="s">
        <v>33</v>
      </c>
    </row>
    <row r="14" spans="2:6" x14ac:dyDescent="0.45">
      <c r="B14" s="47"/>
      <c r="C14" s="43"/>
      <c r="D14" s="9">
        <v>45644</v>
      </c>
      <c r="E14" s="44"/>
      <c r="F14" s="3" t="s">
        <v>35</v>
      </c>
    </row>
    <row r="15" spans="2:6" x14ac:dyDescent="0.45">
      <c r="B15" s="47"/>
      <c r="C15" s="42" t="s">
        <v>97</v>
      </c>
      <c r="D15" s="7">
        <v>45686</v>
      </c>
      <c r="E15" s="43"/>
      <c r="F15" s="13" t="s">
        <v>37</v>
      </c>
    </row>
    <row r="16" spans="2:6" x14ac:dyDescent="0.45">
      <c r="B16" s="47"/>
      <c r="C16" s="44"/>
      <c r="D16" s="8">
        <v>45736</v>
      </c>
      <c r="E16" s="42" t="s">
        <v>102</v>
      </c>
      <c r="F16" s="12" t="s">
        <v>103</v>
      </c>
    </row>
    <row r="17" spans="2:6" x14ac:dyDescent="0.45">
      <c r="B17" s="47"/>
      <c r="C17" s="44"/>
      <c r="D17" s="8">
        <v>45778</v>
      </c>
      <c r="E17" s="44"/>
      <c r="F17" s="3" t="s">
        <v>104</v>
      </c>
    </row>
    <row r="18" spans="2:6" x14ac:dyDescent="0.45">
      <c r="B18" s="47"/>
      <c r="C18" s="44"/>
      <c r="D18" s="8">
        <v>45820</v>
      </c>
      <c r="E18" s="44"/>
      <c r="F18" s="3" t="s">
        <v>105</v>
      </c>
    </row>
    <row r="19" spans="2:6" x14ac:dyDescent="0.45">
      <c r="B19" s="47"/>
      <c r="C19" s="44"/>
      <c r="D19" s="8">
        <v>45869</v>
      </c>
      <c r="E19" s="44"/>
      <c r="F19" s="3" t="s">
        <v>106</v>
      </c>
    </row>
    <row r="20" spans="2:6" x14ac:dyDescent="0.45">
      <c r="B20" s="47"/>
      <c r="C20" s="44"/>
      <c r="D20" s="8">
        <v>45918</v>
      </c>
      <c r="E20" s="44"/>
      <c r="F20" s="3" t="s">
        <v>107</v>
      </c>
    </row>
    <row r="21" spans="2:6" x14ac:dyDescent="0.45">
      <c r="B21" s="47"/>
      <c r="C21" s="44"/>
      <c r="D21" s="8">
        <v>45968</v>
      </c>
      <c r="E21" s="44"/>
      <c r="F21" s="3" t="s">
        <v>108</v>
      </c>
    </row>
    <row r="22" spans="2:6" x14ac:dyDescent="0.45">
      <c r="B22" s="48"/>
      <c r="C22" s="43"/>
      <c r="D22" s="9">
        <v>46009</v>
      </c>
      <c r="E22" s="44"/>
      <c r="F22" s="3" t="s">
        <v>109</v>
      </c>
    </row>
    <row r="23" spans="2:6" x14ac:dyDescent="0.45">
      <c r="B23" s="46" t="s">
        <v>114</v>
      </c>
      <c r="C23" s="42" t="s">
        <v>98</v>
      </c>
      <c r="D23" s="7">
        <v>46099</v>
      </c>
      <c r="E23" s="44"/>
      <c r="F23" s="3" t="s">
        <v>110</v>
      </c>
    </row>
    <row r="24" spans="2:6" x14ac:dyDescent="0.45">
      <c r="B24" s="47"/>
      <c r="C24" s="43"/>
      <c r="D24" s="9">
        <v>46190</v>
      </c>
      <c r="E24" s="43"/>
      <c r="F24" s="13" t="s">
        <v>111</v>
      </c>
    </row>
    <row r="25" spans="2:6" x14ac:dyDescent="0.45">
      <c r="B25" s="47"/>
      <c r="C25" s="42" t="s">
        <v>99</v>
      </c>
      <c r="D25" s="7">
        <v>46645</v>
      </c>
      <c r="E25" s="2"/>
      <c r="F25" s="3"/>
    </row>
    <row r="26" spans="2:6" x14ac:dyDescent="0.45">
      <c r="B26" s="47"/>
      <c r="C26" s="44"/>
      <c r="D26" s="8">
        <v>47016</v>
      </c>
      <c r="E26" s="2"/>
      <c r="F26" s="3"/>
    </row>
    <row r="27" spans="2:6" x14ac:dyDescent="0.45">
      <c r="B27" s="47"/>
      <c r="C27" s="44"/>
      <c r="D27" s="8">
        <v>47744</v>
      </c>
      <c r="E27" s="2"/>
      <c r="F27" s="3"/>
    </row>
    <row r="28" spans="2:6" x14ac:dyDescent="0.45">
      <c r="B28" s="47"/>
      <c r="C28" s="44"/>
      <c r="D28" s="8">
        <v>48843</v>
      </c>
      <c r="E28" s="2"/>
      <c r="F28" s="3"/>
    </row>
    <row r="29" spans="2:6" x14ac:dyDescent="0.45">
      <c r="B29" s="47"/>
      <c r="C29" s="44"/>
      <c r="D29" s="8">
        <v>50663</v>
      </c>
      <c r="E29" s="2"/>
      <c r="F29" s="3"/>
    </row>
    <row r="30" spans="2:6" x14ac:dyDescent="0.45">
      <c r="B30" s="47"/>
      <c r="C30" s="44"/>
      <c r="D30" s="8">
        <v>52490</v>
      </c>
      <c r="E30" s="2"/>
      <c r="F30" s="3"/>
    </row>
    <row r="31" spans="2:6" x14ac:dyDescent="0.45">
      <c r="B31" s="47"/>
      <c r="C31" s="44"/>
      <c r="D31" s="8">
        <v>56144</v>
      </c>
      <c r="E31" s="2"/>
      <c r="F31" s="3"/>
    </row>
    <row r="32" spans="2:6" x14ac:dyDescent="0.45">
      <c r="B32" s="47"/>
      <c r="C32" s="44"/>
      <c r="D32" s="8">
        <v>59798</v>
      </c>
      <c r="E32" s="2"/>
      <c r="F32" s="3"/>
    </row>
    <row r="33" spans="2:6" ht="14.65" thickBot="1" x14ac:dyDescent="0.5">
      <c r="B33" s="49"/>
      <c r="C33" s="45"/>
      <c r="D33" s="14">
        <v>63452</v>
      </c>
      <c r="E33" s="4"/>
      <c r="F33" s="5"/>
    </row>
  </sheetData>
  <mergeCells count="11">
    <mergeCell ref="C2:D2"/>
    <mergeCell ref="E2:F2"/>
    <mergeCell ref="C7:C14"/>
    <mergeCell ref="C4:C6"/>
    <mergeCell ref="C15:C22"/>
    <mergeCell ref="C23:C24"/>
    <mergeCell ref="C25:C33"/>
    <mergeCell ref="E4:E15"/>
    <mergeCell ref="E16:E24"/>
    <mergeCell ref="B3:B22"/>
    <mergeCell ref="B23:B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3F2E-4E03-4020-8E64-A84938B0883A}">
  <dimension ref="B2:D19"/>
  <sheetViews>
    <sheetView workbookViewId="0">
      <selection activeCell="D19" sqref="B3:D19"/>
    </sheetView>
  </sheetViews>
  <sheetFormatPr defaultRowHeight="14.25" x14ac:dyDescent="0.45"/>
  <cols>
    <col min="2" max="2" width="15.59765625" bestFit="1" customWidth="1"/>
    <col min="3" max="3" width="17.86328125" bestFit="1" customWidth="1"/>
    <col min="4" max="4" width="21.265625" bestFit="1" customWidth="1"/>
  </cols>
  <sheetData>
    <row r="2" spans="2:4" ht="14.65" thickBot="1" x14ac:dyDescent="0.5"/>
    <row r="3" spans="2:4" x14ac:dyDescent="0.45">
      <c r="B3" s="21" t="s">
        <v>146</v>
      </c>
      <c r="C3" s="22" t="s">
        <v>164</v>
      </c>
      <c r="D3" s="16" t="s">
        <v>163</v>
      </c>
    </row>
    <row r="4" spans="2:4" x14ac:dyDescent="0.45">
      <c r="B4" s="25" t="s">
        <v>162</v>
      </c>
      <c r="C4" s="20"/>
      <c r="D4" s="26">
        <v>0</v>
      </c>
    </row>
    <row r="5" spans="2:4" x14ac:dyDescent="0.45">
      <c r="B5" s="25" t="s">
        <v>147</v>
      </c>
      <c r="C5" s="20">
        <v>421.5</v>
      </c>
      <c r="D5" s="27"/>
    </row>
    <row r="6" spans="2:4" x14ac:dyDescent="0.45">
      <c r="B6" s="28" t="s">
        <v>149</v>
      </c>
      <c r="C6" s="20"/>
      <c r="D6" s="26">
        <v>0</v>
      </c>
    </row>
    <row r="7" spans="2:4" x14ac:dyDescent="0.45">
      <c r="B7" s="25" t="s">
        <v>148</v>
      </c>
      <c r="C7" s="20">
        <v>406.3</v>
      </c>
      <c r="D7" s="27"/>
    </row>
    <row r="8" spans="2:4" x14ac:dyDescent="0.45">
      <c r="B8" s="28" t="s">
        <v>150</v>
      </c>
      <c r="C8" s="20"/>
      <c r="D8" s="26">
        <v>-0.05</v>
      </c>
    </row>
    <row r="9" spans="2:4" x14ac:dyDescent="0.45">
      <c r="B9" s="28" t="s">
        <v>151</v>
      </c>
      <c r="C9" s="20"/>
      <c r="D9" s="26">
        <v>-0.05</v>
      </c>
    </row>
    <row r="10" spans="2:4" x14ac:dyDescent="0.45">
      <c r="B10" s="25" t="s">
        <v>152</v>
      </c>
      <c r="C10" s="20">
        <v>396.75</v>
      </c>
      <c r="D10" s="27"/>
    </row>
    <row r="11" spans="2:4" x14ac:dyDescent="0.45">
      <c r="B11" s="28" t="s">
        <v>153</v>
      </c>
      <c r="C11" s="20"/>
      <c r="D11" s="26">
        <v>-0.02</v>
      </c>
    </row>
    <row r="12" spans="2:4" x14ac:dyDescent="0.45">
      <c r="B12" s="25" t="s">
        <v>154</v>
      </c>
      <c r="C12" s="20">
        <v>393.125</v>
      </c>
      <c r="D12" s="27"/>
    </row>
    <row r="13" spans="2:4" x14ac:dyDescent="0.45">
      <c r="B13" s="25" t="s">
        <v>155</v>
      </c>
      <c r="C13" s="20">
        <v>386.52499999999998</v>
      </c>
      <c r="D13" s="27"/>
    </row>
    <row r="14" spans="2:4" x14ac:dyDescent="0.45">
      <c r="B14" s="28" t="s">
        <v>156</v>
      </c>
      <c r="C14" s="20"/>
      <c r="D14" s="26">
        <v>-0.5</v>
      </c>
    </row>
    <row r="15" spans="2:4" x14ac:dyDescent="0.45">
      <c r="B15" s="25" t="s">
        <v>157</v>
      </c>
      <c r="C15" s="20">
        <v>362.7</v>
      </c>
      <c r="D15" s="27"/>
    </row>
    <row r="16" spans="2:4" x14ac:dyDescent="0.45">
      <c r="B16" s="28" t="s">
        <v>158</v>
      </c>
      <c r="C16" s="20"/>
      <c r="D16" s="26">
        <v>0.4</v>
      </c>
    </row>
    <row r="17" spans="2:4" x14ac:dyDescent="0.45">
      <c r="B17" s="25" t="s">
        <v>159</v>
      </c>
      <c r="C17" s="20">
        <v>340.84500000000003</v>
      </c>
      <c r="D17" s="27"/>
    </row>
    <row r="18" spans="2:4" x14ac:dyDescent="0.45">
      <c r="B18" s="28" t="s">
        <v>160</v>
      </c>
      <c r="C18" s="20"/>
      <c r="D18" s="26">
        <v>0.7</v>
      </c>
    </row>
    <row r="19" spans="2:4" ht="14.65" thickBot="1" x14ac:dyDescent="0.5">
      <c r="B19" s="29" t="s">
        <v>161</v>
      </c>
      <c r="C19" s="30">
        <v>319.73500000000001</v>
      </c>
      <c r="D19" s="3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3609-A4FF-47C1-869F-2F7AB05A87D2}">
  <dimension ref="A1:I17"/>
  <sheetViews>
    <sheetView workbookViewId="0">
      <selection activeCell="F32" sqref="F32"/>
    </sheetView>
  </sheetViews>
  <sheetFormatPr defaultRowHeight="14.25" x14ac:dyDescent="0.45"/>
  <cols>
    <col min="7" max="7" width="13.9296875" bestFit="1" customWidth="1"/>
    <col min="8" max="8" width="13.3984375" bestFit="1" customWidth="1"/>
    <col min="9" max="9" width="13.9296875" bestFit="1" customWidth="1"/>
  </cols>
  <sheetData>
    <row r="1" spans="1:9" x14ac:dyDescent="0.45"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143</v>
      </c>
      <c r="H1" t="s">
        <v>144</v>
      </c>
      <c r="I1" t="s">
        <v>145</v>
      </c>
    </row>
    <row r="2" spans="1:9" x14ac:dyDescent="0.45">
      <c r="A2" t="s">
        <v>120</v>
      </c>
      <c r="B2" t="s">
        <v>103</v>
      </c>
      <c r="C2">
        <v>4.3550000000000004</v>
      </c>
      <c r="D2">
        <v>4.3658455873145003</v>
      </c>
      <c r="E2">
        <v>4.3546390523321197</v>
      </c>
      <c r="F2">
        <v>4.3545659770401901</v>
      </c>
      <c r="G2" s="18">
        <f>(D2-C2)*100</f>
        <v>1.0845587314499916</v>
      </c>
      <c r="H2" s="18">
        <f>(E2-C2)*100</f>
        <v>-3.6094766788075106E-2</v>
      </c>
      <c r="I2" s="18">
        <f>(F2-C2)*100</f>
        <v>-4.3402295981032069E-2</v>
      </c>
    </row>
    <row r="3" spans="1:9" x14ac:dyDescent="0.45">
      <c r="A3" t="s">
        <v>121</v>
      </c>
      <c r="B3" t="s">
        <v>104</v>
      </c>
      <c r="C3">
        <v>4.2149999999999999</v>
      </c>
      <c r="D3">
        <v>4.24477196632371</v>
      </c>
      <c r="E3">
        <v>4.2145835619538099</v>
      </c>
      <c r="F3">
        <v>4.2150214995611996</v>
      </c>
      <c r="G3" s="18">
        <f t="shared" ref="G3:G17" si="0">(D3-C3)*100</f>
        <v>2.9771966323710153</v>
      </c>
      <c r="H3" s="18">
        <f t="shared" ref="H3:H17" si="1">(E3-C3)*100</f>
        <v>-4.1643804618995972E-2</v>
      </c>
      <c r="I3" s="18">
        <f t="shared" ref="I3:I17" si="2">(F3-C3)*100</f>
        <v>2.1499561199789241E-3</v>
      </c>
    </row>
    <row r="4" spans="1:9" x14ac:dyDescent="0.45">
      <c r="A4" t="s">
        <v>122</v>
      </c>
      <c r="B4" t="s">
        <v>123</v>
      </c>
      <c r="C4">
        <v>4.1265999999999998</v>
      </c>
      <c r="D4">
        <v>4.1398610588783296</v>
      </c>
      <c r="E4">
        <v>4.1245139049254398</v>
      </c>
      <c r="F4">
        <v>4.1248310653790696</v>
      </c>
      <c r="G4" s="18">
        <f t="shared" si="0"/>
        <v>1.3261058878329735</v>
      </c>
      <c r="H4" s="18">
        <f t="shared" si="1"/>
        <v>-0.20860950745600348</v>
      </c>
      <c r="I4" s="18">
        <f t="shared" si="2"/>
        <v>-0.17689346209301959</v>
      </c>
    </row>
    <row r="5" spans="1:9" x14ac:dyDescent="0.45">
      <c r="A5" t="s">
        <v>124</v>
      </c>
      <c r="B5" t="s">
        <v>105</v>
      </c>
      <c r="C5">
        <v>4.0633999999999997</v>
      </c>
      <c r="D5">
        <v>4.06344900001619</v>
      </c>
      <c r="E5">
        <v>4.06358983913006</v>
      </c>
      <c r="F5">
        <v>4.0634449082336097</v>
      </c>
      <c r="G5" s="18">
        <f t="shared" si="0"/>
        <v>4.9000016190348106E-3</v>
      </c>
      <c r="H5" s="18">
        <f t="shared" si="1"/>
        <v>1.8983913006032083E-2</v>
      </c>
      <c r="I5" s="18">
        <f t="shared" si="2"/>
        <v>4.4908233610030379E-3</v>
      </c>
    </row>
    <row r="6" spans="1:9" x14ac:dyDescent="0.45">
      <c r="A6" t="s">
        <v>125</v>
      </c>
      <c r="B6" t="s">
        <v>126</v>
      </c>
      <c r="C6">
        <v>4.0186999999999999</v>
      </c>
      <c r="D6">
        <v>4.0227317926563799</v>
      </c>
      <c r="E6">
        <v>4.0197214422293603</v>
      </c>
      <c r="F6">
        <v>4.0192235918612598</v>
      </c>
      <c r="G6" s="18">
        <f t="shared" si="0"/>
        <v>0.40317926563799844</v>
      </c>
      <c r="H6" s="18">
        <f t="shared" si="1"/>
        <v>0.10214422293604031</v>
      </c>
      <c r="I6" s="18">
        <f t="shared" si="2"/>
        <v>5.2359186125983115E-2</v>
      </c>
    </row>
    <row r="7" spans="1:9" x14ac:dyDescent="0.45">
      <c r="A7" t="s">
        <v>127</v>
      </c>
      <c r="B7" t="s">
        <v>128</v>
      </c>
      <c r="C7">
        <v>3.9889999999999999</v>
      </c>
      <c r="D7">
        <v>3.9919884051632799</v>
      </c>
      <c r="E7">
        <v>3.9883613958106698</v>
      </c>
      <c r="F7">
        <v>3.98786085668588</v>
      </c>
      <c r="G7" s="18">
        <f t="shared" si="0"/>
        <v>0.29884051632800279</v>
      </c>
      <c r="H7" s="18">
        <f t="shared" si="1"/>
        <v>-6.3860418933003871E-2</v>
      </c>
      <c r="I7" s="18">
        <f t="shared" si="2"/>
        <v>-0.11391433141199059</v>
      </c>
    </row>
    <row r="8" spans="1:9" x14ac:dyDescent="0.45">
      <c r="A8" t="s">
        <v>129</v>
      </c>
      <c r="B8" t="s">
        <v>106</v>
      </c>
      <c r="C8">
        <v>3.9674999999999998</v>
      </c>
      <c r="D8">
        <v>3.9675000000448901</v>
      </c>
      <c r="E8">
        <v>3.9674734176247402</v>
      </c>
      <c r="F8">
        <v>3.96750011189018</v>
      </c>
      <c r="G8" s="18">
        <f t="shared" si="0"/>
        <v>4.4890313688483729E-9</v>
      </c>
      <c r="H8" s="18">
        <f t="shared" si="1"/>
        <v>-2.6582375259653901E-3</v>
      </c>
      <c r="I8" s="18">
        <f t="shared" si="2"/>
        <v>1.118901802321659E-5</v>
      </c>
    </row>
    <row r="9" spans="1:9" x14ac:dyDescent="0.45">
      <c r="A9" t="s">
        <v>130</v>
      </c>
      <c r="B9" t="s">
        <v>131</v>
      </c>
      <c r="C9">
        <v>3.9460000000000002</v>
      </c>
      <c r="D9">
        <v>3.94892107577795</v>
      </c>
      <c r="E9">
        <v>3.94771550740901</v>
      </c>
      <c r="F9">
        <v>3.9475154963951802</v>
      </c>
      <c r="G9" s="18">
        <f t="shared" si="0"/>
        <v>0.29210757779498664</v>
      </c>
      <c r="H9" s="18">
        <f t="shared" si="1"/>
        <v>0.1715507409009831</v>
      </c>
      <c r="I9" s="18">
        <f t="shared" si="2"/>
        <v>0.15154963951800049</v>
      </c>
    </row>
    <row r="10" spans="1:9" x14ac:dyDescent="0.45">
      <c r="A10" t="s">
        <v>132</v>
      </c>
      <c r="B10" t="s">
        <v>107</v>
      </c>
      <c r="C10">
        <v>3.9312999999999998</v>
      </c>
      <c r="D10">
        <v>3.9312500001110702</v>
      </c>
      <c r="E10">
        <v>3.93125563932281</v>
      </c>
      <c r="F10">
        <v>3.9312500018265299</v>
      </c>
      <c r="G10" s="18">
        <f t="shared" si="0"/>
        <v>-4.9999888929619374E-3</v>
      </c>
      <c r="H10" s="18">
        <f t="shared" si="1"/>
        <v>-4.4360677189825282E-3</v>
      </c>
      <c r="I10" s="18">
        <f t="shared" si="2"/>
        <v>-4.9998173469845142E-3</v>
      </c>
    </row>
    <row r="11" spans="1:9" x14ac:dyDescent="0.45">
      <c r="A11" t="s">
        <v>133</v>
      </c>
      <c r="B11" t="s">
        <v>108</v>
      </c>
      <c r="C11">
        <v>3.8653</v>
      </c>
      <c r="D11">
        <v>3.8652500004517201</v>
      </c>
      <c r="E11">
        <v>3.8652483471579302</v>
      </c>
      <c r="F11">
        <v>3.86524999964956</v>
      </c>
      <c r="G11" s="18">
        <f t="shared" si="0"/>
        <v>-4.9999548279888728E-3</v>
      </c>
      <c r="H11" s="18">
        <f t="shared" si="1"/>
        <v>-5.1652842069760396E-3</v>
      </c>
      <c r="I11" s="18">
        <f t="shared" si="2"/>
        <v>-5.0000350440004837E-3</v>
      </c>
    </row>
    <row r="12" spans="1:9" x14ac:dyDescent="0.45">
      <c r="A12" t="s">
        <v>134</v>
      </c>
      <c r="B12" t="s">
        <v>135</v>
      </c>
      <c r="C12">
        <v>3.7435999999999998</v>
      </c>
      <c r="D12">
        <v>3.7231111981092799</v>
      </c>
      <c r="E12">
        <v>3.74993872115683</v>
      </c>
      <c r="F12">
        <v>3.7449387212736598</v>
      </c>
      <c r="G12" s="18">
        <f t="shared" si="0"/>
        <v>-2.0488801890719888</v>
      </c>
      <c r="H12" s="18">
        <f t="shared" si="1"/>
        <v>0.63387211568302071</v>
      </c>
      <c r="I12" s="18">
        <f t="shared" si="2"/>
        <v>0.13387212736599707</v>
      </c>
    </row>
    <row r="13" spans="1:9" x14ac:dyDescent="0.45">
      <c r="A13" t="s">
        <v>136</v>
      </c>
      <c r="B13" t="s">
        <v>109</v>
      </c>
      <c r="C13">
        <v>3.6269999999999998</v>
      </c>
      <c r="D13">
        <v>3.6270000027454299</v>
      </c>
      <c r="E13">
        <v>3.6270002821865202</v>
      </c>
      <c r="F13">
        <v>3.6269999999630298</v>
      </c>
      <c r="G13" s="18">
        <f t="shared" si="0"/>
        <v>2.7454301054774533E-7</v>
      </c>
      <c r="H13" s="18">
        <f t="shared" si="1"/>
        <v>2.8218652037281799E-5</v>
      </c>
      <c r="I13" s="18">
        <f t="shared" si="2"/>
        <v>-3.6969982630807863E-9</v>
      </c>
    </row>
    <row r="14" spans="1:9" x14ac:dyDescent="0.45">
      <c r="A14" t="s">
        <v>137</v>
      </c>
      <c r="B14" t="s">
        <v>138</v>
      </c>
      <c r="C14">
        <v>3.52</v>
      </c>
      <c r="D14">
        <v>3.5031885704600598</v>
      </c>
      <c r="E14">
        <v>3.5158634097761499</v>
      </c>
      <c r="F14">
        <v>3.5198634097875199</v>
      </c>
      <c r="G14" s="18">
        <f t="shared" si="0"/>
        <v>-1.6811429539940193</v>
      </c>
      <c r="H14" s="18">
        <f t="shared" si="1"/>
        <v>-0.41365902238501562</v>
      </c>
      <c r="I14" s="18">
        <f t="shared" si="2"/>
        <v>-1.3659021248013659E-2</v>
      </c>
    </row>
    <row r="15" spans="1:9" x14ac:dyDescent="0.45">
      <c r="A15" t="s">
        <v>139</v>
      </c>
      <c r="B15" t="s">
        <v>110</v>
      </c>
      <c r="C15">
        <v>3.4085000000000001</v>
      </c>
      <c r="D15">
        <v>3.4084500071174202</v>
      </c>
      <c r="E15">
        <v>3.4084499070772298</v>
      </c>
      <c r="F15">
        <v>3.4084499999967202</v>
      </c>
      <c r="G15" s="18">
        <f t="shared" si="0"/>
        <v>-4.9992882579896758E-3</v>
      </c>
      <c r="H15" s="18">
        <f t="shared" si="1"/>
        <v>-5.0092922770250681E-3</v>
      </c>
      <c r="I15" s="18">
        <f t="shared" si="2"/>
        <v>-5.0000003279926375E-3</v>
      </c>
    </row>
    <row r="16" spans="1:9" x14ac:dyDescent="0.45">
      <c r="A16" t="s">
        <v>140</v>
      </c>
      <c r="B16" t="s">
        <v>141</v>
      </c>
      <c r="C16">
        <v>3.3079999999999998</v>
      </c>
      <c r="D16">
        <v>3.2928435740391402</v>
      </c>
      <c r="E16">
        <v>3.2992711191926398</v>
      </c>
      <c r="F16">
        <v>3.3062711191935801</v>
      </c>
      <c r="G16" s="18">
        <f t="shared" si="0"/>
        <v>-1.5156425960859643</v>
      </c>
      <c r="H16" s="18">
        <f t="shared" si="1"/>
        <v>-0.87288808073600066</v>
      </c>
      <c r="I16" s="18">
        <f t="shared" si="2"/>
        <v>-0.17288808064197525</v>
      </c>
    </row>
    <row r="17" spans="1:9" x14ac:dyDescent="0.45">
      <c r="A17" t="s">
        <v>142</v>
      </c>
      <c r="B17" t="s">
        <v>111</v>
      </c>
      <c r="C17">
        <v>3.1974</v>
      </c>
      <c r="D17">
        <v>3.1973509851092099</v>
      </c>
      <c r="E17">
        <v>3.1973510182836802</v>
      </c>
      <c r="F17">
        <v>3.1973509999998799</v>
      </c>
      <c r="G17" s="18">
        <f t="shared" si="0"/>
        <v>-4.9014890790122223E-3</v>
      </c>
      <c r="H17" s="18">
        <f t="shared" si="1"/>
        <v>-4.8981716319840274E-3</v>
      </c>
      <c r="I17" s="18">
        <f t="shared" si="2"/>
        <v>-4.9000000120091869E-3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EDSF</vt:lpstr>
      <vt:lpstr>Spreads</vt:lpstr>
      <vt:lpstr>Sheet1</vt:lpstr>
      <vt:lpstr>Instruments</vt:lpstr>
      <vt:lpstr>Skewness</vt:lpstr>
      <vt:lpstr>vs BBG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JINYANG LI</cp:lastModifiedBy>
  <dcterms:created xsi:type="dcterms:W3CDTF">2013-04-03T15:49:21Z</dcterms:created>
  <dcterms:modified xsi:type="dcterms:W3CDTF">2023-08-28T19:31:23Z</dcterms:modified>
</cp:coreProperties>
</file>