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FD0033-86D0-4675-BE89-073B95F88DE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P29" i="1"/>
  <c r="N13" i="1" l="1"/>
  <c r="N29" i="1"/>
  <c r="M29" i="1"/>
  <c r="L29" i="1"/>
  <c r="P28" i="1" s="1"/>
  <c r="N28" i="1"/>
  <c r="M28" i="1"/>
  <c r="L28" i="1"/>
  <c r="N27" i="1"/>
  <c r="M27" i="1"/>
  <c r="L27" i="1"/>
  <c r="N26" i="1"/>
  <c r="M26" i="1"/>
  <c r="L26" i="1"/>
  <c r="C27" i="1"/>
  <c r="D27" i="1"/>
  <c r="E27" i="1"/>
  <c r="C28" i="1"/>
  <c r="D28" i="1"/>
  <c r="E28" i="1"/>
  <c r="C29" i="1"/>
  <c r="D29" i="1"/>
  <c r="E29" i="1"/>
  <c r="D26" i="1"/>
  <c r="E26" i="1"/>
  <c r="C26" i="1"/>
  <c r="G28" i="1" s="1"/>
  <c r="L18" i="1" l="1"/>
  <c r="M10" i="1"/>
  <c r="N21" i="1"/>
  <c r="M21" i="1"/>
  <c r="L21" i="1"/>
  <c r="N20" i="1"/>
  <c r="M20" i="1"/>
  <c r="L20" i="1"/>
  <c r="N19" i="1"/>
  <c r="M19" i="1"/>
  <c r="L19" i="1"/>
  <c r="N18" i="1"/>
  <c r="M18" i="1"/>
  <c r="M13" i="1"/>
  <c r="L13" i="1"/>
  <c r="N12" i="1"/>
  <c r="M12" i="1"/>
  <c r="L12" i="1"/>
  <c r="N11" i="1"/>
  <c r="M11" i="1"/>
  <c r="L11" i="1"/>
  <c r="N10" i="1"/>
  <c r="L10" i="1"/>
  <c r="C19" i="1"/>
  <c r="D19" i="1"/>
  <c r="E19" i="1"/>
  <c r="C20" i="1"/>
  <c r="D20" i="1"/>
  <c r="E20" i="1"/>
  <c r="C21" i="1"/>
  <c r="D21" i="1"/>
  <c r="E21" i="1"/>
  <c r="D18" i="1"/>
  <c r="E18" i="1"/>
  <c r="C18" i="1"/>
  <c r="C11" i="1"/>
  <c r="D11" i="1"/>
  <c r="E11" i="1"/>
  <c r="C12" i="1"/>
  <c r="D12" i="1"/>
  <c r="E12" i="1"/>
  <c r="C13" i="1"/>
  <c r="D13" i="1"/>
  <c r="E13" i="1"/>
  <c r="D10" i="1"/>
  <c r="E10" i="1"/>
  <c r="C10" i="1"/>
  <c r="P12" i="1" l="1"/>
  <c r="P13" i="1" s="1"/>
  <c r="P20" i="1"/>
  <c r="P21" i="1" s="1"/>
  <c r="G20" i="1"/>
  <c r="G21" i="1" s="1"/>
  <c r="G12" i="1"/>
  <c r="G13" i="1" s="1"/>
</calcChain>
</file>

<file path=xl/sharedStrings.xml><?xml version="1.0" encoding="utf-8"?>
<sst xmlns="http://schemas.openxmlformats.org/spreadsheetml/2006/main" count="134" uniqueCount="28">
  <si>
    <t>Model 1</t>
    <phoneticPr fontId="1" type="noConversion"/>
  </si>
  <si>
    <t>Probability</t>
    <phoneticPr fontId="1" type="noConversion"/>
  </si>
  <si>
    <t>Dog</t>
    <phoneticPr fontId="1" type="noConversion"/>
  </si>
  <si>
    <t>Cat</t>
    <phoneticPr fontId="1" type="noConversion"/>
  </si>
  <si>
    <t>Other</t>
    <phoneticPr fontId="1" type="noConversion"/>
  </si>
  <si>
    <t>Target</t>
    <phoneticPr fontId="1" type="noConversion"/>
  </si>
  <si>
    <t>Answer</t>
    <phoneticPr fontId="1" type="noConversion"/>
  </si>
  <si>
    <t>Data1</t>
    <phoneticPr fontId="1" type="noConversion"/>
  </si>
  <si>
    <t>Data2</t>
    <phoneticPr fontId="1" type="noConversion"/>
  </si>
  <si>
    <t>Data3</t>
    <phoneticPr fontId="1" type="noConversion"/>
  </si>
  <si>
    <t>Data4</t>
    <phoneticPr fontId="1" type="noConversion"/>
  </si>
  <si>
    <t>Dog</t>
    <phoneticPr fontId="1" type="noConversion"/>
  </si>
  <si>
    <t>Cat</t>
    <phoneticPr fontId="1" type="noConversion"/>
  </si>
  <si>
    <t>Dog</t>
    <phoneticPr fontId="1" type="noConversion"/>
  </si>
  <si>
    <t>Model 2</t>
    <phoneticPr fontId="1" type="noConversion"/>
  </si>
  <si>
    <t>Model 1_MSE</t>
    <phoneticPr fontId="1" type="noConversion"/>
  </si>
  <si>
    <t>Model 1_MAE</t>
    <phoneticPr fontId="1" type="noConversion"/>
  </si>
  <si>
    <t>Model 2_MSE</t>
    <phoneticPr fontId="1" type="noConversion"/>
  </si>
  <si>
    <t>Model 2_MAE</t>
    <phoneticPr fontId="1" type="noConversion"/>
  </si>
  <si>
    <t>SUM</t>
    <phoneticPr fontId="1" type="noConversion"/>
  </si>
  <si>
    <t>Model 1_MSE</t>
    <phoneticPr fontId="1" type="noConversion"/>
  </si>
  <si>
    <t>SUM</t>
    <phoneticPr fontId="1" type="noConversion"/>
  </si>
  <si>
    <t>Model 1_MAE</t>
    <phoneticPr fontId="1" type="noConversion"/>
  </si>
  <si>
    <t>Value</t>
    <phoneticPr fontId="1" type="noConversion"/>
  </si>
  <si>
    <t>Model 1_Cross Entropy</t>
    <phoneticPr fontId="1" type="noConversion"/>
  </si>
  <si>
    <t>Model 2_Cross Entropy</t>
    <phoneticPr fontId="1" type="noConversion"/>
  </si>
  <si>
    <t>Model 1_CE</t>
    <phoneticPr fontId="1" type="noConversion"/>
  </si>
  <si>
    <t>Based on natural logarithm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</si>
</sst>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K20" sqref="K20"/>
    </sheetView>
  </sheetViews>
  <sheetFormatPr defaultRowHeight="16.5" x14ac:dyDescent="0.25"/>
  <cols>
    <col min="1" max="1" width="13.625" customWidth="1"/>
    <col min="2" max="2" width="14.625" customWidth="1"/>
    <col min="3" max="3" width="9.75" bestFit="1" customWidth="1"/>
    <col min="6" max="6" width="14.875" customWidth="1"/>
    <col min="10" max="10" width="13.625" customWidth="1"/>
    <col min="11" max="11" width="14.625" customWidth="1"/>
    <col min="15" max="15" width="14.875" customWidth="1"/>
  </cols>
  <sheetData>
    <row r="1" spans="1:17" ht="17.25" thickBot="1" x14ac:dyDescent="0.3">
      <c r="A1" s="58" t="s">
        <v>0</v>
      </c>
      <c r="B1" s="60"/>
      <c r="C1" s="58" t="s">
        <v>1</v>
      </c>
      <c r="D1" s="59"/>
      <c r="E1" s="60"/>
      <c r="F1" s="73" t="s">
        <v>6</v>
      </c>
      <c r="G1" s="59"/>
      <c r="H1" s="60"/>
      <c r="J1" s="58" t="s">
        <v>14</v>
      </c>
      <c r="K1" s="60"/>
      <c r="L1" s="58" t="s">
        <v>1</v>
      </c>
      <c r="M1" s="59"/>
      <c r="N1" s="60"/>
      <c r="O1" s="73" t="s">
        <v>6</v>
      </c>
      <c r="P1" s="59"/>
      <c r="Q1" s="60"/>
    </row>
    <row r="2" spans="1:17" ht="17.25" thickBot="1" x14ac:dyDescent="0.3">
      <c r="A2" s="61" t="s">
        <v>5</v>
      </c>
      <c r="B2" s="62"/>
      <c r="C2" s="1" t="s">
        <v>2</v>
      </c>
      <c r="D2" s="2" t="s">
        <v>3</v>
      </c>
      <c r="E2" s="3" t="s">
        <v>4</v>
      </c>
      <c r="F2" s="4" t="s">
        <v>2</v>
      </c>
      <c r="G2" s="5" t="s">
        <v>3</v>
      </c>
      <c r="H2" s="6" t="s">
        <v>4</v>
      </c>
      <c r="J2" s="61" t="s">
        <v>5</v>
      </c>
      <c r="K2" s="62"/>
      <c r="L2" s="1" t="s">
        <v>2</v>
      </c>
      <c r="M2" s="2" t="s">
        <v>3</v>
      </c>
      <c r="N2" s="3" t="s">
        <v>4</v>
      </c>
      <c r="O2" s="4" t="s">
        <v>2</v>
      </c>
      <c r="P2" s="5" t="s">
        <v>3</v>
      </c>
      <c r="Q2" s="6" t="s">
        <v>4</v>
      </c>
    </row>
    <row r="3" spans="1:17" x14ac:dyDescent="0.25">
      <c r="A3" s="7" t="s">
        <v>7</v>
      </c>
      <c r="B3" s="8" t="s">
        <v>11</v>
      </c>
      <c r="C3" s="9">
        <v>0.4</v>
      </c>
      <c r="D3" s="10">
        <v>0.3</v>
      </c>
      <c r="E3" s="11">
        <v>0.3</v>
      </c>
      <c r="F3" s="12">
        <v>1</v>
      </c>
      <c r="G3" s="10">
        <v>0</v>
      </c>
      <c r="H3" s="11">
        <v>0</v>
      </c>
      <c r="J3" s="7" t="s">
        <v>7</v>
      </c>
      <c r="K3" s="8" t="s">
        <v>11</v>
      </c>
      <c r="L3" s="9">
        <v>0.8</v>
      </c>
      <c r="M3" s="10">
        <v>0.1</v>
      </c>
      <c r="N3" s="11">
        <v>0.1</v>
      </c>
      <c r="O3" s="12">
        <v>1</v>
      </c>
      <c r="P3" s="10">
        <v>0</v>
      </c>
      <c r="Q3" s="11">
        <v>0</v>
      </c>
    </row>
    <row r="4" spans="1:17" x14ac:dyDescent="0.25">
      <c r="A4" s="13" t="s">
        <v>8</v>
      </c>
      <c r="B4" s="14" t="s">
        <v>12</v>
      </c>
      <c r="C4" s="15">
        <v>0.3</v>
      </c>
      <c r="D4" s="16">
        <v>0.4</v>
      </c>
      <c r="E4" s="17">
        <v>0.3</v>
      </c>
      <c r="F4" s="18">
        <v>0</v>
      </c>
      <c r="G4" s="19">
        <v>1</v>
      </c>
      <c r="H4" s="17">
        <v>0</v>
      </c>
      <c r="J4" s="13" t="s">
        <v>8</v>
      </c>
      <c r="K4" s="14" t="s">
        <v>12</v>
      </c>
      <c r="L4" s="15">
        <v>0.1</v>
      </c>
      <c r="M4" s="16">
        <v>0.7</v>
      </c>
      <c r="N4" s="17">
        <v>0.2</v>
      </c>
      <c r="O4" s="18">
        <v>0</v>
      </c>
      <c r="P4" s="19">
        <v>1</v>
      </c>
      <c r="Q4" s="17">
        <v>0</v>
      </c>
    </row>
    <row r="5" spans="1:17" x14ac:dyDescent="0.25">
      <c r="A5" s="13" t="s">
        <v>9</v>
      </c>
      <c r="B5" s="14" t="s">
        <v>13</v>
      </c>
      <c r="C5" s="20">
        <v>0.5</v>
      </c>
      <c r="D5" s="19">
        <v>0.2</v>
      </c>
      <c r="E5" s="17">
        <v>0.3</v>
      </c>
      <c r="F5" s="18">
        <v>1</v>
      </c>
      <c r="G5" s="19">
        <v>0</v>
      </c>
      <c r="H5" s="17">
        <v>0</v>
      </c>
      <c r="J5" s="13" t="s">
        <v>9</v>
      </c>
      <c r="K5" s="14" t="s">
        <v>13</v>
      </c>
      <c r="L5" s="20">
        <v>0.7</v>
      </c>
      <c r="M5" s="19">
        <v>0.1</v>
      </c>
      <c r="N5" s="17">
        <v>0.2</v>
      </c>
      <c r="O5" s="18">
        <v>1</v>
      </c>
      <c r="P5" s="19">
        <v>0</v>
      </c>
      <c r="Q5" s="17">
        <v>0</v>
      </c>
    </row>
    <row r="6" spans="1:17" ht="17.25" thickBot="1" x14ac:dyDescent="0.3">
      <c r="A6" s="21" t="s">
        <v>10</v>
      </c>
      <c r="B6" s="22" t="s">
        <v>4</v>
      </c>
      <c r="C6" s="56">
        <v>0.6</v>
      </c>
      <c r="D6" s="23">
        <v>0.2</v>
      </c>
      <c r="E6" s="24">
        <v>0.2</v>
      </c>
      <c r="F6" s="25">
        <v>0</v>
      </c>
      <c r="G6" s="23">
        <v>0</v>
      </c>
      <c r="H6" s="24">
        <v>1</v>
      </c>
      <c r="J6" s="21" t="s">
        <v>10</v>
      </c>
      <c r="K6" s="22" t="s">
        <v>4</v>
      </c>
      <c r="L6" s="56">
        <v>0.4</v>
      </c>
      <c r="M6" s="23">
        <v>0.3</v>
      </c>
      <c r="N6" s="24">
        <v>0.3</v>
      </c>
      <c r="O6" s="25">
        <v>0</v>
      </c>
      <c r="P6" s="23">
        <v>0</v>
      </c>
      <c r="Q6" s="24">
        <v>1</v>
      </c>
    </row>
    <row r="7" spans="1:17" ht="17.25" thickBot="1" x14ac:dyDescent="0.3"/>
    <row r="8" spans="1:17" ht="17.25" thickBot="1" x14ac:dyDescent="0.3">
      <c r="A8" s="65" t="s">
        <v>15</v>
      </c>
      <c r="B8" s="66"/>
      <c r="C8" s="67" t="s">
        <v>23</v>
      </c>
      <c r="D8" s="68"/>
      <c r="E8" s="66"/>
      <c r="F8" s="28"/>
      <c r="G8" s="28"/>
      <c r="H8" s="28"/>
      <c r="J8" s="58" t="s">
        <v>17</v>
      </c>
      <c r="K8" s="60"/>
      <c r="L8" s="58" t="s">
        <v>1</v>
      </c>
      <c r="M8" s="59"/>
      <c r="N8" s="60"/>
    </row>
    <row r="9" spans="1:17" ht="17.25" thickBot="1" x14ac:dyDescent="0.3">
      <c r="A9" s="58" t="s">
        <v>5</v>
      </c>
      <c r="B9" s="60"/>
      <c r="C9" s="49" t="s">
        <v>2</v>
      </c>
      <c r="D9" s="50" t="s">
        <v>3</v>
      </c>
      <c r="E9" s="51" t="s">
        <v>4</v>
      </c>
      <c r="F9" s="28"/>
      <c r="G9" s="28"/>
      <c r="H9" s="28"/>
      <c r="J9" s="61" t="s">
        <v>5</v>
      </c>
      <c r="K9" s="62"/>
      <c r="L9" s="1" t="s">
        <v>2</v>
      </c>
      <c r="M9" s="2" t="s">
        <v>3</v>
      </c>
      <c r="N9" s="3" t="s">
        <v>4</v>
      </c>
    </row>
    <row r="10" spans="1:17" x14ac:dyDescent="0.25">
      <c r="A10" s="7" t="s">
        <v>7</v>
      </c>
      <c r="B10" s="8" t="s">
        <v>11</v>
      </c>
      <c r="C10" s="46">
        <f>(C3-F3)^2</f>
        <v>0.36</v>
      </c>
      <c r="D10" s="47">
        <f t="shared" ref="D10:E10" si="0">(D3-G3)^2</f>
        <v>0.09</v>
      </c>
      <c r="E10" s="48">
        <f t="shared" si="0"/>
        <v>0.09</v>
      </c>
      <c r="H10" s="29"/>
      <c r="J10" s="7" t="s">
        <v>7</v>
      </c>
      <c r="K10" s="8" t="s">
        <v>11</v>
      </c>
      <c r="L10" s="46">
        <f>(L3-O3)^2</f>
        <v>3.999999999999998E-2</v>
      </c>
      <c r="M10" s="47">
        <f>(M3-P3)^2</f>
        <v>1.0000000000000002E-2</v>
      </c>
      <c r="N10" s="48">
        <f t="shared" ref="N10:N12" si="1">(N3-Q3)^2</f>
        <v>1.0000000000000002E-2</v>
      </c>
    </row>
    <row r="11" spans="1:17" x14ac:dyDescent="0.25">
      <c r="A11" s="13" t="s">
        <v>8</v>
      </c>
      <c r="B11" s="14" t="s">
        <v>12</v>
      </c>
      <c r="C11" s="34">
        <f t="shared" ref="C11:C13" si="2">(C4-F4)^2</f>
        <v>0.09</v>
      </c>
      <c r="D11" s="30">
        <f t="shared" ref="D11:D13" si="3">(D4-G4)^2</f>
        <v>0.36</v>
      </c>
      <c r="E11" s="31">
        <f t="shared" ref="E11:E13" si="4">(E4-H4)^2</f>
        <v>0.09</v>
      </c>
      <c r="F11" s="29"/>
      <c r="G11" s="29"/>
      <c r="H11" s="29"/>
      <c r="J11" s="13" t="s">
        <v>8</v>
      </c>
      <c r="K11" s="14" t="s">
        <v>12</v>
      </c>
      <c r="L11" s="34">
        <f t="shared" ref="L11:L13" si="5">(L4-O4)^2</f>
        <v>1.0000000000000002E-2</v>
      </c>
      <c r="M11" s="30">
        <f t="shared" ref="M11:M13" si="6">(M4-P4)^2</f>
        <v>9.0000000000000024E-2</v>
      </c>
      <c r="N11" s="31">
        <f t="shared" si="1"/>
        <v>4.0000000000000008E-2</v>
      </c>
      <c r="O11" s="29"/>
      <c r="P11" s="29"/>
    </row>
    <row r="12" spans="1:17" x14ac:dyDescent="0.25">
      <c r="A12" s="13" t="s">
        <v>9</v>
      </c>
      <c r="B12" s="14" t="s">
        <v>13</v>
      </c>
      <c r="C12" s="34">
        <f t="shared" si="2"/>
        <v>0.25</v>
      </c>
      <c r="D12" s="30">
        <f t="shared" si="3"/>
        <v>4.0000000000000008E-2</v>
      </c>
      <c r="E12" s="31">
        <f t="shared" si="4"/>
        <v>0.09</v>
      </c>
      <c r="F12" s="37" t="s">
        <v>19</v>
      </c>
      <c r="G12" s="37">
        <f>SUM(C10:E13)</f>
        <v>2.5</v>
      </c>
      <c r="H12" s="29"/>
      <c r="J12" s="13" t="s">
        <v>9</v>
      </c>
      <c r="K12" s="14" t="s">
        <v>13</v>
      </c>
      <c r="L12" s="34">
        <f t="shared" si="5"/>
        <v>9.0000000000000024E-2</v>
      </c>
      <c r="M12" s="30">
        <f t="shared" si="6"/>
        <v>1.0000000000000002E-2</v>
      </c>
      <c r="N12" s="31">
        <f t="shared" si="1"/>
        <v>4.0000000000000008E-2</v>
      </c>
      <c r="O12" s="37" t="s">
        <v>19</v>
      </c>
      <c r="P12" s="37">
        <f>SUM(L10:N13)</f>
        <v>1.08</v>
      </c>
    </row>
    <row r="13" spans="1:17" ht="17.25" thickBot="1" x14ac:dyDescent="0.3">
      <c r="A13" s="21" t="s">
        <v>10</v>
      </c>
      <c r="B13" s="22" t="s">
        <v>4</v>
      </c>
      <c r="C13" s="35">
        <f t="shared" si="2"/>
        <v>0.36</v>
      </c>
      <c r="D13" s="32">
        <f t="shared" si="3"/>
        <v>4.0000000000000008E-2</v>
      </c>
      <c r="E13" s="33">
        <f t="shared" si="4"/>
        <v>0.64000000000000012</v>
      </c>
      <c r="F13" s="36" t="s">
        <v>20</v>
      </c>
      <c r="G13" s="36">
        <f>G12/4</f>
        <v>0.625</v>
      </c>
      <c r="H13" s="29"/>
      <c r="J13" s="21" t="s">
        <v>10</v>
      </c>
      <c r="K13" s="22" t="s">
        <v>4</v>
      </c>
      <c r="L13" s="35">
        <f t="shared" si="5"/>
        <v>0.16000000000000003</v>
      </c>
      <c r="M13" s="32">
        <f t="shared" si="6"/>
        <v>0.09</v>
      </c>
      <c r="N13" s="33">
        <f>(N6-Q6)^2</f>
        <v>0.48999999999999994</v>
      </c>
      <c r="O13" s="36" t="s">
        <v>20</v>
      </c>
      <c r="P13" s="36">
        <f>P12/4</f>
        <v>0.27</v>
      </c>
    </row>
    <row r="15" spans="1:17" ht="17.25" thickBot="1" x14ac:dyDescent="0.3"/>
    <row r="16" spans="1:17" ht="17.25" thickBot="1" x14ac:dyDescent="0.3">
      <c r="A16" s="69" t="s">
        <v>16</v>
      </c>
      <c r="B16" s="70"/>
      <c r="C16" s="71" t="s">
        <v>23</v>
      </c>
      <c r="D16" s="72"/>
      <c r="E16" s="70"/>
      <c r="F16" s="26"/>
      <c r="G16" s="26"/>
      <c r="H16" s="26"/>
      <c r="J16" s="58" t="s">
        <v>18</v>
      </c>
      <c r="K16" s="60"/>
      <c r="L16" s="58" t="s">
        <v>1</v>
      </c>
      <c r="M16" s="59"/>
      <c r="N16" s="60"/>
    </row>
    <row r="17" spans="1:16" ht="17.25" thickBot="1" x14ac:dyDescent="0.3">
      <c r="A17" s="63" t="s">
        <v>5</v>
      </c>
      <c r="B17" s="64"/>
      <c r="C17" s="52" t="s">
        <v>2</v>
      </c>
      <c r="D17" s="38" t="s">
        <v>3</v>
      </c>
      <c r="E17" s="39" t="s">
        <v>4</v>
      </c>
      <c r="F17" s="28"/>
      <c r="G17" s="28"/>
      <c r="H17" s="28"/>
      <c r="J17" s="61" t="s">
        <v>5</v>
      </c>
      <c r="K17" s="62"/>
      <c r="L17" s="1" t="s">
        <v>2</v>
      </c>
      <c r="M17" s="2" t="s">
        <v>3</v>
      </c>
      <c r="N17" s="3" t="s">
        <v>4</v>
      </c>
    </row>
    <row r="18" spans="1:16" x14ac:dyDescent="0.25">
      <c r="A18" s="40" t="s">
        <v>7</v>
      </c>
      <c r="B18" s="41" t="s">
        <v>11</v>
      </c>
      <c r="C18" s="46">
        <f>ABS(C3-F3)</f>
        <v>0.6</v>
      </c>
      <c r="D18" s="47">
        <f t="shared" ref="D18:E18" si="7">ABS(D3-G3)</f>
        <v>0.3</v>
      </c>
      <c r="E18" s="48">
        <f t="shared" si="7"/>
        <v>0.3</v>
      </c>
      <c r="H18" s="27"/>
      <c r="J18" s="7" t="s">
        <v>7</v>
      </c>
      <c r="K18" s="8" t="s">
        <v>11</v>
      </c>
      <c r="L18" s="46">
        <f>ABS(L3-O3)</f>
        <v>0.19999999999999996</v>
      </c>
      <c r="M18" s="47">
        <f t="shared" ref="M18:M21" si="8">ABS(M3-P3)</f>
        <v>0.1</v>
      </c>
      <c r="N18" s="48">
        <f t="shared" ref="N18:N21" si="9">ABS(N3-Q3)</f>
        <v>0.1</v>
      </c>
    </row>
    <row r="19" spans="1:16" x14ac:dyDescent="0.25">
      <c r="A19" s="42" t="s">
        <v>8</v>
      </c>
      <c r="B19" s="43" t="s">
        <v>12</v>
      </c>
      <c r="C19" s="34">
        <f t="shared" ref="C19:C21" si="10">ABS(C4-F4)</f>
        <v>0.3</v>
      </c>
      <c r="D19" s="30">
        <f t="shared" ref="D19:D21" si="11">ABS(D4-G4)</f>
        <v>0.6</v>
      </c>
      <c r="E19" s="31">
        <f t="shared" ref="E19:E21" si="12">ABS(E4-H4)</f>
        <v>0.3</v>
      </c>
      <c r="H19" s="27"/>
      <c r="J19" s="13" t="s">
        <v>8</v>
      </c>
      <c r="K19" s="14" t="s">
        <v>12</v>
      </c>
      <c r="L19" s="34">
        <f t="shared" ref="L19:L21" si="13">ABS(L4-O4)</f>
        <v>0.1</v>
      </c>
      <c r="M19" s="30">
        <f t="shared" si="8"/>
        <v>0.30000000000000004</v>
      </c>
      <c r="N19" s="31">
        <f t="shared" si="9"/>
        <v>0.2</v>
      </c>
    </row>
    <row r="20" spans="1:16" x14ac:dyDescent="0.25">
      <c r="A20" s="42" t="s">
        <v>9</v>
      </c>
      <c r="B20" s="43" t="s">
        <v>13</v>
      </c>
      <c r="C20" s="34">
        <f t="shared" si="10"/>
        <v>0.5</v>
      </c>
      <c r="D20" s="30">
        <f t="shared" si="11"/>
        <v>0.2</v>
      </c>
      <c r="E20" s="31">
        <f t="shared" si="12"/>
        <v>0.3</v>
      </c>
      <c r="F20" s="53" t="s">
        <v>21</v>
      </c>
      <c r="G20" s="53">
        <f>SUM(C18:E21)</f>
        <v>5</v>
      </c>
      <c r="H20" s="27"/>
      <c r="J20" s="13" t="s">
        <v>9</v>
      </c>
      <c r="K20" s="14" t="s">
        <v>13</v>
      </c>
      <c r="L20" s="34">
        <f t="shared" si="13"/>
        <v>0.30000000000000004</v>
      </c>
      <c r="M20" s="30">
        <f t="shared" si="8"/>
        <v>0.1</v>
      </c>
      <c r="N20" s="31">
        <f t="shared" si="9"/>
        <v>0.2</v>
      </c>
      <c r="O20" s="53" t="s">
        <v>21</v>
      </c>
      <c r="P20" s="53">
        <f>SUM(L18:N21)</f>
        <v>3</v>
      </c>
    </row>
    <row r="21" spans="1:16" ht="17.25" thickBot="1" x14ac:dyDescent="0.3">
      <c r="A21" s="44" t="s">
        <v>10</v>
      </c>
      <c r="B21" s="45" t="s">
        <v>4</v>
      </c>
      <c r="C21" s="35">
        <f t="shared" si="10"/>
        <v>0.6</v>
      </c>
      <c r="D21" s="32">
        <f t="shared" si="11"/>
        <v>0.2</v>
      </c>
      <c r="E21" s="33">
        <f t="shared" si="12"/>
        <v>0.8</v>
      </c>
      <c r="F21" s="54" t="s">
        <v>22</v>
      </c>
      <c r="G21" s="54">
        <f>G20/4</f>
        <v>1.25</v>
      </c>
      <c r="H21" s="27"/>
      <c r="J21" s="21" t="s">
        <v>10</v>
      </c>
      <c r="K21" s="22" t="s">
        <v>4</v>
      </c>
      <c r="L21" s="35">
        <f t="shared" si="13"/>
        <v>0.4</v>
      </c>
      <c r="M21" s="32">
        <f t="shared" si="8"/>
        <v>0.3</v>
      </c>
      <c r="N21" s="33">
        <f t="shared" si="9"/>
        <v>0.7</v>
      </c>
      <c r="O21" s="54" t="s">
        <v>22</v>
      </c>
      <c r="P21" s="54">
        <f>P20/4</f>
        <v>0.75</v>
      </c>
    </row>
    <row r="23" spans="1:16" ht="17.25" thickBot="1" x14ac:dyDescent="0.3"/>
    <row r="24" spans="1:16" ht="17.25" thickBot="1" x14ac:dyDescent="0.3">
      <c r="A24" s="58" t="s">
        <v>24</v>
      </c>
      <c r="B24" s="60"/>
      <c r="C24" s="58" t="s">
        <v>23</v>
      </c>
      <c r="D24" s="59"/>
      <c r="E24" s="60"/>
      <c r="F24" s="26"/>
      <c r="G24" s="26"/>
      <c r="H24" s="26"/>
      <c r="J24" s="58" t="s">
        <v>25</v>
      </c>
      <c r="K24" s="60"/>
      <c r="L24" s="58" t="s">
        <v>1</v>
      </c>
      <c r="M24" s="59"/>
      <c r="N24" s="60"/>
    </row>
    <row r="25" spans="1:16" ht="17.25" thickBot="1" x14ac:dyDescent="0.3">
      <c r="A25" s="61" t="s">
        <v>5</v>
      </c>
      <c r="B25" s="62"/>
      <c r="C25" s="1" t="s">
        <v>2</v>
      </c>
      <c r="D25" s="2" t="s">
        <v>3</v>
      </c>
      <c r="E25" s="3" t="s">
        <v>4</v>
      </c>
      <c r="F25" s="28"/>
      <c r="G25" s="28"/>
      <c r="H25" s="28"/>
      <c r="J25" s="61" t="s">
        <v>5</v>
      </c>
      <c r="K25" s="62"/>
      <c r="L25" s="1" t="s">
        <v>2</v>
      </c>
      <c r="M25" s="2" t="s">
        <v>3</v>
      </c>
      <c r="N25" s="3" t="s">
        <v>4</v>
      </c>
    </row>
    <row r="26" spans="1:16" x14ac:dyDescent="0.25">
      <c r="A26" s="7" t="s">
        <v>7</v>
      </c>
      <c r="B26" s="8" t="s">
        <v>11</v>
      </c>
      <c r="C26" s="46">
        <f>LN(C3)*-1*F3</f>
        <v>0.916290731874155</v>
      </c>
      <c r="D26" s="47">
        <f t="shared" ref="D26:E26" si="14">LN(D3)*-1*G3</f>
        <v>0</v>
      </c>
      <c r="E26" s="48">
        <f t="shared" si="14"/>
        <v>0</v>
      </c>
      <c r="F26" s="55"/>
      <c r="G26" s="55"/>
      <c r="H26" s="55"/>
      <c r="J26" s="7" t="s">
        <v>7</v>
      </c>
      <c r="K26" s="8" t="s">
        <v>11</v>
      </c>
      <c r="L26" s="46">
        <f>LN(L3)*-1*O3</f>
        <v>0.22314355131420971</v>
      </c>
      <c r="M26" s="47">
        <f t="shared" ref="M26:M29" si="15">LN(M3)*-1*P3</f>
        <v>0</v>
      </c>
      <c r="N26" s="48">
        <f t="shared" ref="N26:N29" si="16">LN(N3)*-1*Q3</f>
        <v>0</v>
      </c>
    </row>
    <row r="27" spans="1:16" x14ac:dyDescent="0.25">
      <c r="A27" s="13" t="s">
        <v>8</v>
      </c>
      <c r="B27" s="14" t="s">
        <v>12</v>
      </c>
      <c r="C27" s="34">
        <f t="shared" ref="C27:C29" si="17">LN(C4)*-1*F4</f>
        <v>0</v>
      </c>
      <c r="D27" s="30">
        <f t="shared" ref="D27:D29" si="18">LN(D4)*-1*G4</f>
        <v>0.916290731874155</v>
      </c>
      <c r="E27" s="31">
        <f t="shared" ref="E27:E29" si="19">LN(E4)*-1*H4</f>
        <v>0</v>
      </c>
      <c r="F27" s="55"/>
      <c r="G27" s="55"/>
      <c r="H27" s="55"/>
      <c r="J27" s="13" t="s">
        <v>8</v>
      </c>
      <c r="K27" s="14" t="s">
        <v>12</v>
      </c>
      <c r="L27" s="34">
        <f t="shared" ref="L27:L29" si="20">LN(L4)*-1*O4</f>
        <v>0</v>
      </c>
      <c r="M27" s="30">
        <f t="shared" si="15"/>
        <v>0.35667494393873245</v>
      </c>
      <c r="N27" s="31">
        <f t="shared" si="16"/>
        <v>0</v>
      </c>
    </row>
    <row r="28" spans="1:16" x14ac:dyDescent="0.25">
      <c r="A28" s="13" t="s">
        <v>9</v>
      </c>
      <c r="B28" s="14" t="s">
        <v>13</v>
      </c>
      <c r="C28" s="34">
        <f t="shared" si="17"/>
        <v>0.69314718055994529</v>
      </c>
      <c r="D28" s="30">
        <f t="shared" si="18"/>
        <v>0</v>
      </c>
      <c r="E28" s="31">
        <f t="shared" si="19"/>
        <v>0</v>
      </c>
      <c r="F28" s="53" t="s">
        <v>19</v>
      </c>
      <c r="G28" s="53">
        <f>SUM(C26:E29)</f>
        <v>4.1351665567423552</v>
      </c>
      <c r="H28" s="55"/>
      <c r="J28" s="13" t="s">
        <v>9</v>
      </c>
      <c r="K28" s="14" t="s">
        <v>13</v>
      </c>
      <c r="L28" s="34">
        <f t="shared" si="20"/>
        <v>0.35667494393873245</v>
      </c>
      <c r="M28" s="30">
        <f t="shared" si="15"/>
        <v>0</v>
      </c>
      <c r="N28" s="31">
        <f t="shared" si="16"/>
        <v>0</v>
      </c>
      <c r="O28" s="53" t="s">
        <v>19</v>
      </c>
      <c r="P28" s="53">
        <f>SUM(L26:N29)</f>
        <v>2.1404662435176105</v>
      </c>
    </row>
    <row r="29" spans="1:16" ht="17.25" thickBot="1" x14ac:dyDescent="0.3">
      <c r="A29" s="21" t="s">
        <v>10</v>
      </c>
      <c r="B29" s="22" t="s">
        <v>4</v>
      </c>
      <c r="C29" s="35">
        <f t="shared" si="17"/>
        <v>0</v>
      </c>
      <c r="D29" s="32">
        <f t="shared" si="18"/>
        <v>0</v>
      </c>
      <c r="E29" s="33">
        <f t="shared" si="19"/>
        <v>1.6094379124341003</v>
      </c>
      <c r="F29" s="54" t="s">
        <v>26</v>
      </c>
      <c r="G29" s="54">
        <f>G28</f>
        <v>4.1351665567423552</v>
      </c>
      <c r="H29" s="55"/>
      <c r="J29" s="21" t="s">
        <v>10</v>
      </c>
      <c r="K29" s="22" t="s">
        <v>4</v>
      </c>
      <c r="L29" s="35">
        <f t="shared" si="20"/>
        <v>0</v>
      </c>
      <c r="M29" s="32">
        <f t="shared" si="15"/>
        <v>0</v>
      </c>
      <c r="N29" s="33">
        <f t="shared" si="16"/>
        <v>1.2039728043259361</v>
      </c>
      <c r="O29" s="54" t="s">
        <v>26</v>
      </c>
      <c r="P29" s="54">
        <f>P28</f>
        <v>2.1404662435176105</v>
      </c>
    </row>
    <row r="30" spans="1:16" x14ac:dyDescent="0.25">
      <c r="F30" s="57" t="s">
        <v>27</v>
      </c>
      <c r="G30" s="57"/>
      <c r="O30" s="57" t="s">
        <v>27</v>
      </c>
      <c r="P30" s="57"/>
    </row>
  </sheetData>
  <mergeCells count="28">
    <mergeCell ref="L1:N1"/>
    <mergeCell ref="O1:Q1"/>
    <mergeCell ref="A1:B1"/>
    <mergeCell ref="A2:B2"/>
    <mergeCell ref="C1:E1"/>
    <mergeCell ref="F1:H1"/>
    <mergeCell ref="J1:K1"/>
    <mergeCell ref="J2:K2"/>
    <mergeCell ref="A17:B17"/>
    <mergeCell ref="A24:B24"/>
    <mergeCell ref="C24:E24"/>
    <mergeCell ref="A25:B25"/>
    <mergeCell ref="J8:K8"/>
    <mergeCell ref="J17:K17"/>
    <mergeCell ref="J24:K24"/>
    <mergeCell ref="A8:B8"/>
    <mergeCell ref="C8:E8"/>
    <mergeCell ref="A9:B9"/>
    <mergeCell ref="A16:B16"/>
    <mergeCell ref="C16:E16"/>
    <mergeCell ref="F30:G30"/>
    <mergeCell ref="O30:P30"/>
    <mergeCell ref="L24:N24"/>
    <mergeCell ref="J25:K25"/>
    <mergeCell ref="L8:N8"/>
    <mergeCell ref="J9:K9"/>
    <mergeCell ref="J16:K16"/>
    <mergeCell ref="L16:N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2020-05-26T06:22:45Z</dcterms:created>
  <dcterms:modified xsi:type="dcterms:W3CDTF">2020-06-06T13:12:50Z</dcterms:modified>
</cp:coreProperties>
</file>