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0c2ef59bca069bce/Documents/Torres Laboratory/Grants and Manuscripts/Manuscripts/Manuscripts/Research Articles/LPAR5 metabolism/New submission/Nat Comm/Response to Reviewers/"/>
    </mc:Choice>
  </mc:AlternateContent>
  <xr:revisionPtr revIDLastSave="0" documentId="8_{83DD666E-F328-44A9-BF51-7359BD8FED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nal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10" i="8" l="1"/>
  <c r="AP110" i="8"/>
  <c r="AQ110" i="8"/>
  <c r="AR110" i="8"/>
  <c r="AV110" i="8"/>
  <c r="AW110" i="8"/>
  <c r="AX110" i="8"/>
  <c r="AO111" i="8"/>
  <c r="AP111" i="8"/>
  <c r="AQ111" i="8"/>
  <c r="AR111" i="8"/>
  <c r="AV111" i="8"/>
  <c r="AW111" i="8"/>
  <c r="AX111" i="8"/>
  <c r="AO112" i="8"/>
  <c r="AP112" i="8"/>
  <c r="AQ112" i="8"/>
  <c r="AR112" i="8"/>
  <c r="AV112" i="8"/>
  <c r="AW112" i="8"/>
  <c r="AX112" i="8"/>
  <c r="AO113" i="8"/>
  <c r="AP113" i="8"/>
  <c r="AQ113" i="8"/>
  <c r="AR113" i="8"/>
  <c r="AV113" i="8"/>
  <c r="AW113" i="8"/>
  <c r="AX113" i="8"/>
  <c r="AO114" i="8"/>
  <c r="AP114" i="8"/>
  <c r="AQ114" i="8"/>
  <c r="AR114" i="8"/>
  <c r="AV114" i="8"/>
  <c r="AW114" i="8"/>
  <c r="AX114" i="8"/>
  <c r="AO115" i="8"/>
  <c r="AP115" i="8"/>
  <c r="AQ115" i="8"/>
  <c r="AR115" i="8"/>
  <c r="AV115" i="8"/>
  <c r="AW115" i="8"/>
  <c r="AX115" i="8"/>
  <c r="AO116" i="8"/>
  <c r="AP116" i="8"/>
  <c r="AQ116" i="8"/>
  <c r="AR116" i="8"/>
  <c r="AV116" i="8"/>
  <c r="AW116" i="8"/>
  <c r="AX116" i="8"/>
  <c r="AO117" i="8"/>
  <c r="AP117" i="8"/>
  <c r="AQ117" i="8"/>
  <c r="AR117" i="8"/>
  <c r="AV117" i="8"/>
  <c r="AW117" i="8"/>
  <c r="AX117" i="8"/>
  <c r="AO118" i="8"/>
  <c r="AP118" i="8"/>
  <c r="AQ118" i="8"/>
  <c r="AR118" i="8"/>
  <c r="AV118" i="8"/>
  <c r="AW118" i="8"/>
  <c r="AX118" i="8"/>
  <c r="AO119" i="8"/>
  <c r="AP119" i="8"/>
  <c r="AQ119" i="8"/>
  <c r="AR119" i="8"/>
  <c r="AV119" i="8"/>
  <c r="AW119" i="8"/>
  <c r="AX119" i="8"/>
  <c r="AO120" i="8"/>
  <c r="AP120" i="8"/>
  <c r="AQ120" i="8"/>
  <c r="AR120" i="8"/>
  <c r="AV120" i="8"/>
  <c r="AW120" i="8"/>
  <c r="AX120" i="8"/>
  <c r="AO121" i="8"/>
  <c r="AP121" i="8"/>
  <c r="AQ121" i="8"/>
  <c r="AR121" i="8"/>
  <c r="AV121" i="8"/>
  <c r="AW121" i="8"/>
  <c r="AX121" i="8"/>
  <c r="AO4" i="8"/>
  <c r="AP4" i="8"/>
  <c r="AQ4" i="8"/>
  <c r="AR4" i="8"/>
  <c r="AV4" i="8"/>
  <c r="AW4" i="8"/>
  <c r="AX4" i="8"/>
  <c r="AO5" i="8"/>
  <c r="AP5" i="8"/>
  <c r="AQ5" i="8"/>
  <c r="AR5" i="8"/>
  <c r="AV5" i="8"/>
  <c r="AW5" i="8"/>
  <c r="AX5" i="8"/>
  <c r="AO6" i="8"/>
  <c r="AP6" i="8"/>
  <c r="AQ6" i="8"/>
  <c r="AR6" i="8"/>
  <c r="AV6" i="8"/>
  <c r="AW6" i="8"/>
  <c r="AX6" i="8"/>
  <c r="AO7" i="8"/>
  <c r="AP7" i="8"/>
  <c r="AQ7" i="8"/>
  <c r="AR7" i="8"/>
  <c r="AV7" i="8"/>
  <c r="AW7" i="8"/>
  <c r="AX7" i="8"/>
  <c r="AO8" i="8"/>
  <c r="AP8" i="8"/>
  <c r="AQ8" i="8"/>
  <c r="AR8" i="8"/>
  <c r="AV8" i="8"/>
  <c r="AW8" i="8"/>
  <c r="AX8" i="8"/>
  <c r="AO9" i="8"/>
  <c r="AP9" i="8"/>
  <c r="AQ9" i="8"/>
  <c r="AR9" i="8"/>
  <c r="AV9" i="8"/>
  <c r="AW9" i="8"/>
  <c r="AX9" i="8"/>
  <c r="AO10" i="8"/>
  <c r="AP10" i="8"/>
  <c r="AQ10" i="8"/>
  <c r="AR10" i="8"/>
  <c r="AV10" i="8"/>
  <c r="AW10" i="8"/>
  <c r="AX10" i="8"/>
  <c r="AO11" i="8"/>
  <c r="AP11" i="8"/>
  <c r="AQ11" i="8"/>
  <c r="AR11" i="8"/>
  <c r="AV11" i="8"/>
  <c r="AW11" i="8"/>
  <c r="AX11" i="8"/>
  <c r="AO12" i="8"/>
  <c r="AP12" i="8"/>
  <c r="AQ12" i="8"/>
  <c r="AR12" i="8"/>
  <c r="AV12" i="8"/>
  <c r="AW12" i="8"/>
  <c r="AX12" i="8"/>
  <c r="AO13" i="8"/>
  <c r="AP13" i="8"/>
  <c r="AQ13" i="8"/>
  <c r="AR13" i="8"/>
  <c r="AV13" i="8"/>
  <c r="AW13" i="8"/>
  <c r="AX13" i="8"/>
  <c r="AO14" i="8"/>
  <c r="AP14" i="8"/>
  <c r="AQ14" i="8"/>
  <c r="AR14" i="8"/>
  <c r="AV14" i="8"/>
  <c r="AW14" i="8"/>
  <c r="AX14" i="8"/>
  <c r="AO15" i="8"/>
  <c r="AP15" i="8"/>
  <c r="AQ15" i="8"/>
  <c r="AR15" i="8"/>
  <c r="AV15" i="8"/>
  <c r="AW15" i="8"/>
  <c r="AX15" i="8"/>
  <c r="AO16" i="8"/>
  <c r="AP16" i="8"/>
  <c r="AQ16" i="8"/>
  <c r="AR16" i="8"/>
  <c r="AV16" i="8"/>
  <c r="AW16" i="8"/>
  <c r="AX16" i="8"/>
  <c r="AO17" i="8"/>
  <c r="AP17" i="8"/>
  <c r="AQ17" i="8"/>
  <c r="AR17" i="8"/>
  <c r="AV17" i="8"/>
  <c r="AW17" i="8"/>
  <c r="AX17" i="8"/>
  <c r="AO18" i="8"/>
  <c r="AP18" i="8"/>
  <c r="AQ18" i="8"/>
  <c r="AR18" i="8"/>
  <c r="AV18" i="8"/>
  <c r="AW18" i="8"/>
  <c r="AX18" i="8"/>
  <c r="AO19" i="8"/>
  <c r="AP19" i="8"/>
  <c r="AQ19" i="8"/>
  <c r="AR19" i="8"/>
  <c r="AV19" i="8"/>
  <c r="AW19" i="8"/>
  <c r="AX19" i="8"/>
  <c r="AO20" i="8"/>
  <c r="AP20" i="8"/>
  <c r="AQ20" i="8"/>
  <c r="AR20" i="8"/>
  <c r="AV20" i="8"/>
  <c r="AW20" i="8"/>
  <c r="AX20" i="8"/>
  <c r="AO21" i="8"/>
  <c r="AP21" i="8"/>
  <c r="AQ21" i="8"/>
  <c r="AR21" i="8"/>
  <c r="AV21" i="8"/>
  <c r="AW21" i="8"/>
  <c r="AX21" i="8"/>
  <c r="AO22" i="8"/>
  <c r="AP22" i="8"/>
  <c r="AQ22" i="8"/>
  <c r="AR22" i="8"/>
  <c r="AV22" i="8"/>
  <c r="AW22" i="8"/>
  <c r="AX22" i="8"/>
  <c r="AO23" i="8"/>
  <c r="AP23" i="8"/>
  <c r="AQ23" i="8"/>
  <c r="AR23" i="8"/>
  <c r="AV23" i="8"/>
  <c r="AW23" i="8"/>
  <c r="AX23" i="8"/>
  <c r="AO24" i="8"/>
  <c r="AP24" i="8"/>
  <c r="AQ24" i="8"/>
  <c r="AR24" i="8"/>
  <c r="AV24" i="8"/>
  <c r="AW24" i="8"/>
  <c r="AX24" i="8"/>
  <c r="AO25" i="8"/>
  <c r="AP25" i="8"/>
  <c r="AQ25" i="8"/>
  <c r="AR25" i="8"/>
  <c r="AV25" i="8"/>
  <c r="AW25" i="8"/>
  <c r="AX25" i="8"/>
  <c r="AO26" i="8"/>
  <c r="AP26" i="8"/>
  <c r="AQ26" i="8"/>
  <c r="AR26" i="8"/>
  <c r="AV26" i="8"/>
  <c r="AW26" i="8"/>
  <c r="AX26" i="8"/>
  <c r="AO27" i="8"/>
  <c r="AP27" i="8"/>
  <c r="AQ27" i="8"/>
  <c r="AR27" i="8"/>
  <c r="AV27" i="8"/>
  <c r="AW27" i="8"/>
  <c r="AX27" i="8"/>
  <c r="AO28" i="8"/>
  <c r="AP28" i="8"/>
  <c r="AQ28" i="8"/>
  <c r="AR28" i="8"/>
  <c r="AV28" i="8"/>
  <c r="AW28" i="8"/>
  <c r="AX28" i="8"/>
  <c r="AO29" i="8"/>
  <c r="AP29" i="8"/>
  <c r="AQ29" i="8"/>
  <c r="AR29" i="8"/>
  <c r="AV29" i="8"/>
  <c r="AW29" i="8"/>
  <c r="AX29" i="8"/>
  <c r="AO30" i="8"/>
  <c r="AP30" i="8"/>
  <c r="AQ30" i="8"/>
  <c r="AR30" i="8"/>
  <c r="AV30" i="8"/>
  <c r="AW30" i="8"/>
  <c r="AX30" i="8"/>
  <c r="AO31" i="8"/>
  <c r="AP31" i="8"/>
  <c r="AQ31" i="8"/>
  <c r="AR31" i="8"/>
  <c r="AV31" i="8"/>
  <c r="AW31" i="8"/>
  <c r="AX31" i="8"/>
  <c r="AO32" i="8"/>
  <c r="AP32" i="8"/>
  <c r="AQ32" i="8"/>
  <c r="AR32" i="8"/>
  <c r="AV32" i="8"/>
  <c r="AW32" i="8"/>
  <c r="AX32" i="8"/>
  <c r="AO33" i="8"/>
  <c r="AP33" i="8"/>
  <c r="AQ33" i="8"/>
  <c r="AR33" i="8"/>
  <c r="AV33" i="8"/>
  <c r="AW33" i="8"/>
  <c r="AX33" i="8"/>
  <c r="AO34" i="8"/>
  <c r="AP34" i="8"/>
  <c r="AQ34" i="8"/>
  <c r="AR34" i="8"/>
  <c r="AV34" i="8"/>
  <c r="AW34" i="8"/>
  <c r="AX34" i="8"/>
  <c r="AO35" i="8"/>
  <c r="AP35" i="8"/>
  <c r="AQ35" i="8"/>
  <c r="AR35" i="8"/>
  <c r="AV35" i="8"/>
  <c r="AW35" i="8"/>
  <c r="AX35" i="8"/>
  <c r="AO36" i="8"/>
  <c r="AP36" i="8"/>
  <c r="AQ36" i="8"/>
  <c r="AR36" i="8"/>
  <c r="AV36" i="8"/>
  <c r="AW36" i="8"/>
  <c r="AX36" i="8"/>
  <c r="AO37" i="8"/>
  <c r="AP37" i="8"/>
  <c r="AQ37" i="8"/>
  <c r="AR37" i="8"/>
  <c r="AV37" i="8"/>
  <c r="AW37" i="8"/>
  <c r="AX37" i="8"/>
  <c r="AO38" i="8"/>
  <c r="AP38" i="8"/>
  <c r="AQ38" i="8"/>
  <c r="AR38" i="8"/>
  <c r="AV38" i="8"/>
  <c r="AW38" i="8"/>
  <c r="AX38" i="8"/>
  <c r="AO39" i="8"/>
  <c r="AP39" i="8"/>
  <c r="AQ39" i="8"/>
  <c r="AR39" i="8"/>
  <c r="AV39" i="8"/>
  <c r="AW39" i="8"/>
  <c r="AX39" i="8"/>
  <c r="AO40" i="8"/>
  <c r="AP40" i="8"/>
  <c r="AQ40" i="8"/>
  <c r="AR40" i="8"/>
  <c r="AV40" i="8"/>
  <c r="AW40" i="8"/>
  <c r="AX40" i="8"/>
  <c r="AO41" i="8"/>
  <c r="AP41" i="8"/>
  <c r="AQ41" i="8"/>
  <c r="AR41" i="8"/>
  <c r="AV41" i="8"/>
  <c r="AW41" i="8"/>
  <c r="AX41" i="8"/>
  <c r="AO42" i="8"/>
  <c r="AP42" i="8"/>
  <c r="AQ42" i="8"/>
  <c r="AR42" i="8"/>
  <c r="AV42" i="8"/>
  <c r="AW42" i="8"/>
  <c r="AX42" i="8"/>
  <c r="AO43" i="8"/>
  <c r="AP43" i="8"/>
  <c r="AQ43" i="8"/>
  <c r="AR43" i="8"/>
  <c r="AV43" i="8"/>
  <c r="AW43" i="8"/>
  <c r="AX43" i="8"/>
  <c r="AO44" i="8"/>
  <c r="AP44" i="8"/>
  <c r="AQ44" i="8"/>
  <c r="AR44" i="8"/>
  <c r="AV44" i="8"/>
  <c r="AW44" i="8"/>
  <c r="AX44" i="8"/>
  <c r="AO45" i="8"/>
  <c r="AP45" i="8"/>
  <c r="AQ45" i="8"/>
  <c r="AR45" i="8"/>
  <c r="AV45" i="8"/>
  <c r="AW45" i="8"/>
  <c r="AX45" i="8"/>
  <c r="AO46" i="8"/>
  <c r="AP46" i="8"/>
  <c r="AQ46" i="8"/>
  <c r="AR46" i="8"/>
  <c r="AV46" i="8"/>
  <c r="AW46" i="8"/>
  <c r="AX46" i="8"/>
  <c r="AO47" i="8"/>
  <c r="AP47" i="8"/>
  <c r="AQ47" i="8"/>
  <c r="AR47" i="8"/>
  <c r="AV47" i="8"/>
  <c r="AW47" i="8"/>
  <c r="AX47" i="8"/>
  <c r="AO48" i="8"/>
  <c r="AP48" i="8"/>
  <c r="AQ48" i="8"/>
  <c r="AR48" i="8"/>
  <c r="AV48" i="8"/>
  <c r="AW48" i="8"/>
  <c r="AX48" i="8"/>
  <c r="AO49" i="8"/>
  <c r="AP49" i="8"/>
  <c r="AQ49" i="8"/>
  <c r="AR49" i="8"/>
  <c r="AV49" i="8"/>
  <c r="AW49" i="8"/>
  <c r="AX49" i="8"/>
  <c r="AO50" i="8"/>
  <c r="AP50" i="8"/>
  <c r="AQ50" i="8"/>
  <c r="AR50" i="8"/>
  <c r="AV50" i="8"/>
  <c r="AW50" i="8"/>
  <c r="AX50" i="8"/>
  <c r="AO51" i="8"/>
  <c r="AP51" i="8"/>
  <c r="AQ51" i="8"/>
  <c r="AR51" i="8"/>
  <c r="AV51" i="8"/>
  <c r="AW51" i="8"/>
  <c r="AX51" i="8"/>
  <c r="AO52" i="8"/>
  <c r="AP52" i="8"/>
  <c r="AQ52" i="8"/>
  <c r="AR52" i="8"/>
  <c r="AV52" i="8"/>
  <c r="AW52" i="8"/>
  <c r="AX52" i="8"/>
  <c r="AO53" i="8"/>
  <c r="AP53" i="8"/>
  <c r="AQ53" i="8"/>
  <c r="AR53" i="8"/>
  <c r="AV53" i="8"/>
  <c r="AW53" i="8"/>
  <c r="AX53" i="8"/>
  <c r="AO54" i="8"/>
  <c r="AP54" i="8"/>
  <c r="AQ54" i="8"/>
  <c r="AR54" i="8"/>
  <c r="AV54" i="8"/>
  <c r="AW54" i="8"/>
  <c r="AX54" i="8"/>
  <c r="AO55" i="8"/>
  <c r="AP55" i="8"/>
  <c r="AQ55" i="8"/>
  <c r="AR55" i="8"/>
  <c r="AV55" i="8"/>
  <c r="AW55" i="8"/>
  <c r="AX55" i="8"/>
  <c r="AO56" i="8"/>
  <c r="AP56" i="8"/>
  <c r="AQ56" i="8"/>
  <c r="AR56" i="8"/>
  <c r="AV56" i="8"/>
  <c r="AW56" i="8"/>
  <c r="AX56" i="8"/>
  <c r="AO57" i="8"/>
  <c r="AP57" i="8"/>
  <c r="AQ57" i="8"/>
  <c r="AR57" i="8"/>
  <c r="AV57" i="8"/>
  <c r="AW57" i="8"/>
  <c r="AX57" i="8"/>
  <c r="AO58" i="8"/>
  <c r="AP58" i="8"/>
  <c r="AQ58" i="8"/>
  <c r="AR58" i="8"/>
  <c r="AV58" i="8"/>
  <c r="AW58" i="8"/>
  <c r="AX58" i="8"/>
  <c r="AO59" i="8"/>
  <c r="AP59" i="8"/>
  <c r="AQ59" i="8"/>
  <c r="AR59" i="8"/>
  <c r="AV59" i="8"/>
  <c r="AW59" i="8"/>
  <c r="AX59" i="8"/>
  <c r="AO60" i="8"/>
  <c r="AP60" i="8"/>
  <c r="AQ60" i="8"/>
  <c r="AR60" i="8"/>
  <c r="AV60" i="8"/>
  <c r="AW60" i="8"/>
  <c r="AX60" i="8"/>
  <c r="AO61" i="8"/>
  <c r="AP61" i="8"/>
  <c r="AQ61" i="8"/>
  <c r="AR61" i="8"/>
  <c r="AV61" i="8"/>
  <c r="AW61" i="8"/>
  <c r="AX61" i="8"/>
  <c r="AO62" i="8"/>
  <c r="AP62" i="8"/>
  <c r="AQ62" i="8"/>
  <c r="AR62" i="8"/>
  <c r="AV62" i="8"/>
  <c r="AW62" i="8"/>
  <c r="AX62" i="8"/>
  <c r="AO63" i="8"/>
  <c r="AP63" i="8"/>
  <c r="AQ63" i="8"/>
  <c r="AR63" i="8"/>
  <c r="AV63" i="8"/>
  <c r="AW63" i="8"/>
  <c r="AX63" i="8"/>
  <c r="AO64" i="8"/>
  <c r="AP64" i="8"/>
  <c r="AQ64" i="8"/>
  <c r="AR64" i="8"/>
  <c r="AV64" i="8"/>
  <c r="AW64" i="8"/>
  <c r="AX64" i="8"/>
  <c r="AO65" i="8"/>
  <c r="AP65" i="8"/>
  <c r="AQ65" i="8"/>
  <c r="AR65" i="8"/>
  <c r="AV65" i="8"/>
  <c r="AW65" i="8"/>
  <c r="AX65" i="8"/>
  <c r="AO66" i="8"/>
  <c r="AP66" i="8"/>
  <c r="AQ66" i="8"/>
  <c r="AR66" i="8"/>
  <c r="AV66" i="8"/>
  <c r="AW66" i="8"/>
  <c r="AX66" i="8"/>
  <c r="AO67" i="8"/>
  <c r="AP67" i="8"/>
  <c r="AS67" i="8" s="1"/>
  <c r="AQ67" i="8"/>
  <c r="AR67" i="8"/>
  <c r="AV67" i="8"/>
  <c r="AW67" i="8"/>
  <c r="AX67" i="8"/>
  <c r="AO68" i="8"/>
  <c r="AP68" i="8"/>
  <c r="AQ68" i="8"/>
  <c r="AR68" i="8"/>
  <c r="AV68" i="8"/>
  <c r="AW68" i="8"/>
  <c r="AX68" i="8"/>
  <c r="AO69" i="8"/>
  <c r="AP69" i="8"/>
  <c r="AQ69" i="8"/>
  <c r="AR69" i="8"/>
  <c r="AV69" i="8"/>
  <c r="AW69" i="8"/>
  <c r="AX69" i="8"/>
  <c r="AO70" i="8"/>
  <c r="AP70" i="8"/>
  <c r="AQ70" i="8"/>
  <c r="AR70" i="8"/>
  <c r="AV70" i="8"/>
  <c r="AW70" i="8"/>
  <c r="AX70" i="8"/>
  <c r="AO71" i="8"/>
  <c r="AP71" i="8"/>
  <c r="AQ71" i="8"/>
  <c r="AR71" i="8"/>
  <c r="AV71" i="8"/>
  <c r="AW71" i="8"/>
  <c r="AX71" i="8"/>
  <c r="AO72" i="8"/>
  <c r="AP72" i="8"/>
  <c r="AQ72" i="8"/>
  <c r="AR72" i="8"/>
  <c r="AV72" i="8"/>
  <c r="AW72" i="8"/>
  <c r="AX72" i="8"/>
  <c r="AO73" i="8"/>
  <c r="AP73" i="8"/>
  <c r="AQ73" i="8"/>
  <c r="AR73" i="8"/>
  <c r="AV73" i="8"/>
  <c r="AW73" i="8"/>
  <c r="AX73" i="8"/>
  <c r="AO74" i="8"/>
  <c r="AP74" i="8"/>
  <c r="AQ74" i="8"/>
  <c r="AR74" i="8"/>
  <c r="AV74" i="8"/>
  <c r="AW74" i="8"/>
  <c r="AX74" i="8"/>
  <c r="AO75" i="8"/>
  <c r="AP75" i="8"/>
  <c r="AQ75" i="8"/>
  <c r="AR75" i="8"/>
  <c r="AV75" i="8"/>
  <c r="AW75" i="8"/>
  <c r="AX75" i="8"/>
  <c r="AO76" i="8"/>
  <c r="AP76" i="8"/>
  <c r="AQ76" i="8"/>
  <c r="AR76" i="8"/>
  <c r="AV76" i="8"/>
  <c r="AW76" i="8"/>
  <c r="AX76" i="8"/>
  <c r="AO77" i="8"/>
  <c r="AP77" i="8"/>
  <c r="AQ77" i="8"/>
  <c r="AR77" i="8"/>
  <c r="AV77" i="8"/>
  <c r="AW77" i="8"/>
  <c r="AX77" i="8"/>
  <c r="AO78" i="8"/>
  <c r="AP78" i="8"/>
  <c r="AQ78" i="8"/>
  <c r="AR78" i="8"/>
  <c r="AV78" i="8"/>
  <c r="AW78" i="8"/>
  <c r="AX78" i="8"/>
  <c r="AO79" i="8"/>
  <c r="AP79" i="8"/>
  <c r="AQ79" i="8"/>
  <c r="AR79" i="8"/>
  <c r="AV79" i="8"/>
  <c r="AW79" i="8"/>
  <c r="AX79" i="8"/>
  <c r="AO80" i="8"/>
  <c r="AP80" i="8"/>
  <c r="AQ80" i="8"/>
  <c r="AR80" i="8"/>
  <c r="AV80" i="8"/>
  <c r="AW80" i="8"/>
  <c r="AX80" i="8"/>
  <c r="AO81" i="8"/>
  <c r="AP81" i="8"/>
  <c r="AQ81" i="8"/>
  <c r="AR81" i="8"/>
  <c r="AV81" i="8"/>
  <c r="AW81" i="8"/>
  <c r="AX81" i="8"/>
  <c r="AO82" i="8"/>
  <c r="AP82" i="8"/>
  <c r="AQ82" i="8"/>
  <c r="AR82" i="8"/>
  <c r="AV82" i="8"/>
  <c r="AW82" i="8"/>
  <c r="AX82" i="8"/>
  <c r="AO83" i="8"/>
  <c r="AP83" i="8"/>
  <c r="AS83" i="8" s="1"/>
  <c r="AQ83" i="8"/>
  <c r="AR83" i="8"/>
  <c r="AV83" i="8"/>
  <c r="AW83" i="8"/>
  <c r="AX83" i="8"/>
  <c r="AO84" i="8"/>
  <c r="AP84" i="8"/>
  <c r="AQ84" i="8"/>
  <c r="AR84" i="8"/>
  <c r="AV84" i="8"/>
  <c r="AW84" i="8"/>
  <c r="AX84" i="8"/>
  <c r="AO85" i="8"/>
  <c r="AP85" i="8"/>
  <c r="AQ85" i="8"/>
  <c r="AR85" i="8"/>
  <c r="AV85" i="8"/>
  <c r="AW85" i="8"/>
  <c r="AX85" i="8"/>
  <c r="AO86" i="8"/>
  <c r="AP86" i="8"/>
  <c r="AQ86" i="8"/>
  <c r="AR86" i="8"/>
  <c r="AV86" i="8"/>
  <c r="AW86" i="8"/>
  <c r="AX86" i="8"/>
  <c r="AO87" i="8"/>
  <c r="AP87" i="8"/>
  <c r="AQ87" i="8"/>
  <c r="AR87" i="8"/>
  <c r="AV87" i="8"/>
  <c r="AW87" i="8"/>
  <c r="AX87" i="8"/>
  <c r="AO88" i="8"/>
  <c r="AP88" i="8"/>
  <c r="AQ88" i="8"/>
  <c r="AR88" i="8"/>
  <c r="AV88" i="8"/>
  <c r="AW88" i="8"/>
  <c r="AX88" i="8"/>
  <c r="AO89" i="8"/>
  <c r="AP89" i="8"/>
  <c r="AQ89" i="8"/>
  <c r="AR89" i="8"/>
  <c r="AV89" i="8"/>
  <c r="AW89" i="8"/>
  <c r="AX89" i="8"/>
  <c r="AO90" i="8"/>
  <c r="AP90" i="8"/>
  <c r="AQ90" i="8"/>
  <c r="AR90" i="8"/>
  <c r="AV90" i="8"/>
  <c r="AW90" i="8"/>
  <c r="AX90" i="8"/>
  <c r="AO91" i="8"/>
  <c r="AP91" i="8"/>
  <c r="AQ91" i="8"/>
  <c r="AR91" i="8"/>
  <c r="AV91" i="8"/>
  <c r="AW91" i="8"/>
  <c r="AX91" i="8"/>
  <c r="AO92" i="8"/>
  <c r="AP92" i="8"/>
  <c r="AQ92" i="8"/>
  <c r="AR92" i="8"/>
  <c r="AV92" i="8"/>
  <c r="AW92" i="8"/>
  <c r="AX92" i="8"/>
  <c r="AO93" i="8"/>
  <c r="AP93" i="8"/>
  <c r="AQ93" i="8"/>
  <c r="AR93" i="8"/>
  <c r="AV93" i="8"/>
  <c r="AW93" i="8"/>
  <c r="AX93" i="8"/>
  <c r="AO94" i="8"/>
  <c r="AP94" i="8"/>
  <c r="AQ94" i="8"/>
  <c r="AR94" i="8"/>
  <c r="AV94" i="8"/>
  <c r="AW94" i="8"/>
  <c r="AX94" i="8"/>
  <c r="AO95" i="8"/>
  <c r="AP95" i="8"/>
  <c r="AQ95" i="8"/>
  <c r="AR95" i="8"/>
  <c r="AV95" i="8"/>
  <c r="AW95" i="8"/>
  <c r="AX95" i="8"/>
  <c r="AO96" i="8"/>
  <c r="AP96" i="8"/>
  <c r="AQ96" i="8"/>
  <c r="AR96" i="8"/>
  <c r="AV96" i="8"/>
  <c r="AW96" i="8"/>
  <c r="AX96" i="8"/>
  <c r="AO97" i="8"/>
  <c r="AP97" i="8"/>
  <c r="AQ97" i="8"/>
  <c r="AR97" i="8"/>
  <c r="AV97" i="8"/>
  <c r="AW97" i="8"/>
  <c r="AX97" i="8"/>
  <c r="AO98" i="8"/>
  <c r="AP98" i="8"/>
  <c r="AQ98" i="8"/>
  <c r="AR98" i="8"/>
  <c r="AV98" i="8"/>
  <c r="AW98" i="8"/>
  <c r="AX98" i="8"/>
  <c r="AO99" i="8"/>
  <c r="AP99" i="8"/>
  <c r="AQ99" i="8"/>
  <c r="AR99" i="8"/>
  <c r="AV99" i="8"/>
  <c r="AW99" i="8"/>
  <c r="AX99" i="8"/>
  <c r="AO100" i="8"/>
  <c r="AP100" i="8"/>
  <c r="AQ100" i="8"/>
  <c r="AR100" i="8"/>
  <c r="AV100" i="8"/>
  <c r="AW100" i="8"/>
  <c r="AX100" i="8"/>
  <c r="AO101" i="8"/>
  <c r="AP101" i="8"/>
  <c r="AQ101" i="8"/>
  <c r="AR101" i="8"/>
  <c r="AV101" i="8"/>
  <c r="AW101" i="8"/>
  <c r="AX101" i="8"/>
  <c r="AO102" i="8"/>
  <c r="AP102" i="8"/>
  <c r="AQ102" i="8"/>
  <c r="AR102" i="8"/>
  <c r="AV102" i="8"/>
  <c r="AW102" i="8"/>
  <c r="AX102" i="8"/>
  <c r="AO103" i="8"/>
  <c r="AP103" i="8"/>
  <c r="AQ103" i="8"/>
  <c r="AR103" i="8"/>
  <c r="AV103" i="8"/>
  <c r="AW103" i="8"/>
  <c r="AX103" i="8"/>
  <c r="AO104" i="8"/>
  <c r="AP104" i="8"/>
  <c r="AQ104" i="8"/>
  <c r="AR104" i="8"/>
  <c r="AV104" i="8"/>
  <c r="AW104" i="8"/>
  <c r="AX104" i="8"/>
  <c r="AO105" i="8"/>
  <c r="AP105" i="8"/>
  <c r="AQ105" i="8"/>
  <c r="AR105" i="8"/>
  <c r="AV105" i="8"/>
  <c r="AW105" i="8"/>
  <c r="AX105" i="8"/>
  <c r="AO106" i="8"/>
  <c r="AP106" i="8"/>
  <c r="AQ106" i="8"/>
  <c r="AR106" i="8"/>
  <c r="AV106" i="8"/>
  <c r="AW106" i="8"/>
  <c r="AX106" i="8"/>
  <c r="AO107" i="8"/>
  <c r="AP107" i="8"/>
  <c r="AQ107" i="8"/>
  <c r="AR107" i="8"/>
  <c r="AV107" i="8"/>
  <c r="AW107" i="8"/>
  <c r="AX107" i="8"/>
  <c r="AO108" i="8"/>
  <c r="AP108" i="8"/>
  <c r="AQ108" i="8"/>
  <c r="AR108" i="8"/>
  <c r="AV108" i="8"/>
  <c r="AW108" i="8"/>
  <c r="AX108" i="8"/>
  <c r="AO109" i="8"/>
  <c r="AP109" i="8"/>
  <c r="AQ109" i="8"/>
  <c r="AR109" i="8"/>
  <c r="AV109" i="8"/>
  <c r="AW109" i="8"/>
  <c r="AX109" i="8"/>
  <c r="AX3" i="8"/>
  <c r="AW3" i="8"/>
  <c r="AV3" i="8"/>
  <c r="AR3" i="8"/>
  <c r="AQ3" i="8"/>
  <c r="AP3" i="8"/>
  <c r="AO3" i="8"/>
  <c r="AS3" i="8" l="1"/>
  <c r="AS51" i="8"/>
  <c r="AU102" i="8"/>
  <c r="AS102" i="8"/>
  <c r="AS86" i="8"/>
  <c r="AU69" i="8"/>
  <c r="AU53" i="8"/>
  <c r="AU37" i="8"/>
  <c r="AT53" i="8"/>
  <c r="AT37" i="8"/>
  <c r="AU116" i="8"/>
  <c r="AT20" i="8"/>
  <c r="AS100" i="8"/>
  <c r="AU113" i="8"/>
  <c r="AT119" i="8"/>
  <c r="AS19" i="8"/>
  <c r="AS121" i="8"/>
  <c r="AS103" i="8"/>
  <c r="AS87" i="8"/>
  <c r="AS71" i="8"/>
  <c r="AS55" i="8"/>
  <c r="AS39" i="8"/>
  <c r="AS23" i="8"/>
  <c r="AT107" i="8"/>
  <c r="AS11" i="8"/>
  <c r="AU6" i="8"/>
  <c r="AT18" i="8"/>
  <c r="AT16" i="8"/>
  <c r="AS119" i="8"/>
  <c r="AU3" i="8"/>
  <c r="AT19" i="8"/>
  <c r="AU12" i="8"/>
  <c r="AU121" i="8"/>
  <c r="AU14" i="8"/>
  <c r="AU23" i="8"/>
  <c r="AS7" i="8"/>
  <c r="AU86" i="8"/>
  <c r="AU70" i="8"/>
  <c r="AU54" i="8"/>
  <c r="AU38" i="8"/>
  <c r="AT112" i="8"/>
  <c r="AT22" i="8"/>
  <c r="AT4" i="8"/>
  <c r="AS22" i="8"/>
  <c r="AU17" i="8"/>
  <c r="AS6" i="8"/>
  <c r="AT118" i="8"/>
  <c r="AT111" i="8"/>
  <c r="AS106" i="8"/>
  <c r="AT99" i="8"/>
  <c r="AU92" i="8"/>
  <c r="AS90" i="8"/>
  <c r="AT83" i="8"/>
  <c r="AU76" i="8"/>
  <c r="AS74" i="8"/>
  <c r="AT67" i="8"/>
  <c r="AU60" i="8"/>
  <c r="AS58" i="8"/>
  <c r="AT51" i="8"/>
  <c r="AU44" i="8"/>
  <c r="AS42" i="8"/>
  <c r="AT35" i="8"/>
  <c r="AU28" i="8"/>
  <c r="AS26" i="8"/>
  <c r="AS118" i="8"/>
  <c r="AS111" i="8"/>
  <c r="AS120" i="8"/>
  <c r="AU96" i="8"/>
  <c r="AU80" i="8"/>
  <c r="AU64" i="8"/>
  <c r="AU48" i="8"/>
  <c r="AU32" i="8"/>
  <c r="AU105" i="8"/>
  <c r="AT96" i="8"/>
  <c r="AT80" i="8"/>
  <c r="AT64" i="8"/>
  <c r="AU57" i="8"/>
  <c r="AT48" i="8"/>
  <c r="AU41" i="8"/>
  <c r="AT32" i="8"/>
  <c r="AU25" i="8"/>
  <c r="AT117" i="8"/>
  <c r="AS108" i="8"/>
  <c r="AS96" i="8"/>
  <c r="AS80" i="8"/>
  <c r="AS64" i="8"/>
  <c r="AS48" i="8"/>
  <c r="AS32" i="8"/>
  <c r="AU119" i="8"/>
  <c r="AS117" i="8"/>
  <c r="AU101" i="8"/>
  <c r="AS99" i="8"/>
  <c r="AT92" i="8"/>
  <c r="AU85" i="8"/>
  <c r="AT76" i="8"/>
  <c r="AT60" i="8"/>
  <c r="AT44" i="8"/>
  <c r="AS35" i="8"/>
  <c r="AT28" i="8"/>
  <c r="AS15" i="8"/>
  <c r="AT116" i="8"/>
  <c r="AT114" i="8"/>
  <c r="AU94" i="8"/>
  <c r="AS92" i="8"/>
  <c r="AT85" i="8"/>
  <c r="AU78" i="8"/>
  <c r="AS76" i="8"/>
  <c r="AT69" i="8"/>
  <c r="AU62" i="8"/>
  <c r="AS60" i="8"/>
  <c r="AU46" i="8"/>
  <c r="AS44" i="8"/>
  <c r="AU30" i="8"/>
  <c r="AS28" i="8"/>
  <c r="AT103" i="8"/>
  <c r="AS94" i="8"/>
  <c r="AT87" i="8"/>
  <c r="AS78" i="8"/>
  <c r="AT71" i="8"/>
  <c r="AT55" i="8"/>
  <c r="AS46" i="8"/>
  <c r="AT39" i="8"/>
  <c r="AS30" i="8"/>
  <c r="AT23" i="8"/>
  <c r="AT12" i="8"/>
  <c r="AU120" i="8"/>
  <c r="AU109" i="8"/>
  <c r="AU98" i="8"/>
  <c r="AT109" i="8"/>
  <c r="AU16" i="8"/>
  <c r="AT5" i="8"/>
  <c r="AU115" i="8"/>
  <c r="AS109" i="8"/>
  <c r="AU100" i="8"/>
  <c r="AS98" i="8"/>
  <c r="AU84" i="8"/>
  <c r="AS82" i="8"/>
  <c r="AU68" i="8"/>
  <c r="AS66" i="8"/>
  <c r="AU52" i="8"/>
  <c r="AU36" i="8"/>
  <c r="AT14" i="8"/>
  <c r="AS5" i="8"/>
  <c r="AT115" i="8"/>
  <c r="AS113" i="8"/>
  <c r="AU107" i="8"/>
  <c r="AT100" i="8"/>
  <c r="AU93" i="8"/>
  <c r="AT84" i="8"/>
  <c r="AU77" i="8"/>
  <c r="AT68" i="8"/>
  <c r="AU61" i="8"/>
  <c r="AT52" i="8"/>
  <c r="AU45" i="8"/>
  <c r="AT36" i="8"/>
  <c r="AU29" i="8"/>
  <c r="AU117" i="8"/>
  <c r="AS115" i="8"/>
  <c r="AT93" i="8"/>
  <c r="AS84" i="8"/>
  <c r="AT77" i="8"/>
  <c r="AS68" i="8"/>
  <c r="AT61" i="8"/>
  <c r="AS52" i="8"/>
  <c r="AT45" i="8"/>
  <c r="AS36" i="8"/>
  <c r="AT29" i="8"/>
  <c r="AU88" i="8"/>
  <c r="AU13" i="8"/>
  <c r="AU110" i="8"/>
  <c r="AU104" i="8"/>
  <c r="AT56" i="8"/>
  <c r="AT40" i="8"/>
  <c r="AT24" i="8"/>
  <c r="AT110" i="8"/>
  <c r="AT104" i="8"/>
  <c r="AS104" i="8"/>
  <c r="AS88" i="8"/>
  <c r="AS72" i="8"/>
  <c r="AS56" i="8"/>
  <c r="AS40" i="8"/>
  <c r="AS24" i="8"/>
  <c r="AU15" i="8"/>
  <c r="AU4" i="8"/>
  <c r="AS110" i="8"/>
  <c r="AT101" i="8"/>
  <c r="AU103" i="8"/>
  <c r="AS101" i="8"/>
  <c r="AT94" i="8"/>
  <c r="AU87" i="8"/>
  <c r="AS85" i="8"/>
  <c r="AT78" i="8"/>
  <c r="AU71" i="8"/>
  <c r="AS69" i="8"/>
  <c r="AT62" i="8"/>
  <c r="AU55" i="8"/>
  <c r="AS53" i="8"/>
  <c r="AT46" i="8"/>
  <c r="AU39" i="8"/>
  <c r="AS37" i="8"/>
  <c r="AT30" i="8"/>
  <c r="AU19" i="8"/>
  <c r="AT17" i="8"/>
  <c r="AU111" i="8"/>
  <c r="AS62" i="8"/>
  <c r="AS17" i="8"/>
  <c r="AT11" i="8"/>
  <c r="AU89" i="8"/>
  <c r="AU73" i="8"/>
  <c r="AT89" i="8"/>
  <c r="AU82" i="8"/>
  <c r="AT73" i="8"/>
  <c r="AU66" i="8"/>
  <c r="AT57" i="8"/>
  <c r="AU50" i="8"/>
  <c r="AT41" i="8"/>
  <c r="AU34" i="8"/>
  <c r="AT25" i="8"/>
  <c r="AT21" i="8"/>
  <c r="AU8" i="8"/>
  <c r="AU108" i="8"/>
  <c r="AT105" i="8"/>
  <c r="AT3" i="8"/>
  <c r="AT108" i="8"/>
  <c r="AS105" i="8"/>
  <c r="AT98" i="8"/>
  <c r="AU91" i="8"/>
  <c r="AS89" i="8"/>
  <c r="AT82" i="8"/>
  <c r="AU75" i="8"/>
  <c r="AS73" i="8"/>
  <c r="AT66" i="8"/>
  <c r="AU59" i="8"/>
  <c r="AS57" i="8"/>
  <c r="AT50" i="8"/>
  <c r="AU43" i="8"/>
  <c r="AS41" i="8"/>
  <c r="AT34" i="8"/>
  <c r="AU27" i="8"/>
  <c r="AS25" i="8"/>
  <c r="AT8" i="8"/>
  <c r="AS4" i="8"/>
  <c r="AT113" i="8"/>
  <c r="AT91" i="8"/>
  <c r="AT75" i="8"/>
  <c r="AT59" i="8"/>
  <c r="AS50" i="8"/>
  <c r="AT43" i="8"/>
  <c r="AS34" i="8"/>
  <c r="AT27" i="8"/>
  <c r="AS8" i="8"/>
  <c r="AS91" i="8"/>
  <c r="AS75" i="8"/>
  <c r="AS59" i="8"/>
  <c r="AS43" i="8"/>
  <c r="AS27" i="8"/>
  <c r="AS107" i="8"/>
  <c r="AT102" i="8"/>
  <c r="AU95" i="8"/>
  <c r="AS93" i="8"/>
  <c r="AT86" i="8"/>
  <c r="AU79" i="8"/>
  <c r="AS77" i="8"/>
  <c r="AT70" i="8"/>
  <c r="AU63" i="8"/>
  <c r="AS61" i="8"/>
  <c r="AT54" i="8"/>
  <c r="AU47" i="8"/>
  <c r="AS45" i="8"/>
  <c r="AT38" i="8"/>
  <c r="AU31" i="8"/>
  <c r="AS29" i="8"/>
  <c r="AU20" i="8"/>
  <c r="AU18" i="8"/>
  <c r="AS12" i="8"/>
  <c r="AT10" i="8"/>
  <c r="AU114" i="8"/>
  <c r="AU112" i="8"/>
  <c r="AT95" i="8"/>
  <c r="AT79" i="8"/>
  <c r="AU72" i="8"/>
  <c r="AS70" i="8"/>
  <c r="AT63" i="8"/>
  <c r="AU56" i="8"/>
  <c r="AS54" i="8"/>
  <c r="AT47" i="8"/>
  <c r="AU40" i="8"/>
  <c r="AS38" i="8"/>
  <c r="AT31" i="8"/>
  <c r="AU24" i="8"/>
  <c r="AU22" i="8"/>
  <c r="AU97" i="8"/>
  <c r="AS95" i="8"/>
  <c r="AT88" i="8"/>
  <c r="AU81" i="8"/>
  <c r="AS79" i="8"/>
  <c r="AT72" i="8"/>
  <c r="AU65" i="8"/>
  <c r="AS63" i="8"/>
  <c r="AU49" i="8"/>
  <c r="AS47" i="8"/>
  <c r="AU33" i="8"/>
  <c r="AS31" i="8"/>
  <c r="AS20" i="8"/>
  <c r="AU118" i="8"/>
  <c r="AS114" i="8"/>
  <c r="AS112" i="8"/>
  <c r="AU106" i="8"/>
  <c r="AT97" i="8"/>
  <c r="AU90" i="8"/>
  <c r="AT81" i="8"/>
  <c r="AU74" i="8"/>
  <c r="AT65" i="8"/>
  <c r="AU58" i="8"/>
  <c r="AT49" i="8"/>
  <c r="AU42" i="8"/>
  <c r="AT33" i="8"/>
  <c r="AU26" i="8"/>
  <c r="AT106" i="8"/>
  <c r="AU99" i="8"/>
  <c r="AS97" i="8"/>
  <c r="AT90" i="8"/>
  <c r="AU83" i="8"/>
  <c r="AS81" i="8"/>
  <c r="AT74" i="8"/>
  <c r="AU67" i="8"/>
  <c r="AS65" i="8"/>
  <c r="AT58" i="8"/>
  <c r="AU51" i="8"/>
  <c r="AS49" i="8"/>
  <c r="AT42" i="8"/>
  <c r="AU35" i="8"/>
  <c r="AS33" i="8"/>
  <c r="AT26" i="8"/>
  <c r="AU5" i="8"/>
  <c r="AT121" i="8"/>
  <c r="AT120" i="8"/>
  <c r="AS116" i="8"/>
  <c r="AU7" i="8"/>
  <c r="AT13" i="8"/>
  <c r="AU11" i="8"/>
  <c r="AU9" i="8"/>
  <c r="AT7" i="8"/>
  <c r="AS13" i="8"/>
  <c r="AT9" i="8"/>
  <c r="AS9" i="8"/>
  <c r="AU10" i="8"/>
  <c r="AS18" i="8"/>
  <c r="AS16" i="8"/>
  <c r="AS14" i="8"/>
  <c r="AT6" i="8"/>
  <c r="AS10" i="8"/>
  <c r="AU21" i="8"/>
  <c r="AT15" i="8"/>
  <c r="AS21" i="8"/>
</calcChain>
</file>

<file path=xl/sharedStrings.xml><?xml version="1.0" encoding="utf-8"?>
<sst xmlns="http://schemas.openxmlformats.org/spreadsheetml/2006/main" count="532" uniqueCount="310">
  <si>
    <t>N.</t>
  </si>
  <si>
    <t>compound</t>
  </si>
  <si>
    <t>CmpdID</t>
  </si>
  <si>
    <t>Pathway</t>
  </si>
  <si>
    <t>parent</t>
  </si>
  <si>
    <t>medRt</t>
  </si>
  <si>
    <t>Polarity</t>
  </si>
  <si>
    <t>C00041</t>
  </si>
  <si>
    <t>C00062</t>
  </si>
  <si>
    <t>C00152</t>
  </si>
  <si>
    <t>C00049</t>
  </si>
  <si>
    <t>C00097</t>
  </si>
  <si>
    <t>C00025</t>
  </si>
  <si>
    <t>C00064</t>
  </si>
  <si>
    <t>C00135</t>
  </si>
  <si>
    <t>C00123</t>
  </si>
  <si>
    <t>C00047</t>
  </si>
  <si>
    <t>C00073</t>
  </si>
  <si>
    <t>C00079</t>
  </si>
  <si>
    <t>C00148</t>
  </si>
  <si>
    <t>C00065</t>
  </si>
  <si>
    <t>C00188</t>
  </si>
  <si>
    <t>C00082</t>
  </si>
  <si>
    <t>C00183</t>
  </si>
  <si>
    <t>Nucleotides</t>
  </si>
  <si>
    <t>AMP</t>
  </si>
  <si>
    <t>C00020</t>
  </si>
  <si>
    <t>Hypoxanthine</t>
  </si>
  <si>
    <t>C00262</t>
  </si>
  <si>
    <t>Xanthine</t>
  </si>
  <si>
    <t>C00385</t>
  </si>
  <si>
    <t>Guanine</t>
  </si>
  <si>
    <t>C00242</t>
  </si>
  <si>
    <t>Allantoate</t>
  </si>
  <si>
    <t>C00499</t>
  </si>
  <si>
    <t>5-Hydroxyisourate</t>
  </si>
  <si>
    <t>C11821</t>
  </si>
  <si>
    <t>Diphosphate</t>
  </si>
  <si>
    <t>C00009</t>
  </si>
  <si>
    <t>UMP</t>
  </si>
  <si>
    <t>C00105</t>
  </si>
  <si>
    <t>Cytidine</t>
  </si>
  <si>
    <t>C00475</t>
  </si>
  <si>
    <t>Nicotinamide</t>
  </si>
  <si>
    <t>C00153</t>
  </si>
  <si>
    <t>Adenosine</t>
  </si>
  <si>
    <t>C00212</t>
  </si>
  <si>
    <t>Inosine</t>
  </si>
  <si>
    <t>C00294</t>
  </si>
  <si>
    <t>D-Glucose</t>
  </si>
  <si>
    <t>C00031</t>
  </si>
  <si>
    <t>Glycolysis</t>
  </si>
  <si>
    <t>C00118</t>
  </si>
  <si>
    <t>Lactate</t>
  </si>
  <si>
    <t>C01432</t>
  </si>
  <si>
    <t>TCA cycle</t>
  </si>
  <si>
    <t>Citrate</t>
  </si>
  <si>
    <t>C00158</t>
  </si>
  <si>
    <t>2-Oxoglutarate</t>
  </si>
  <si>
    <t>C00026</t>
  </si>
  <si>
    <t>C02630</t>
  </si>
  <si>
    <t>2-Oxoglutaramate</t>
  </si>
  <si>
    <t>C00940</t>
  </si>
  <si>
    <t>Succinate</t>
  </si>
  <si>
    <t>C00042</t>
  </si>
  <si>
    <t>Malate</t>
  </si>
  <si>
    <t>Oxaloacetate</t>
  </si>
  <si>
    <t>C00036</t>
  </si>
  <si>
    <t>Pentose Phosphate Pathway</t>
  </si>
  <si>
    <t>Sedoheptulose 1-phosphate</t>
  </si>
  <si>
    <t>C06222</t>
  </si>
  <si>
    <t>alpha-D-Ribose 1-phosphate</t>
  </si>
  <si>
    <t>C00620</t>
  </si>
  <si>
    <t>Glutathione</t>
  </si>
  <si>
    <t>C00051</t>
  </si>
  <si>
    <t>GSH homeostasis</t>
  </si>
  <si>
    <t>Glutathione disulfide</t>
  </si>
  <si>
    <t>C00127</t>
  </si>
  <si>
    <t>5-Oxoproline</t>
  </si>
  <si>
    <t>C01879</t>
  </si>
  <si>
    <t>Serine biosynthesis and one-carbon metabolism</t>
  </si>
  <si>
    <t>C01026</t>
  </si>
  <si>
    <t>Ornithine</t>
  </si>
  <si>
    <t>C01602</t>
  </si>
  <si>
    <t>L-Citrulline</t>
  </si>
  <si>
    <t>C00327</t>
  </si>
  <si>
    <t>Urate</t>
  </si>
  <si>
    <t>C00366</t>
  </si>
  <si>
    <t>N-Acetylneuraminate</t>
  </si>
  <si>
    <t>C00270</t>
  </si>
  <si>
    <t>Aminosugars</t>
  </si>
  <si>
    <t>N-Glycoloyl-neuraminate</t>
  </si>
  <si>
    <t>C03410</t>
  </si>
  <si>
    <t>alpha-D-Glucosamine 1-phosphate</t>
  </si>
  <si>
    <t>C06156</t>
  </si>
  <si>
    <t>Arginine and proline metabolism</t>
  </si>
  <si>
    <t>Phosphocreatine</t>
  </si>
  <si>
    <t>C02305</t>
  </si>
  <si>
    <t>Creatine</t>
  </si>
  <si>
    <t>C00300</t>
  </si>
  <si>
    <t>N-Acetyl-L-citrulline</t>
  </si>
  <si>
    <t>C15532</t>
  </si>
  <si>
    <t>Guanidinoacetate</t>
  </si>
  <si>
    <t>C00581</t>
  </si>
  <si>
    <t>trans-4-Hydroxy-L-proline</t>
  </si>
  <si>
    <t>C01157</t>
  </si>
  <si>
    <t>C00093</t>
  </si>
  <si>
    <t>Glycerophospholipid biosynthesis</t>
  </si>
  <si>
    <t>N-Methylethanolamine phosphate</t>
  </si>
  <si>
    <t>C01210</t>
  </si>
  <si>
    <t>Taurine</t>
  </si>
  <si>
    <t>C00245</t>
  </si>
  <si>
    <t>Hypotaurine</t>
  </si>
  <si>
    <t>C00519</t>
  </si>
  <si>
    <t>L-Carnitine</t>
  </si>
  <si>
    <t>C00318</t>
  </si>
  <si>
    <t>Spermine</t>
  </si>
  <si>
    <t>C00750</t>
  </si>
  <si>
    <t>L-Methionine S-oxide</t>
  </si>
  <si>
    <t>C02989</t>
  </si>
  <si>
    <t>Dodecanedioic acid</t>
  </si>
  <si>
    <t>C02678</t>
  </si>
  <si>
    <t>Creatinine</t>
  </si>
  <si>
    <t>C00791</t>
  </si>
  <si>
    <t>L-Noradrenaline</t>
  </si>
  <si>
    <t>L-Selenomethionine</t>
  </si>
  <si>
    <t>(5-L-Glutamyl)-L-glutamine</t>
  </si>
  <si>
    <t>C05283</t>
  </si>
  <si>
    <t>Fumarate</t>
  </si>
  <si>
    <t>C00122</t>
  </si>
  <si>
    <t>Dehydroascorbate</t>
  </si>
  <si>
    <t>C05422</t>
  </si>
  <si>
    <t>S-Adenosyl-L-methionine</t>
  </si>
  <si>
    <t>Polyamines</t>
  </si>
  <si>
    <t>Urea cycle</t>
  </si>
  <si>
    <t>Carnitine and fatty acid metabolsim</t>
  </si>
  <si>
    <t>Signaling</t>
  </si>
  <si>
    <t>Sulfur metabolism</t>
  </si>
  <si>
    <t>Indole and Tryptophan</t>
  </si>
  <si>
    <t>Saturated Fatty acids</t>
  </si>
  <si>
    <t>C06423</t>
  </si>
  <si>
    <t>Dodecanoic acid</t>
  </si>
  <si>
    <t>C02679</t>
  </si>
  <si>
    <t>C06424</t>
  </si>
  <si>
    <t>C00249</t>
  </si>
  <si>
    <t>C01530</t>
  </si>
  <si>
    <t>Tetradecenoic acid</t>
  </si>
  <si>
    <t>C08322</t>
  </si>
  <si>
    <t>Monounsaturated Fatty Acids</t>
  </si>
  <si>
    <t>C08362</t>
  </si>
  <si>
    <t>C00712</t>
  </si>
  <si>
    <t>C01595</t>
  </si>
  <si>
    <t>Poly-unsaturated Fatty Acids</t>
  </si>
  <si>
    <t>C06427</t>
  </si>
  <si>
    <t>C00219</t>
  </si>
  <si>
    <t>D-Ribose</t>
  </si>
  <si>
    <t>C00121</t>
  </si>
  <si>
    <t>C00547</t>
  </si>
  <si>
    <t>C05335</t>
  </si>
  <si>
    <t>Phosphates</t>
  </si>
  <si>
    <t>C00013</t>
  </si>
  <si>
    <t>C00019</t>
  </si>
  <si>
    <t>Alternative Carboxylic acids</t>
  </si>
  <si>
    <t>Gamma-glutamyls</t>
  </si>
  <si>
    <t>gamma-L-Glutamyl-D-alanine</t>
  </si>
  <si>
    <t>C03738</t>
  </si>
  <si>
    <t>Other sugars</t>
  </si>
  <si>
    <t>C00392</t>
  </si>
  <si>
    <t>C01904</t>
  </si>
  <si>
    <t>Octanoic acid (caprylate)</t>
  </si>
  <si>
    <t>Adenine</t>
  </si>
  <si>
    <t>C00147</t>
  </si>
  <si>
    <t>Amino acids</t>
  </si>
  <si>
    <t>C00149</t>
  </si>
  <si>
    <t>C00078</t>
  </si>
  <si>
    <t>D-Glyceraldehyde 3-phosphate/Glycerone phosphate</t>
  </si>
  <si>
    <t>C00407</t>
  </si>
  <si>
    <t>GMP</t>
  </si>
  <si>
    <t>C00144</t>
  </si>
  <si>
    <t>IMP</t>
  </si>
  <si>
    <t>C00130</t>
  </si>
  <si>
    <t>CMP</t>
  </si>
  <si>
    <t>C00055</t>
  </si>
  <si>
    <t>UDP-glucose</t>
  </si>
  <si>
    <t>C00029</t>
  </si>
  <si>
    <t>ADP-D-ribose</t>
  </si>
  <si>
    <t>C01882</t>
  </si>
  <si>
    <t>UDP-N-acetyl-D-glucosamine</t>
  </si>
  <si>
    <t>C00043</t>
  </si>
  <si>
    <t>CMP-N-acetylneuraminate</t>
  </si>
  <si>
    <t>C00128</t>
  </si>
  <si>
    <t>L-alanine</t>
  </si>
  <si>
    <t>L-arginine</t>
  </si>
  <si>
    <t>L-asparagine</t>
  </si>
  <si>
    <t>L-aspartate</t>
  </si>
  <si>
    <t>L-cysteine</t>
  </si>
  <si>
    <t>L-glutamate</t>
  </si>
  <si>
    <t>L-glutamine</t>
  </si>
  <si>
    <t>L-histidine</t>
  </si>
  <si>
    <t>L-leucine</t>
  </si>
  <si>
    <t>L-isoleucine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</si>
  <si>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</si>
  <si>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</si>
  <si>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</si>
  <si>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</si>
  <si>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</si>
  <si>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</si>
  <si>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</si>
  <si>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</si>
  <si>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</si>
  <si>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Phosphate</t>
  </si>
  <si>
    <t>Dimethylglycine</t>
  </si>
  <si>
    <t>Glycerol 3-phosphate</t>
  </si>
  <si>
    <t>Eicosatetraenoic acid</t>
  </si>
  <si>
    <t>C03722</t>
  </si>
  <si>
    <t>Quinolinic acid</t>
  </si>
  <si>
    <t>Decanoylcarnitine</t>
  </si>
  <si>
    <t>D-Arabitol/Xylitol/Ribitol</t>
  </si>
  <si>
    <t>Nicotinic acid</t>
  </si>
  <si>
    <t>C00253</t>
  </si>
  <si>
    <t>Mannitol/Sorbitol</t>
  </si>
  <si>
    <t>C01717</t>
  </si>
  <si>
    <t>2-Hydroxyglutarate</t>
  </si>
  <si>
    <t>Hydroxyoctanoyl carnitine</t>
  </si>
  <si>
    <t>Hydroxynonanoyl carnitine</t>
  </si>
  <si>
    <t>Hydroxydecanoyl carnitine</t>
  </si>
  <si>
    <t>Dimethylnonanoyl carnitine</t>
  </si>
  <si>
    <t>Hydroxyundecanoyl carnitine</t>
  </si>
  <si>
    <t>Acetylcarnitine</t>
  </si>
  <si>
    <t>HMDB0061634</t>
  </si>
  <si>
    <t>HMDB0061635</t>
  </si>
  <si>
    <t>HMDB0000651</t>
  </si>
  <si>
    <t>HMDB0061636</t>
  </si>
  <si>
    <t>HMDB0006202</t>
  </si>
  <si>
    <t>HMDB0061637</t>
  </si>
  <si>
    <t>HMDB0000201</t>
  </si>
  <si>
    <t>Itaconate</t>
  </si>
  <si>
    <t>C00490</t>
  </si>
  <si>
    <t>Kynurenic acid</t>
  </si>
  <si>
    <t>Phosphodimethyl-ethanolamine</t>
  </si>
  <si>
    <t>C13482</t>
  </si>
  <si>
    <t>Triethanolamine</t>
  </si>
  <si>
    <t>C06771</t>
  </si>
  <si>
    <t>C03872</t>
  </si>
  <si>
    <t>D-Glucoronate</t>
  </si>
  <si>
    <t>C00191</t>
  </si>
  <si>
    <t>5-Methylthioadenosine</t>
  </si>
  <si>
    <t>AA Catabolism</t>
  </si>
  <si>
    <t>C00170</t>
  </si>
  <si>
    <t>Atherospermidine</t>
  </si>
  <si>
    <t>C09347</t>
  </si>
  <si>
    <t>Serine-Phosphoethanolamine</t>
  </si>
  <si>
    <t>TM</t>
  </si>
  <si>
    <t>Blank</t>
  </si>
  <si>
    <t>A_OT-I no LPA</t>
  </si>
  <si>
    <t>A_OT-I 30 m LPA</t>
  </si>
  <si>
    <t>A_OT-I 2 hr LPA</t>
  </si>
  <si>
    <t>A_OT-I 4 hr LPA</t>
  </si>
  <si>
    <t>B_OT-I no LPA</t>
  </si>
  <si>
    <t>B_OT-I 30 m LPA</t>
  </si>
  <si>
    <t>B_OT-I 2 hr LPA</t>
  </si>
  <si>
    <t>B_OT-I 4 hr LPA</t>
  </si>
  <si>
    <t>C_OT-I no LPA</t>
  </si>
  <si>
    <t>C_OT-I 30 m LPA</t>
  </si>
  <si>
    <t>C_OT-I 2 hr LPA</t>
  </si>
  <si>
    <t>C_OT-I 4 hr LPA</t>
  </si>
  <si>
    <t>D_OT-I no LPA</t>
  </si>
  <si>
    <t>D_OT-I 30 m LPA</t>
  </si>
  <si>
    <t>D_OT-I 2 hr LPA</t>
  </si>
  <si>
    <t>D_OT-I 4 hr LPA</t>
  </si>
  <si>
    <t>E_OT-I no LPA</t>
  </si>
  <si>
    <t>E_OT-I 30 m LPA</t>
  </si>
  <si>
    <t>E_OT-I 2 hr LPA</t>
  </si>
  <si>
    <t>E_OT-I 4 hr LPA</t>
  </si>
  <si>
    <t>F_OT-I no LPA</t>
  </si>
  <si>
    <t>F_OT-I 30 m LPA</t>
  </si>
  <si>
    <t>F_OT-I 2 hr LPA</t>
  </si>
  <si>
    <t>F_OT-I 4 hr LPA</t>
  </si>
  <si>
    <t>OT-I no LPA</t>
  </si>
  <si>
    <t>OT-I 30 m LPA</t>
  </si>
  <si>
    <t>OT-I 2 hr LPA</t>
  </si>
  <si>
    <t>OT-I 4 hr LPA</t>
  </si>
  <si>
    <t>Median</t>
  </si>
  <si>
    <t>OT-I 4hr  vs OT-I no LPA</t>
  </si>
  <si>
    <t>OT-I 30m vs OT-I no LPA</t>
  </si>
  <si>
    <t>OT-I 2 hr vs OT-I no LPA</t>
  </si>
  <si>
    <t>Fold Changes</t>
  </si>
  <si>
    <t>P-Values</t>
  </si>
  <si>
    <t xml:space="preserve">Fatty acids / Eicosanoids / Prostaglandins </t>
  </si>
  <si>
    <t xml:space="preserve">17MM </t>
  </si>
  <si>
    <t>Docosahexaenoic acid</t>
  </si>
  <si>
    <t>C06429</t>
  </si>
  <si>
    <t>Docosapentaenoic Acid</t>
  </si>
  <si>
    <t>C16513</t>
  </si>
  <si>
    <t>Eicosapentaenoic acid</t>
  </si>
  <si>
    <t>C06428</t>
  </si>
  <si>
    <t>Palmitate (Hexadecanoic acid)</t>
  </si>
  <si>
    <t>Palmitoleic acid (Hexadecenoic acid)</t>
  </si>
  <si>
    <t>Linoleic Acid</t>
  </si>
  <si>
    <t>α-Linolenic acid (9,12,15-Octadecatrienoic acid)</t>
  </si>
  <si>
    <t>γ-Linolenic Acid (6,9,12-Octadecatrienoic acid)</t>
  </si>
  <si>
    <t>C06426</t>
  </si>
  <si>
    <t>Stearic acid (Octadecanoic acid)</t>
  </si>
  <si>
    <t>Oleic acid (Octadecenoic acid)</t>
  </si>
  <si>
    <t>Myristic acid (Tetradecanoic acid)</t>
  </si>
  <si>
    <t>LPA(18:1)</t>
  </si>
  <si>
    <t>LPA7</t>
  </si>
  <si>
    <t>Lysophosphatidic acids</t>
  </si>
  <si>
    <t>5MM-+</t>
  </si>
  <si>
    <t>5MM-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</si>
</sst>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sz val="11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</fonts>
  <fills count="2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8D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4" fillId="5" borderId="3" xfId="0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wrapText="1"/>
    </xf>
    <xf numFmtId="0" fontId="5" fillId="6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2" fillId="21" borderId="4" xfId="0" applyFont="1" applyFill="1" applyBorder="1"/>
    <xf numFmtId="0" fontId="5" fillId="8" borderId="4" xfId="0" applyFont="1" applyFill="1" applyBorder="1"/>
    <xf numFmtId="0" fontId="5" fillId="3" borderId="4" xfId="0" applyFont="1" applyFill="1" applyBorder="1"/>
    <xf numFmtId="0" fontId="5" fillId="9" borderId="4" xfId="0" applyFont="1" applyFill="1" applyBorder="1"/>
    <xf numFmtId="0" fontId="5" fillId="15" borderId="4" xfId="0" applyFont="1" applyFill="1" applyBorder="1"/>
    <xf numFmtId="0" fontId="5" fillId="10" borderId="4" xfId="0" applyFont="1" applyFill="1" applyBorder="1"/>
    <xf numFmtId="0" fontId="5" fillId="11" borderId="4" xfId="0" applyFont="1" applyFill="1" applyBorder="1"/>
    <xf numFmtId="0" fontId="5" fillId="22" borderId="4" xfId="0" applyFont="1" applyFill="1" applyBorder="1"/>
    <xf numFmtId="0" fontId="5" fillId="12" borderId="4" xfId="0" applyFont="1" applyFill="1" applyBorder="1"/>
    <xf numFmtId="0" fontId="5" fillId="13" borderId="4" xfId="0" applyFont="1" applyFill="1" applyBorder="1"/>
    <xf numFmtId="0" fontId="5" fillId="20" borderId="4" xfId="0" applyFont="1" applyFill="1" applyBorder="1"/>
    <xf numFmtId="0" fontId="5" fillId="14" borderId="4" xfId="0" applyFont="1" applyFill="1" applyBorder="1"/>
    <xf numFmtId="0" fontId="5" fillId="16" borderId="4" xfId="0" applyFont="1" applyFill="1" applyBorder="1"/>
    <xf numFmtId="0" fontId="5" fillId="19" borderId="4" xfId="0" applyFont="1" applyFill="1" applyBorder="1"/>
    <xf numFmtId="0" fontId="5" fillId="17" borderId="4" xfId="0" applyFont="1" applyFill="1" applyBorder="1"/>
    <xf numFmtId="0" fontId="5" fillId="0" borderId="4" xfId="0" applyFont="1" applyBorder="1"/>
    <xf numFmtId="0" fontId="5" fillId="6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22" borderId="4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20" borderId="4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/>
    </xf>
    <xf numFmtId="0" fontId="5" fillId="16" borderId="4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7" borderId="4" xfId="0" applyFont="1" applyFill="1" applyBorder="1"/>
    <xf numFmtId="0" fontId="2" fillId="7" borderId="4" xfId="0" applyFont="1" applyFill="1" applyBorder="1" applyAlignment="1">
      <alignment horizontal="center"/>
    </xf>
    <xf numFmtId="0" fontId="2" fillId="4" borderId="4" xfId="0" applyFont="1" applyFill="1" applyBorder="1"/>
    <xf numFmtId="0" fontId="2" fillId="18" borderId="4" xfId="0" applyFont="1" applyFill="1" applyBorder="1"/>
    <xf numFmtId="0" fontId="2" fillId="18" borderId="4" xfId="0" applyFont="1" applyFill="1" applyBorder="1" applyAlignment="1">
      <alignment horizontal="center"/>
    </xf>
    <xf numFmtId="11" fontId="0" fillId="0" borderId="0" xfId="0" applyNumberFormat="1"/>
    <xf numFmtId="0" fontId="2" fillId="8" borderId="4" xfId="0" applyFont="1" applyFill="1" applyBorder="1"/>
    <xf numFmtId="0" fontId="2" fillId="8" borderId="4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4" xfId="0" applyFont="1" applyFill="1" applyBorder="1"/>
    <xf numFmtId="0" fontId="2" fillId="12" borderId="4" xfId="0" applyFont="1" applyFill="1" applyBorder="1"/>
    <xf numFmtId="0" fontId="2" fillId="12" borderId="4" xfId="0" applyFont="1" applyFill="1" applyBorder="1" applyAlignment="1">
      <alignment horizontal="center"/>
    </xf>
    <xf numFmtId="0" fontId="2" fillId="22" borderId="4" xfId="0" applyFont="1" applyFill="1" applyBorder="1"/>
    <xf numFmtId="0" fontId="2" fillId="22" borderId="4" xfId="0" applyFont="1" applyFill="1" applyBorder="1" applyAlignment="1">
      <alignment horizontal="center"/>
    </xf>
    <xf numFmtId="0" fontId="2" fillId="6" borderId="4" xfId="0" applyFont="1" applyFill="1" applyBorder="1"/>
    <xf numFmtId="0" fontId="1" fillId="5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23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2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10" borderId="3" xfId="0" applyFont="1" applyFill="1" applyBorder="1" applyAlignment="1">
      <alignment horizontal="center" wrapText="1"/>
    </xf>
    <xf numFmtId="165" fontId="0" fillId="0" borderId="0" xfId="0" applyNumberFormat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11" fontId="4" fillId="5" borderId="3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11" fontId="3" fillId="0" borderId="8" xfId="0" applyNumberFormat="1" applyFont="1" applyBorder="1" applyAlignment="1">
      <alignment horizontal="center"/>
    </xf>
    <xf numFmtId="0" fontId="0" fillId="0" borderId="9" xfId="0" applyBorder="1"/>
    <xf numFmtId="11" fontId="3" fillId="0" borderId="10" xfId="0" applyNumberFormat="1" applyFont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2" fillId="15" borderId="4" xfId="0" applyFont="1" applyFill="1" applyBorder="1"/>
    <xf numFmtId="0" fontId="2" fillId="16" borderId="4" xfId="0" applyFont="1" applyFill="1" applyBorder="1"/>
    <xf numFmtId="0" fontId="2" fillId="6" borderId="4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9B6E-628C-4BFE-8A5B-72A298C6E238}">
  <dimension ref="A1:AX689"/>
  <sheetViews>
    <sheetView tabSelected="1" zoomScale="50" zoomScaleNormal="50" workbookViewId="0">
      <selection activeCell="BL18" sqref="BL18"/>
    </sheetView>
  </sheetViews>
  <sheetFormatPr defaultColWidth="8.90625" defaultRowHeight="14.5" x14ac:dyDescent="0.35"/>
  <cols>
    <col min="1" max="1" width="5.08984375" style="3" customWidth="1"/>
    <col min="2" max="2" width="56.90625" style="3" customWidth="1"/>
    <col min="3" max="3" width="17" style="3" bestFit="1" customWidth="1"/>
    <col min="4" max="4" width="45.453125" style="3" customWidth="1"/>
    <col min="5" max="5" width="9.6328125" style="6" customWidth="1"/>
    <col min="6" max="6" width="10" style="5" customWidth="1"/>
    <col min="7" max="7" width="11.453125" style="4" customWidth="1"/>
    <col min="8" max="9" width="11" style="7" customWidth="1"/>
    <col min="10" max="11" width="9.90625" customWidth="1"/>
    <col min="12" max="19" width="9" customWidth="1"/>
    <col min="20" max="21" width="9.90625" customWidth="1"/>
    <col min="22" max="22" width="9" customWidth="1"/>
    <col min="23" max="23" width="9.90625" customWidth="1"/>
    <col min="24" max="25" width="9" customWidth="1"/>
    <col min="26" max="31" width="9.90625" customWidth="1"/>
    <col min="32" max="39" width="8.90625" hidden="1" customWidth="1"/>
    <col min="40" max="44" width="0" hidden="1" customWidth="1"/>
    <col min="45" max="47" width="0" style="73" hidden="1" customWidth="1"/>
    <col min="48" max="48" width="10.453125" style="54" hidden="1" customWidth="1"/>
    <col min="49" max="50" width="13" style="54" hidden="1" customWidth="1"/>
    <col min="51" max="52" width="0" hidden="1" customWidth="1"/>
  </cols>
  <sheetData>
    <row r="1" spans="1:50" ht="15" thickBot="1" x14ac:dyDescent="0.4">
      <c r="E1" s="3"/>
      <c r="F1" s="3"/>
      <c r="G1" s="3"/>
      <c r="H1" s="90" t="s">
        <v>278</v>
      </c>
      <c r="I1" s="91"/>
      <c r="J1" s="91"/>
      <c r="K1" s="91"/>
      <c r="L1" s="91"/>
      <c r="M1" s="92"/>
      <c r="N1" s="90" t="s">
        <v>279</v>
      </c>
      <c r="O1" s="91"/>
      <c r="P1" s="91"/>
      <c r="Q1" s="91"/>
      <c r="R1" s="91"/>
      <c r="S1" s="92"/>
      <c r="T1" s="90" t="s">
        <v>280</v>
      </c>
      <c r="U1" s="91"/>
      <c r="V1" s="91"/>
      <c r="W1" s="91"/>
      <c r="X1" s="91"/>
      <c r="Y1" s="92"/>
      <c r="Z1" s="90" t="s">
        <v>281</v>
      </c>
      <c r="AA1" s="91"/>
      <c r="AB1" s="91"/>
      <c r="AC1" s="91"/>
      <c r="AD1" s="91"/>
      <c r="AE1" s="92"/>
      <c r="AF1" s="3"/>
      <c r="AG1" s="3"/>
      <c r="AH1" s="3"/>
      <c r="AI1" s="3"/>
      <c r="AJ1" s="3"/>
      <c r="AK1" s="3"/>
      <c r="AL1" s="3"/>
      <c r="AM1" s="3"/>
      <c r="AO1" s="93" t="s">
        <v>282</v>
      </c>
      <c r="AP1" s="94"/>
      <c r="AQ1" s="94"/>
      <c r="AR1" s="95"/>
      <c r="AS1" s="96" t="s">
        <v>286</v>
      </c>
      <c r="AT1" s="97"/>
      <c r="AU1" s="98"/>
      <c r="AV1" s="87" t="s">
        <v>287</v>
      </c>
      <c r="AW1" s="88"/>
      <c r="AX1" s="89"/>
    </row>
    <row r="2" spans="1:50" ht="60" x14ac:dyDescent="0.4">
      <c r="A2" s="8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65" t="s">
        <v>254</v>
      </c>
      <c r="I2" s="65" t="s">
        <v>258</v>
      </c>
      <c r="J2" s="65" t="s">
        <v>262</v>
      </c>
      <c r="K2" s="65" t="s">
        <v>266</v>
      </c>
      <c r="L2" s="65" t="s">
        <v>270</v>
      </c>
      <c r="M2" s="65" t="s">
        <v>274</v>
      </c>
      <c r="N2" s="66" t="s">
        <v>255</v>
      </c>
      <c r="O2" s="66" t="s">
        <v>259</v>
      </c>
      <c r="P2" s="66" t="s">
        <v>263</v>
      </c>
      <c r="Q2" s="66" t="s">
        <v>267</v>
      </c>
      <c r="R2" s="66" t="s">
        <v>271</v>
      </c>
      <c r="S2" s="66" t="s">
        <v>275</v>
      </c>
      <c r="T2" s="67" t="s">
        <v>256</v>
      </c>
      <c r="U2" s="67" t="s">
        <v>260</v>
      </c>
      <c r="V2" s="67" t="s">
        <v>264</v>
      </c>
      <c r="W2" s="67" t="s">
        <v>268</v>
      </c>
      <c r="X2" s="67" t="s">
        <v>272</v>
      </c>
      <c r="Y2" s="67" t="s">
        <v>276</v>
      </c>
      <c r="Z2" s="68" t="s">
        <v>257</v>
      </c>
      <c r="AA2" s="68" t="s">
        <v>261</v>
      </c>
      <c r="AB2" s="68" t="s">
        <v>265</v>
      </c>
      <c r="AC2" s="68" t="s">
        <v>269</v>
      </c>
      <c r="AD2" s="68" t="s">
        <v>273</v>
      </c>
      <c r="AE2" s="68" t="s">
        <v>277</v>
      </c>
      <c r="AF2" s="64" t="s">
        <v>253</v>
      </c>
      <c r="AG2" s="64" t="s">
        <v>253</v>
      </c>
      <c r="AH2" s="64" t="s">
        <v>253</v>
      </c>
      <c r="AI2" s="64" t="s">
        <v>252</v>
      </c>
      <c r="AJ2" s="64" t="s">
        <v>252</v>
      </c>
      <c r="AK2" s="64" t="s">
        <v>252</v>
      </c>
      <c r="AL2" s="64" t="s">
        <v>252</v>
      </c>
      <c r="AM2" s="64" t="s">
        <v>252</v>
      </c>
      <c r="AO2" s="69" t="s">
        <v>278</v>
      </c>
      <c r="AP2" s="70" t="s">
        <v>279</v>
      </c>
      <c r="AQ2" s="71" t="s">
        <v>280</v>
      </c>
      <c r="AR2" s="72" t="s">
        <v>281</v>
      </c>
      <c r="AS2" s="74" t="s">
        <v>284</v>
      </c>
      <c r="AT2" s="74" t="s">
        <v>285</v>
      </c>
      <c r="AU2" s="74" t="s">
        <v>283</v>
      </c>
      <c r="AV2" s="75" t="s">
        <v>284</v>
      </c>
      <c r="AW2" s="75" t="s">
        <v>285</v>
      </c>
      <c r="AX2" s="75" t="s">
        <v>283</v>
      </c>
    </row>
    <row r="3" spans="1:50" ht="15" x14ac:dyDescent="0.4">
      <c r="A3" s="29">
        <v>1</v>
      </c>
      <c r="B3" s="11" t="s">
        <v>191</v>
      </c>
      <c r="C3" s="86" t="s">
        <v>7</v>
      </c>
      <c r="D3" s="30" t="s">
        <v>172</v>
      </c>
      <c r="E3" s="30">
        <v>90.054950000000005</v>
      </c>
      <c r="F3" s="30">
        <v>0.66601549999999998</v>
      </c>
      <c r="G3" s="30" t="s">
        <v>308</v>
      </c>
      <c r="H3" s="30">
        <v>1990362</v>
      </c>
      <c r="I3" s="30">
        <v>811635</v>
      </c>
      <c r="J3" s="30">
        <v>1375660</v>
      </c>
      <c r="K3" s="30">
        <v>1618171</v>
      </c>
      <c r="L3" s="30">
        <v>1735303</v>
      </c>
      <c r="M3" s="30">
        <v>1139167</v>
      </c>
      <c r="N3" s="30">
        <v>967272.3</v>
      </c>
      <c r="O3" s="30">
        <v>1008765</v>
      </c>
      <c r="P3" s="30">
        <v>1022314</v>
      </c>
      <c r="Q3" s="30">
        <v>975169.3</v>
      </c>
      <c r="R3" s="30">
        <v>1361091</v>
      </c>
      <c r="S3" s="30">
        <v>1751909</v>
      </c>
      <c r="T3" s="30">
        <v>1825745</v>
      </c>
      <c r="U3" s="30">
        <v>1145332</v>
      </c>
      <c r="V3" s="30">
        <v>1092473</v>
      </c>
      <c r="W3" s="30">
        <v>1251156</v>
      </c>
      <c r="X3" s="30">
        <v>4495282</v>
      </c>
      <c r="Y3" s="30">
        <v>1385121</v>
      </c>
      <c r="Z3" s="30">
        <v>1133222</v>
      </c>
      <c r="AA3" s="30">
        <v>1080301</v>
      </c>
      <c r="AB3" s="30">
        <v>1133375</v>
      </c>
      <c r="AC3" s="30">
        <v>812891.3</v>
      </c>
      <c r="AD3" s="30">
        <v>1363218</v>
      </c>
      <c r="AE3" s="30">
        <v>1143631</v>
      </c>
      <c r="AF3" s="30">
        <v>407402.8</v>
      </c>
      <c r="AG3" s="30">
        <v>410684.5</v>
      </c>
      <c r="AH3" s="30">
        <v>398765.7</v>
      </c>
      <c r="AI3" s="30">
        <v>1611382</v>
      </c>
      <c r="AJ3" s="30">
        <v>1187291</v>
      </c>
      <c r="AK3" s="30">
        <v>1101727</v>
      </c>
      <c r="AL3" s="30">
        <v>1268715</v>
      </c>
      <c r="AM3" s="30">
        <v>1266034</v>
      </c>
      <c r="AO3" s="1">
        <f t="shared" ref="AO3:AO34" si="0">MEDIAN(H3:M3)</f>
        <v>1496915.5</v>
      </c>
      <c r="AP3" s="1">
        <f t="shared" ref="AP3:AP34" si="1">MEDIAN(N3:S3)</f>
        <v>1015539.5</v>
      </c>
      <c r="AQ3" s="1">
        <f t="shared" ref="AQ3:AQ34" si="2">MEDIAN(T3:Y3)</f>
        <v>1318138.5</v>
      </c>
      <c r="AR3" s="1">
        <f t="shared" ref="AR3:AR34" si="3">MEDIAN(Z3:AE3)</f>
        <v>1133298.5</v>
      </c>
      <c r="AS3" s="73">
        <f>AP3/AO3</f>
        <v>0.67842139385957323</v>
      </c>
      <c r="AT3" s="73">
        <f>AQ3/AO3</f>
        <v>0.88056974491880136</v>
      </c>
      <c r="AU3" s="73">
        <f>AR3/AO3</f>
        <v>0.75708916101142654</v>
      </c>
      <c r="AV3" s="2">
        <f t="shared" ref="AV3:AV34" si="4">_xlfn.T.TEST(N3:S3,H3:M3,2,2)</f>
        <v>0.25172078699095057</v>
      </c>
      <c r="AW3" s="2">
        <f t="shared" ref="AW3:AW34" si="5">_xlfn.T.TEST(T3:Y3,H3:M3,2,2)</f>
        <v>0.47300640413869799</v>
      </c>
      <c r="AX3" s="2">
        <f t="shared" ref="AX3:AX34" si="6">_xlfn.T.TEST(Z3:AE3,H3:M3,2,2)</f>
        <v>0.10697766352869215</v>
      </c>
    </row>
    <row r="4" spans="1:50" ht="15" x14ac:dyDescent="0.4">
      <c r="A4" s="29">
        <v>2</v>
      </c>
      <c r="B4" s="11" t="s">
        <v>192</v>
      </c>
      <c r="C4" s="30" t="s">
        <v>8</v>
      </c>
      <c r="D4" s="30" t="s">
        <v>172</v>
      </c>
      <c r="E4" s="30">
        <v>175.119</v>
      </c>
      <c r="F4" s="30">
        <v>0.64616830000000003</v>
      </c>
      <c r="G4" s="30" t="s">
        <v>308</v>
      </c>
      <c r="H4" s="30">
        <v>1702512</v>
      </c>
      <c r="I4" s="30">
        <v>1888501</v>
      </c>
      <c r="J4" s="30">
        <v>2328869</v>
      </c>
      <c r="K4" s="30">
        <v>2605092</v>
      </c>
      <c r="L4" s="30">
        <v>2697296</v>
      </c>
      <c r="M4" s="30">
        <v>2221393</v>
      </c>
      <c r="N4" s="30">
        <v>3094605</v>
      </c>
      <c r="O4" s="30">
        <v>1504961</v>
      </c>
      <c r="P4" s="30">
        <v>2102407</v>
      </c>
      <c r="Q4" s="30">
        <v>1641913</v>
      </c>
      <c r="R4" s="30">
        <v>5180896</v>
      </c>
      <c r="S4" s="30">
        <v>2628745</v>
      </c>
      <c r="T4" s="30">
        <v>2717901</v>
      </c>
      <c r="U4" s="30">
        <v>3265190</v>
      </c>
      <c r="V4" s="30">
        <v>2143326</v>
      </c>
      <c r="W4" s="30">
        <v>1913756</v>
      </c>
      <c r="X4" s="30">
        <v>5468100</v>
      </c>
      <c r="Y4" s="30">
        <v>2588464</v>
      </c>
      <c r="Z4" s="30">
        <v>855268.2</v>
      </c>
      <c r="AA4" s="30">
        <v>3591155</v>
      </c>
      <c r="AB4" s="30">
        <v>2767458</v>
      </c>
      <c r="AC4" s="30">
        <v>1735767</v>
      </c>
      <c r="AD4" s="30">
        <v>2446010</v>
      </c>
      <c r="AE4" s="30">
        <v>1790022</v>
      </c>
      <c r="AF4" s="30">
        <v>20507.580000000002</v>
      </c>
      <c r="AG4" s="30">
        <v>22922.61</v>
      </c>
      <c r="AH4" s="30">
        <v>30676.01</v>
      </c>
      <c r="AI4" s="30">
        <v>2620464</v>
      </c>
      <c r="AJ4" s="30">
        <v>2771965</v>
      </c>
      <c r="AK4" s="30">
        <v>3124941</v>
      </c>
      <c r="AL4" s="30">
        <v>3249011</v>
      </c>
      <c r="AM4" s="30">
        <v>3262803</v>
      </c>
      <c r="AO4" s="1">
        <f t="shared" si="0"/>
        <v>2275131</v>
      </c>
      <c r="AP4" s="1">
        <f t="shared" si="1"/>
        <v>2365576</v>
      </c>
      <c r="AQ4" s="1">
        <f t="shared" si="2"/>
        <v>2653182.5</v>
      </c>
      <c r="AR4" s="1">
        <f t="shared" si="3"/>
        <v>2118016</v>
      </c>
      <c r="AS4" s="73">
        <f t="shared" ref="AS4:AS67" si="7">AP4/AO4</f>
        <v>1.0397537548387323</v>
      </c>
      <c r="AT4" s="73">
        <f t="shared" ref="AT4:AT67" si="8">AQ4/AO4</f>
        <v>1.1661669152237828</v>
      </c>
      <c r="AU4" s="73">
        <f t="shared" ref="AU4:AU67" si="9">AR4/AO4</f>
        <v>0.93094243803983157</v>
      </c>
      <c r="AV4" s="2">
        <f t="shared" si="4"/>
        <v>0.45181098203490067</v>
      </c>
      <c r="AW4" s="2">
        <f t="shared" si="5"/>
        <v>0.18911802741834938</v>
      </c>
      <c r="AX4" s="2">
        <f t="shared" si="6"/>
        <v>0.92033944684374158</v>
      </c>
    </row>
    <row r="5" spans="1:50" ht="15" x14ac:dyDescent="0.4">
      <c r="A5" s="29">
        <v>3</v>
      </c>
      <c r="B5" s="11" t="s">
        <v>193</v>
      </c>
      <c r="C5" s="30" t="s">
        <v>9</v>
      </c>
      <c r="D5" s="30" t="s">
        <v>172</v>
      </c>
      <c r="E5" s="30">
        <v>133.0608</v>
      </c>
      <c r="F5" s="30">
        <v>0.66023679999999996</v>
      </c>
      <c r="G5" s="30" t="s">
        <v>308</v>
      </c>
      <c r="H5" s="30">
        <v>264479.2</v>
      </c>
      <c r="I5" s="30">
        <v>322755.3</v>
      </c>
      <c r="J5" s="30">
        <v>606791.80000000005</v>
      </c>
      <c r="K5" s="30">
        <v>878439.3</v>
      </c>
      <c r="L5" s="30">
        <v>682426.7</v>
      </c>
      <c r="M5" s="30">
        <v>472393.8</v>
      </c>
      <c r="N5" s="30">
        <v>193952</v>
      </c>
      <c r="O5" s="30">
        <v>466052.1</v>
      </c>
      <c r="P5" s="30">
        <v>610941.30000000005</v>
      </c>
      <c r="Q5" s="30">
        <v>536704.30000000005</v>
      </c>
      <c r="R5" s="30">
        <v>558312.1</v>
      </c>
      <c r="S5" s="30">
        <v>995349.2</v>
      </c>
      <c r="T5" s="30">
        <v>253912.3</v>
      </c>
      <c r="U5" s="30">
        <v>749738.3</v>
      </c>
      <c r="V5" s="30">
        <v>703048.4</v>
      </c>
      <c r="W5" s="30">
        <v>926485.5</v>
      </c>
      <c r="X5" s="30">
        <v>878668.3</v>
      </c>
      <c r="Y5" s="30">
        <v>996929.5</v>
      </c>
      <c r="Z5" s="30">
        <v>138009.60000000001</v>
      </c>
      <c r="AA5" s="30">
        <v>522245.8</v>
      </c>
      <c r="AB5" s="30">
        <v>586670.30000000005</v>
      </c>
      <c r="AC5" s="30">
        <v>254054.6</v>
      </c>
      <c r="AD5" s="30">
        <v>723280.2</v>
      </c>
      <c r="AE5" s="30">
        <v>434296.5</v>
      </c>
      <c r="AF5" s="30">
        <v>11559.31</v>
      </c>
      <c r="AG5" s="30">
        <v>11146.57</v>
      </c>
      <c r="AH5" s="30">
        <v>10804.08</v>
      </c>
      <c r="AI5" s="30">
        <v>463975.5</v>
      </c>
      <c r="AJ5" s="30">
        <v>441776.9</v>
      </c>
      <c r="AK5" s="30">
        <v>451713.9</v>
      </c>
      <c r="AL5" s="30">
        <v>493776</v>
      </c>
      <c r="AM5" s="30">
        <v>494328.2</v>
      </c>
      <c r="AO5" s="1">
        <f t="shared" si="0"/>
        <v>539592.80000000005</v>
      </c>
      <c r="AP5" s="1">
        <f t="shared" si="1"/>
        <v>547508.19999999995</v>
      </c>
      <c r="AQ5" s="1">
        <f t="shared" si="2"/>
        <v>814203.3</v>
      </c>
      <c r="AR5" s="1">
        <f t="shared" si="3"/>
        <v>478271.15</v>
      </c>
      <c r="AS5" s="73">
        <f t="shared" si="7"/>
        <v>1.0146692098189596</v>
      </c>
      <c r="AT5" s="73">
        <f t="shared" si="8"/>
        <v>1.5089217276435118</v>
      </c>
      <c r="AU5" s="73">
        <f t="shared" si="9"/>
        <v>0.88635569266305991</v>
      </c>
      <c r="AV5" s="2">
        <f t="shared" si="4"/>
        <v>0.87788452809441753</v>
      </c>
      <c r="AW5" s="2">
        <f t="shared" si="5"/>
        <v>0.16940299022396016</v>
      </c>
      <c r="AX5" s="2">
        <f t="shared" si="6"/>
        <v>0.48019064519513921</v>
      </c>
    </row>
    <row r="6" spans="1:50" ht="15" x14ac:dyDescent="0.4">
      <c r="A6" s="29">
        <v>4</v>
      </c>
      <c r="B6" s="11" t="s">
        <v>194</v>
      </c>
      <c r="C6" s="30" t="s">
        <v>10</v>
      </c>
      <c r="D6" s="30" t="s">
        <v>172</v>
      </c>
      <c r="E6" s="30">
        <v>134.04480000000001</v>
      </c>
      <c r="F6" s="30">
        <v>0.68227389999999999</v>
      </c>
      <c r="G6" s="30" t="s">
        <v>308</v>
      </c>
      <c r="H6" s="30">
        <v>455700.7</v>
      </c>
      <c r="I6" s="30">
        <v>254690.6</v>
      </c>
      <c r="J6" s="30">
        <v>287465.7</v>
      </c>
      <c r="K6" s="30">
        <v>782120.6</v>
      </c>
      <c r="L6" s="30">
        <v>442034.2</v>
      </c>
      <c r="M6" s="30">
        <v>197284.6</v>
      </c>
      <c r="N6" s="30">
        <v>245877.2</v>
      </c>
      <c r="O6" s="30">
        <v>476678.7</v>
      </c>
      <c r="P6" s="30">
        <v>468899.2</v>
      </c>
      <c r="Q6" s="30">
        <v>734143.8</v>
      </c>
      <c r="R6" s="30">
        <v>502263</v>
      </c>
      <c r="S6" s="30">
        <v>617451.6</v>
      </c>
      <c r="T6" s="30">
        <v>700236.2</v>
      </c>
      <c r="U6" s="30">
        <v>519340</v>
      </c>
      <c r="V6" s="30">
        <v>538980.69999999995</v>
      </c>
      <c r="W6" s="30">
        <v>1256997</v>
      </c>
      <c r="X6" s="30">
        <v>1745812</v>
      </c>
      <c r="Y6" s="30">
        <v>495521.3</v>
      </c>
      <c r="Z6" s="30">
        <v>171841.6</v>
      </c>
      <c r="AA6" s="30">
        <v>288977.8</v>
      </c>
      <c r="AB6" s="30">
        <v>350219.7</v>
      </c>
      <c r="AC6" s="30">
        <v>278665.8</v>
      </c>
      <c r="AD6" s="30">
        <v>307187.90000000002</v>
      </c>
      <c r="AE6" s="30">
        <v>175485.3</v>
      </c>
      <c r="AF6" s="30">
        <v>10153.41</v>
      </c>
      <c r="AG6" s="30">
        <v>11419.16</v>
      </c>
      <c r="AH6" s="30">
        <v>17906.73</v>
      </c>
      <c r="AI6" s="30">
        <v>508959.8</v>
      </c>
      <c r="AJ6" s="30">
        <v>500902.1</v>
      </c>
      <c r="AK6" s="30">
        <v>453113.2</v>
      </c>
      <c r="AL6" s="30">
        <v>515571.4</v>
      </c>
      <c r="AM6" s="30">
        <v>412347.8</v>
      </c>
      <c r="AO6" s="1">
        <f t="shared" si="0"/>
        <v>364749.95</v>
      </c>
      <c r="AP6" s="1">
        <f t="shared" si="1"/>
        <v>489470.85</v>
      </c>
      <c r="AQ6" s="1">
        <f t="shared" si="2"/>
        <v>619608.44999999995</v>
      </c>
      <c r="AR6" s="1">
        <f t="shared" si="3"/>
        <v>283821.8</v>
      </c>
      <c r="AS6" s="73">
        <f t="shared" si="7"/>
        <v>1.34193534502198</v>
      </c>
      <c r="AT6" s="73">
        <f t="shared" si="8"/>
        <v>1.698721137590286</v>
      </c>
      <c r="AU6" s="73">
        <f t="shared" si="9"/>
        <v>0.77812704292351509</v>
      </c>
      <c r="AV6" s="2">
        <f t="shared" si="4"/>
        <v>0.3633629119566365</v>
      </c>
      <c r="AW6" s="2">
        <f t="shared" si="5"/>
        <v>6.3688308575425165E-2</v>
      </c>
      <c r="AX6" s="2">
        <f t="shared" si="6"/>
        <v>0.1546601978371771</v>
      </c>
    </row>
    <row r="7" spans="1:50" ht="15" x14ac:dyDescent="0.4">
      <c r="A7" s="29">
        <v>5</v>
      </c>
      <c r="B7" s="11" t="s">
        <v>195</v>
      </c>
      <c r="C7" s="30" t="s">
        <v>11</v>
      </c>
      <c r="D7" s="30" t="s">
        <v>172</v>
      </c>
      <c r="E7" s="30">
        <v>122.02630000000001</v>
      </c>
      <c r="F7" s="30">
        <v>0.71257740000000003</v>
      </c>
      <c r="G7" s="30" t="s">
        <v>308</v>
      </c>
      <c r="H7" s="30">
        <v>12735.09</v>
      </c>
      <c r="I7" s="30">
        <v>4239.8010000000004</v>
      </c>
      <c r="J7" s="30">
        <v>15905.03</v>
      </c>
      <c r="K7" s="30">
        <v>58432.29</v>
      </c>
      <c r="L7" s="30">
        <v>7018.3890000000001</v>
      </c>
      <c r="M7" s="30">
        <v>14477.36</v>
      </c>
      <c r="N7" s="30">
        <v>17276.61</v>
      </c>
      <c r="O7" s="30">
        <v>11400.45</v>
      </c>
      <c r="P7" s="30">
        <v>2860.75</v>
      </c>
      <c r="Q7" s="30">
        <v>11584.69</v>
      </c>
      <c r="R7" s="30">
        <v>2314.1320000000001</v>
      </c>
      <c r="S7" s="30">
        <v>17455.63</v>
      </c>
      <c r="T7" s="30">
        <v>3108.4810000000002</v>
      </c>
      <c r="U7" s="30">
        <v>2745.9630000000002</v>
      </c>
      <c r="V7" s="30">
        <v>2437.5279999999998</v>
      </c>
      <c r="W7" s="30">
        <v>16820.669999999998</v>
      </c>
      <c r="X7" s="30">
        <v>70903.25</v>
      </c>
      <c r="Y7" s="30">
        <v>7047.1890000000003</v>
      </c>
      <c r="Z7" s="30">
        <v>2377.38</v>
      </c>
      <c r="AA7" s="30">
        <v>5062.8559999999998</v>
      </c>
      <c r="AB7" s="30">
        <v>2177.989</v>
      </c>
      <c r="AC7" s="30">
        <v>94941.29</v>
      </c>
      <c r="AD7" s="30">
        <v>28389.59</v>
      </c>
      <c r="AE7" s="30">
        <v>11692.32</v>
      </c>
      <c r="AF7" s="30">
        <v>1649.5160000000001</v>
      </c>
      <c r="AG7" s="30">
        <v>1966.029</v>
      </c>
      <c r="AH7" s="30">
        <v>1918.298</v>
      </c>
      <c r="AI7" s="30">
        <v>26571.08</v>
      </c>
      <c r="AJ7" s="30">
        <v>26483.84</v>
      </c>
      <c r="AK7" s="30">
        <v>19950.79</v>
      </c>
      <c r="AL7" s="30">
        <v>26388.22</v>
      </c>
      <c r="AM7" s="30">
        <v>24232.94</v>
      </c>
      <c r="AO7" s="1">
        <f t="shared" si="0"/>
        <v>13606.225</v>
      </c>
      <c r="AP7" s="1">
        <f t="shared" si="1"/>
        <v>11492.57</v>
      </c>
      <c r="AQ7" s="1">
        <f t="shared" si="2"/>
        <v>5077.835</v>
      </c>
      <c r="AR7" s="1">
        <f t="shared" si="3"/>
        <v>8377.5879999999997</v>
      </c>
      <c r="AS7" s="73">
        <f t="shared" si="7"/>
        <v>0.84465529564592667</v>
      </c>
      <c r="AT7" s="73">
        <f t="shared" si="8"/>
        <v>0.373199399539549</v>
      </c>
      <c r="AU7" s="73">
        <f t="shared" si="9"/>
        <v>0.61571729116635943</v>
      </c>
      <c r="AV7" s="2">
        <f t="shared" si="4"/>
        <v>0.35495346281930595</v>
      </c>
      <c r="AW7" s="2">
        <f t="shared" si="5"/>
        <v>0.90771226316826858</v>
      </c>
      <c r="AX7" s="2">
        <f t="shared" si="6"/>
        <v>0.75896807784531461</v>
      </c>
    </row>
    <row r="8" spans="1:50" ht="15" x14ac:dyDescent="0.4">
      <c r="A8" s="29">
        <v>6</v>
      </c>
      <c r="B8" s="11" t="s">
        <v>196</v>
      </c>
      <c r="C8" s="30" t="s">
        <v>12</v>
      </c>
      <c r="D8" s="30" t="s">
        <v>172</v>
      </c>
      <c r="E8" s="30">
        <v>148.06049999999999</v>
      </c>
      <c r="F8" s="30">
        <v>0.68466179999999999</v>
      </c>
      <c r="G8" s="30" t="s">
        <v>308</v>
      </c>
      <c r="H8" s="30">
        <v>7168748</v>
      </c>
      <c r="I8" s="30">
        <v>4004300</v>
      </c>
      <c r="J8" s="30">
        <v>6653188</v>
      </c>
      <c r="K8" s="30">
        <v>8298706</v>
      </c>
      <c r="L8" s="30">
        <v>8703809</v>
      </c>
      <c r="M8" s="30">
        <v>5430330</v>
      </c>
      <c r="N8" s="30">
        <v>3876973</v>
      </c>
      <c r="O8" s="30">
        <v>6636610</v>
      </c>
      <c r="P8" s="30">
        <v>7286760</v>
      </c>
      <c r="Q8" s="30">
        <v>5969720</v>
      </c>
      <c r="R8" s="30">
        <v>8788927</v>
      </c>
      <c r="S8" s="30">
        <v>13109290</v>
      </c>
      <c r="T8" s="30">
        <v>7421734</v>
      </c>
      <c r="U8" s="30">
        <v>6511336</v>
      </c>
      <c r="V8" s="30">
        <v>8725049</v>
      </c>
      <c r="W8" s="30">
        <v>9580039</v>
      </c>
      <c r="X8" s="30">
        <v>18714980</v>
      </c>
      <c r="Y8" s="30">
        <v>8751684</v>
      </c>
      <c r="Z8" s="30">
        <v>2885982</v>
      </c>
      <c r="AA8" s="30">
        <v>4925164</v>
      </c>
      <c r="AB8" s="30">
        <v>7114124</v>
      </c>
      <c r="AC8" s="30">
        <v>3408063</v>
      </c>
      <c r="AD8" s="30">
        <v>6165544</v>
      </c>
      <c r="AE8" s="30">
        <v>5214862</v>
      </c>
      <c r="AF8" s="30">
        <v>26934.01</v>
      </c>
      <c r="AG8" s="30">
        <v>38701.94</v>
      </c>
      <c r="AH8" s="30">
        <v>37279.71</v>
      </c>
      <c r="AI8" s="30">
        <v>7809966</v>
      </c>
      <c r="AJ8" s="30">
        <v>7638004</v>
      </c>
      <c r="AK8" s="30">
        <v>7037686</v>
      </c>
      <c r="AL8" s="30">
        <v>7395690</v>
      </c>
      <c r="AM8" s="30">
        <v>6095684</v>
      </c>
      <c r="AO8" s="1">
        <f t="shared" si="0"/>
        <v>6910968</v>
      </c>
      <c r="AP8" s="1">
        <f t="shared" si="1"/>
        <v>6961685</v>
      </c>
      <c r="AQ8" s="1">
        <f t="shared" si="2"/>
        <v>8738366.5</v>
      </c>
      <c r="AR8" s="1">
        <f t="shared" si="3"/>
        <v>5070013</v>
      </c>
      <c r="AS8" s="73">
        <f t="shared" si="7"/>
        <v>1.007338624632613</v>
      </c>
      <c r="AT8" s="73">
        <f t="shared" si="8"/>
        <v>1.2644200494055247</v>
      </c>
      <c r="AU8" s="73">
        <f t="shared" si="9"/>
        <v>0.73361835852806723</v>
      </c>
      <c r="AV8" s="2">
        <f t="shared" si="4"/>
        <v>0.55384146210096963</v>
      </c>
      <c r="AW8" s="2">
        <f t="shared" si="5"/>
        <v>0.12705932021463856</v>
      </c>
      <c r="AX8" s="2">
        <f t="shared" si="6"/>
        <v>0.10173233123441346</v>
      </c>
    </row>
    <row r="9" spans="1:50" ht="15" x14ac:dyDescent="0.4">
      <c r="A9" s="29">
        <v>7</v>
      </c>
      <c r="B9" s="11" t="s">
        <v>197</v>
      </c>
      <c r="C9" s="30" t="s">
        <v>13</v>
      </c>
      <c r="D9" s="30" t="s">
        <v>172</v>
      </c>
      <c r="E9" s="30">
        <v>147.07640000000001</v>
      </c>
      <c r="F9" s="30">
        <v>0.66380090000000003</v>
      </c>
      <c r="G9" s="30" t="s">
        <v>308</v>
      </c>
      <c r="H9" s="30">
        <v>2396834</v>
      </c>
      <c r="I9" s="30">
        <v>825660.9</v>
      </c>
      <c r="J9" s="30">
        <v>1601284</v>
      </c>
      <c r="K9" s="30">
        <v>2624851</v>
      </c>
      <c r="L9" s="30">
        <v>1977385</v>
      </c>
      <c r="M9" s="30">
        <v>1377296</v>
      </c>
      <c r="N9" s="30">
        <v>1723066</v>
      </c>
      <c r="O9" s="30">
        <v>1380971</v>
      </c>
      <c r="P9" s="30">
        <v>2023922</v>
      </c>
      <c r="Q9" s="30">
        <v>1722146</v>
      </c>
      <c r="R9" s="30">
        <v>3224755</v>
      </c>
      <c r="S9" s="30">
        <v>3878298</v>
      </c>
      <c r="T9" s="30">
        <v>2396011</v>
      </c>
      <c r="U9" s="30">
        <v>2330298</v>
      </c>
      <c r="V9" s="30">
        <v>2898494</v>
      </c>
      <c r="W9" s="30">
        <v>3498732</v>
      </c>
      <c r="X9" s="30">
        <v>6070926</v>
      </c>
      <c r="Y9" s="30">
        <v>2916202</v>
      </c>
      <c r="Z9" s="30">
        <v>1367696</v>
      </c>
      <c r="AA9" s="30">
        <v>1707919</v>
      </c>
      <c r="AB9" s="30">
        <v>1557626</v>
      </c>
      <c r="AC9" s="30">
        <v>1326730</v>
      </c>
      <c r="AD9" s="30">
        <v>2051949</v>
      </c>
      <c r="AE9" s="30">
        <v>1499006</v>
      </c>
      <c r="AF9" s="30">
        <v>28916</v>
      </c>
      <c r="AG9" s="30">
        <v>25859.83</v>
      </c>
      <c r="AH9" s="30">
        <v>27288</v>
      </c>
      <c r="AI9" s="30">
        <v>2705956</v>
      </c>
      <c r="AJ9" s="30">
        <v>2041226</v>
      </c>
      <c r="AK9" s="30">
        <v>1793684</v>
      </c>
      <c r="AL9" s="30">
        <v>2004686</v>
      </c>
      <c r="AM9" s="30">
        <v>1960447</v>
      </c>
      <c r="AO9" s="1">
        <f t="shared" si="0"/>
        <v>1789334.5</v>
      </c>
      <c r="AP9" s="1">
        <f t="shared" si="1"/>
        <v>1873494</v>
      </c>
      <c r="AQ9" s="1">
        <f t="shared" si="2"/>
        <v>2907348</v>
      </c>
      <c r="AR9" s="1">
        <f t="shared" si="3"/>
        <v>1528316</v>
      </c>
      <c r="AS9" s="73">
        <f t="shared" si="7"/>
        <v>1.0470339670978233</v>
      </c>
      <c r="AT9" s="73">
        <f t="shared" si="8"/>
        <v>1.6248208481980311</v>
      </c>
      <c r="AU9" s="73">
        <f t="shared" si="9"/>
        <v>0.85412537454567605</v>
      </c>
      <c r="AV9" s="2">
        <f t="shared" si="4"/>
        <v>0.30797723629571311</v>
      </c>
      <c r="AW9" s="2">
        <f t="shared" si="5"/>
        <v>3.4117735120611323E-2</v>
      </c>
      <c r="AX9" s="2">
        <f t="shared" si="6"/>
        <v>0.48040535994607458</v>
      </c>
    </row>
    <row r="10" spans="1:50" ht="15" x14ac:dyDescent="0.4">
      <c r="A10" s="29">
        <v>8</v>
      </c>
      <c r="B10" s="11" t="s">
        <v>198</v>
      </c>
      <c r="C10" s="30" t="s">
        <v>14</v>
      </c>
      <c r="D10" s="30" t="s">
        <v>172</v>
      </c>
      <c r="E10" s="30">
        <v>156.07679999999999</v>
      </c>
      <c r="F10" s="30">
        <v>0.63574249999999999</v>
      </c>
      <c r="G10" s="30" t="s">
        <v>308</v>
      </c>
      <c r="H10" s="30">
        <v>218946.7</v>
      </c>
      <c r="I10" s="30">
        <v>272637.8</v>
      </c>
      <c r="J10" s="30">
        <v>266102.5</v>
      </c>
      <c r="K10" s="30">
        <v>339604.8</v>
      </c>
      <c r="L10" s="30">
        <v>300430.90000000002</v>
      </c>
      <c r="M10" s="30">
        <v>286798.40000000002</v>
      </c>
      <c r="N10" s="30">
        <v>157264.79999999999</v>
      </c>
      <c r="O10" s="30">
        <v>218263.7</v>
      </c>
      <c r="P10" s="30">
        <v>193632</v>
      </c>
      <c r="Q10" s="30">
        <v>263440.2</v>
      </c>
      <c r="R10" s="30">
        <v>501743.7</v>
      </c>
      <c r="S10" s="30">
        <v>319243.8</v>
      </c>
      <c r="T10" s="30">
        <v>192586.5</v>
      </c>
      <c r="U10" s="30">
        <v>292079.40000000002</v>
      </c>
      <c r="V10" s="30">
        <v>218332.79999999999</v>
      </c>
      <c r="W10" s="30">
        <v>376247.8</v>
      </c>
      <c r="X10" s="30">
        <v>476851.7</v>
      </c>
      <c r="Y10" s="30">
        <v>440575</v>
      </c>
      <c r="Z10" s="30">
        <v>135877.29999999999</v>
      </c>
      <c r="AA10" s="30">
        <v>298692</v>
      </c>
      <c r="AB10" s="30">
        <v>227990.7</v>
      </c>
      <c r="AC10" s="30">
        <v>219876.8</v>
      </c>
      <c r="AD10" s="30">
        <v>227657</v>
      </c>
      <c r="AE10" s="30">
        <v>213088.5</v>
      </c>
      <c r="AF10" s="30">
        <v>31120.400000000001</v>
      </c>
      <c r="AG10" s="30">
        <v>34079.449999999997</v>
      </c>
      <c r="AH10" s="30">
        <v>42718.84</v>
      </c>
      <c r="AI10" s="30">
        <v>269166.5</v>
      </c>
      <c r="AJ10" s="30">
        <v>261738.1</v>
      </c>
      <c r="AK10" s="30">
        <v>278388.2</v>
      </c>
      <c r="AL10" s="30">
        <v>353101.2</v>
      </c>
      <c r="AM10" s="30">
        <v>337702.5</v>
      </c>
      <c r="AO10" s="1">
        <f t="shared" si="0"/>
        <v>279718.09999999998</v>
      </c>
      <c r="AP10" s="1">
        <f t="shared" si="1"/>
        <v>240851.95</v>
      </c>
      <c r="AQ10" s="1">
        <f t="shared" si="2"/>
        <v>334163.59999999998</v>
      </c>
      <c r="AR10" s="1">
        <f t="shared" si="3"/>
        <v>223766.9</v>
      </c>
      <c r="AS10" s="73">
        <f t="shared" si="7"/>
        <v>0.86105243100106865</v>
      </c>
      <c r="AT10" s="73">
        <f t="shared" si="8"/>
        <v>1.1946441792647668</v>
      </c>
      <c r="AU10" s="73">
        <f t="shared" si="9"/>
        <v>0.79997290128883336</v>
      </c>
      <c r="AV10" s="2">
        <f t="shared" si="4"/>
        <v>0.92483950993963959</v>
      </c>
      <c r="AW10" s="2">
        <f t="shared" si="5"/>
        <v>0.3276528935192875</v>
      </c>
      <c r="AX10" s="2">
        <f t="shared" si="6"/>
        <v>4.7893622636952203E-2</v>
      </c>
    </row>
    <row r="11" spans="1:50" ht="15" x14ac:dyDescent="0.4">
      <c r="A11" s="29">
        <v>9</v>
      </c>
      <c r="B11" s="11" t="s">
        <v>199</v>
      </c>
      <c r="C11" s="30" t="s">
        <v>15</v>
      </c>
      <c r="D11" s="30" t="s">
        <v>172</v>
      </c>
      <c r="E11" s="30">
        <v>132.1019</v>
      </c>
      <c r="F11" s="30">
        <v>0.7315663</v>
      </c>
      <c r="G11" s="30" t="s">
        <v>308</v>
      </c>
      <c r="H11" s="30">
        <v>1640092</v>
      </c>
      <c r="I11" s="30">
        <v>1048660</v>
      </c>
      <c r="J11" s="30">
        <v>1141684</v>
      </c>
      <c r="K11" s="30">
        <v>3383921</v>
      </c>
      <c r="L11" s="30">
        <v>1758912</v>
      </c>
      <c r="M11" s="30">
        <v>2639007</v>
      </c>
      <c r="N11" s="30">
        <v>1506171</v>
      </c>
      <c r="O11" s="30">
        <v>801288.8</v>
      </c>
      <c r="P11" s="30">
        <v>1215106</v>
      </c>
      <c r="Q11" s="30">
        <v>1278377</v>
      </c>
      <c r="R11" s="30">
        <v>2172228</v>
      </c>
      <c r="S11" s="30">
        <v>1582136</v>
      </c>
      <c r="T11" s="30">
        <v>5748014</v>
      </c>
      <c r="U11" s="30">
        <v>1969566</v>
      </c>
      <c r="V11" s="30">
        <v>1255124</v>
      </c>
      <c r="W11" s="30">
        <v>1689289</v>
      </c>
      <c r="X11" s="30">
        <v>12235640</v>
      </c>
      <c r="Y11" s="30">
        <v>1903833</v>
      </c>
      <c r="Z11" s="30">
        <v>829508.1</v>
      </c>
      <c r="AA11" s="30">
        <v>1393918</v>
      </c>
      <c r="AB11" s="30">
        <v>3915009</v>
      </c>
      <c r="AC11" s="30">
        <v>1300618</v>
      </c>
      <c r="AD11" s="30">
        <v>2111097</v>
      </c>
      <c r="AE11" s="30">
        <v>1591323</v>
      </c>
      <c r="AF11" s="30">
        <v>55894.81</v>
      </c>
      <c r="AG11" s="30">
        <v>57470.94</v>
      </c>
      <c r="AH11" s="30">
        <v>51444.34</v>
      </c>
      <c r="AI11" s="30">
        <v>4445562</v>
      </c>
      <c r="AJ11" s="30">
        <v>5136390</v>
      </c>
      <c r="AK11" s="30">
        <v>5483116</v>
      </c>
      <c r="AL11" s="30">
        <v>5017714</v>
      </c>
      <c r="AM11" s="30">
        <v>5184796</v>
      </c>
      <c r="AO11" s="1">
        <f t="shared" si="0"/>
        <v>1699502</v>
      </c>
      <c r="AP11" s="1">
        <f t="shared" si="1"/>
        <v>1392274</v>
      </c>
      <c r="AQ11" s="1">
        <f t="shared" si="2"/>
        <v>1936699.5</v>
      </c>
      <c r="AR11" s="1">
        <f t="shared" si="3"/>
        <v>1492620.5</v>
      </c>
      <c r="AS11" s="73">
        <f t="shared" si="7"/>
        <v>0.81922469052698965</v>
      </c>
      <c r="AT11" s="73">
        <f t="shared" si="8"/>
        <v>1.1395688266327431</v>
      </c>
      <c r="AU11" s="73">
        <f t="shared" si="9"/>
        <v>0.87826934007726964</v>
      </c>
      <c r="AV11" s="2">
        <f t="shared" si="4"/>
        <v>0.24790386263549022</v>
      </c>
      <c r="AW11" s="2">
        <f t="shared" si="5"/>
        <v>0.24793936231515423</v>
      </c>
      <c r="AX11" s="2">
        <f t="shared" si="6"/>
        <v>0.89499725368714356</v>
      </c>
    </row>
    <row r="12" spans="1:50" ht="15" x14ac:dyDescent="0.4">
      <c r="A12" s="29">
        <v>10</v>
      </c>
      <c r="B12" s="11" t="s">
        <v>200</v>
      </c>
      <c r="C12" s="30" t="s">
        <v>176</v>
      </c>
      <c r="D12" s="30" t="s">
        <v>172</v>
      </c>
      <c r="E12" s="30">
        <v>132.1019</v>
      </c>
      <c r="F12" s="30">
        <v>1.012216</v>
      </c>
      <c r="G12" s="30" t="s">
        <v>308</v>
      </c>
      <c r="H12" s="30">
        <v>840015.7</v>
      </c>
      <c r="I12" s="30">
        <v>657425.80000000005</v>
      </c>
      <c r="J12" s="30">
        <v>846125.3</v>
      </c>
      <c r="K12" s="30">
        <v>1001226</v>
      </c>
      <c r="L12" s="30">
        <v>1101737</v>
      </c>
      <c r="M12" s="30">
        <v>1300372</v>
      </c>
      <c r="N12" s="30">
        <v>1135728</v>
      </c>
      <c r="O12" s="30">
        <v>482164</v>
      </c>
      <c r="P12" s="30">
        <v>674054.3</v>
      </c>
      <c r="Q12" s="30">
        <v>960110</v>
      </c>
      <c r="R12" s="30">
        <v>1672201</v>
      </c>
      <c r="S12" s="30">
        <v>600756.9</v>
      </c>
      <c r="T12" s="30">
        <v>744551.2</v>
      </c>
      <c r="U12" s="30">
        <v>1516378</v>
      </c>
      <c r="V12" s="30">
        <v>810822.4</v>
      </c>
      <c r="W12" s="30">
        <v>1015025</v>
      </c>
      <c r="X12" s="30">
        <v>1093086</v>
      </c>
      <c r="Y12" s="30">
        <v>1436005</v>
      </c>
      <c r="Z12" s="30">
        <v>504179.8</v>
      </c>
      <c r="AA12" s="30">
        <v>1087396</v>
      </c>
      <c r="AB12" s="30">
        <v>646723.30000000005</v>
      </c>
      <c r="AC12" s="30">
        <v>1355391</v>
      </c>
      <c r="AD12" s="30">
        <v>1177651</v>
      </c>
      <c r="AE12" s="30">
        <v>1235083</v>
      </c>
      <c r="AF12" s="30">
        <v>59434.85</v>
      </c>
      <c r="AG12" s="30">
        <v>47284.959999999999</v>
      </c>
      <c r="AH12" s="30">
        <v>43012.21</v>
      </c>
      <c r="AI12" s="30">
        <v>713018.9</v>
      </c>
      <c r="AJ12" s="30">
        <v>763541.7</v>
      </c>
      <c r="AK12" s="30">
        <v>1107110</v>
      </c>
      <c r="AL12" s="30">
        <v>1348046</v>
      </c>
      <c r="AM12" s="30">
        <v>1544692</v>
      </c>
      <c r="AO12" s="1">
        <f t="shared" si="0"/>
        <v>923675.65</v>
      </c>
      <c r="AP12" s="1">
        <f t="shared" si="1"/>
        <v>817082.15</v>
      </c>
      <c r="AQ12" s="1">
        <f t="shared" si="2"/>
        <v>1054055.5</v>
      </c>
      <c r="AR12" s="1">
        <f t="shared" si="3"/>
        <v>1132523.5</v>
      </c>
      <c r="AS12" s="73">
        <f t="shared" si="7"/>
        <v>0.88459856011144167</v>
      </c>
      <c r="AT12" s="73">
        <f t="shared" si="8"/>
        <v>1.1411532825402511</v>
      </c>
      <c r="AU12" s="73">
        <f t="shared" si="9"/>
        <v>1.2261051809690988</v>
      </c>
      <c r="AV12" s="2">
        <f t="shared" si="4"/>
        <v>0.85842376313314728</v>
      </c>
      <c r="AW12" s="2">
        <f t="shared" si="5"/>
        <v>0.38426763411462328</v>
      </c>
      <c r="AX12" s="2">
        <f t="shared" si="6"/>
        <v>0.80217980985725057</v>
      </c>
    </row>
    <row r="13" spans="1:50" ht="15" x14ac:dyDescent="0.4">
      <c r="A13" s="29">
        <v>11</v>
      </c>
      <c r="B13" s="11" t="s">
        <v>201</v>
      </c>
      <c r="C13" s="30" t="s">
        <v>16</v>
      </c>
      <c r="D13" s="30" t="s">
        <v>172</v>
      </c>
      <c r="E13" s="30">
        <v>147.1129</v>
      </c>
      <c r="F13" s="30">
        <v>0.62992689999999996</v>
      </c>
      <c r="G13" s="30" t="s">
        <v>308</v>
      </c>
      <c r="H13" s="30">
        <v>244510.7</v>
      </c>
      <c r="I13" s="30">
        <v>419086.4</v>
      </c>
      <c r="J13" s="30">
        <v>483077.8</v>
      </c>
      <c r="K13" s="30">
        <v>427362</v>
      </c>
      <c r="L13" s="30">
        <v>439770.5</v>
      </c>
      <c r="M13" s="30">
        <v>331815.40000000002</v>
      </c>
      <c r="N13" s="30">
        <v>379817.6</v>
      </c>
      <c r="O13" s="30">
        <v>343843.4</v>
      </c>
      <c r="P13" s="30">
        <v>382450.6</v>
      </c>
      <c r="Q13" s="30">
        <v>341375.9</v>
      </c>
      <c r="R13" s="30">
        <v>644730.69999999995</v>
      </c>
      <c r="S13" s="30">
        <v>345793.9</v>
      </c>
      <c r="T13" s="30">
        <v>261216.3</v>
      </c>
      <c r="U13" s="30">
        <v>505303.8</v>
      </c>
      <c r="V13" s="30">
        <v>391518.3</v>
      </c>
      <c r="W13" s="30">
        <v>371219.1</v>
      </c>
      <c r="X13" s="30">
        <v>736341.4</v>
      </c>
      <c r="Y13" s="30">
        <v>390328.5</v>
      </c>
      <c r="Z13" s="30">
        <v>154429.70000000001</v>
      </c>
      <c r="AA13" s="30">
        <v>542918.69999999995</v>
      </c>
      <c r="AB13" s="30">
        <v>453809.7</v>
      </c>
      <c r="AC13" s="30">
        <v>335004.5</v>
      </c>
      <c r="AD13" s="30">
        <v>439628.9</v>
      </c>
      <c r="AE13" s="30">
        <v>256186.5</v>
      </c>
      <c r="AF13" s="30">
        <v>17805.87</v>
      </c>
      <c r="AG13" s="30">
        <v>23989.62</v>
      </c>
      <c r="AH13" s="30">
        <v>21883.15</v>
      </c>
      <c r="AI13" s="30">
        <v>358991</v>
      </c>
      <c r="AJ13" s="30">
        <v>371301.9</v>
      </c>
      <c r="AK13" s="30">
        <v>474937.8</v>
      </c>
      <c r="AL13" s="30">
        <v>554784.19999999995</v>
      </c>
      <c r="AM13" s="30">
        <v>545876.4</v>
      </c>
      <c r="AO13" s="1">
        <f t="shared" si="0"/>
        <v>423224.2</v>
      </c>
      <c r="AP13" s="1">
        <f t="shared" si="1"/>
        <v>362805.75</v>
      </c>
      <c r="AQ13" s="1">
        <f t="shared" si="2"/>
        <v>390923.4</v>
      </c>
      <c r="AR13" s="1">
        <f t="shared" si="3"/>
        <v>387316.7</v>
      </c>
      <c r="AS13" s="73">
        <f t="shared" si="7"/>
        <v>0.85724244974649366</v>
      </c>
      <c r="AT13" s="73">
        <f t="shared" si="8"/>
        <v>0.92367922250192691</v>
      </c>
      <c r="AU13" s="73">
        <f t="shared" si="9"/>
        <v>0.91515726180119195</v>
      </c>
      <c r="AV13" s="2">
        <f t="shared" si="4"/>
        <v>0.8025064989696572</v>
      </c>
      <c r="AW13" s="2">
        <f t="shared" si="5"/>
        <v>0.50948447720968448</v>
      </c>
      <c r="AX13" s="2">
        <f t="shared" si="6"/>
        <v>0.69821323974878857</v>
      </c>
    </row>
    <row r="14" spans="1:50" ht="15" x14ac:dyDescent="0.4">
      <c r="A14" s="29">
        <v>12</v>
      </c>
      <c r="B14" s="11" t="s">
        <v>202</v>
      </c>
      <c r="C14" s="30" t="s">
        <v>17</v>
      </c>
      <c r="D14" s="30" t="s">
        <v>172</v>
      </c>
      <c r="E14" s="30">
        <v>150.05799999999999</v>
      </c>
      <c r="F14" s="30">
        <v>0.70794769999999996</v>
      </c>
      <c r="G14" s="30" t="s">
        <v>308</v>
      </c>
      <c r="H14" s="30">
        <v>245389.7</v>
      </c>
      <c r="I14" s="30">
        <v>154310.29999999999</v>
      </c>
      <c r="J14" s="30">
        <v>201556.2</v>
      </c>
      <c r="K14" s="30">
        <v>490757.6</v>
      </c>
      <c r="L14" s="30">
        <v>273688.8</v>
      </c>
      <c r="M14" s="30">
        <v>421064.8</v>
      </c>
      <c r="N14" s="30">
        <v>257758.9</v>
      </c>
      <c r="O14" s="30">
        <v>120166.3</v>
      </c>
      <c r="P14" s="30">
        <v>165958</v>
      </c>
      <c r="Q14" s="30">
        <v>176841.8</v>
      </c>
      <c r="R14" s="30">
        <v>364539</v>
      </c>
      <c r="S14" s="30">
        <v>254956</v>
      </c>
      <c r="T14" s="30">
        <v>441432.2</v>
      </c>
      <c r="U14" s="30">
        <v>236216.5</v>
      </c>
      <c r="V14" s="30">
        <v>204497.5</v>
      </c>
      <c r="W14" s="30">
        <v>361496.2</v>
      </c>
      <c r="X14" s="30">
        <v>1092662</v>
      </c>
      <c r="Y14" s="30">
        <v>358933.8</v>
      </c>
      <c r="Z14" s="30">
        <v>153463.5</v>
      </c>
      <c r="AA14" s="30">
        <v>238204.79999999999</v>
      </c>
      <c r="AB14" s="30">
        <v>320904.2</v>
      </c>
      <c r="AC14" s="30">
        <v>402851.9</v>
      </c>
      <c r="AD14" s="30">
        <v>342438.2</v>
      </c>
      <c r="AE14" s="30">
        <v>285399.7</v>
      </c>
      <c r="AF14" s="30">
        <v>4654.8639999999996</v>
      </c>
      <c r="AG14" s="30">
        <v>2426.1750000000002</v>
      </c>
      <c r="AH14" s="30">
        <v>4309.4549999999999</v>
      </c>
      <c r="AI14" s="30">
        <v>418043.2</v>
      </c>
      <c r="AJ14" s="30">
        <v>457227.1</v>
      </c>
      <c r="AK14" s="30">
        <v>431599</v>
      </c>
      <c r="AL14" s="30">
        <v>447441.3</v>
      </c>
      <c r="AM14" s="30">
        <v>359505.1</v>
      </c>
      <c r="AO14" s="1">
        <f t="shared" si="0"/>
        <v>259539.25</v>
      </c>
      <c r="AP14" s="1">
        <f t="shared" si="1"/>
        <v>215898.9</v>
      </c>
      <c r="AQ14" s="1">
        <f t="shared" si="2"/>
        <v>360215</v>
      </c>
      <c r="AR14" s="1">
        <f t="shared" si="3"/>
        <v>303151.95</v>
      </c>
      <c r="AS14" s="73">
        <f t="shared" si="7"/>
        <v>0.83185452682012451</v>
      </c>
      <c r="AT14" s="73">
        <f t="shared" si="8"/>
        <v>1.3879018298773693</v>
      </c>
      <c r="AU14" s="73">
        <f t="shared" si="9"/>
        <v>1.1680389382338126</v>
      </c>
      <c r="AV14" s="2">
        <f t="shared" si="4"/>
        <v>0.27360793130638034</v>
      </c>
      <c r="AW14" s="2">
        <f t="shared" si="5"/>
        <v>0.31731114601479399</v>
      </c>
      <c r="AX14" s="2">
        <f t="shared" si="6"/>
        <v>0.91222105638907847</v>
      </c>
    </row>
    <row r="15" spans="1:50" ht="15" x14ac:dyDescent="0.4">
      <c r="A15" s="29">
        <v>13</v>
      </c>
      <c r="B15" s="11" t="s">
        <v>203</v>
      </c>
      <c r="C15" s="30" t="s">
        <v>18</v>
      </c>
      <c r="D15" s="30" t="s">
        <v>172</v>
      </c>
      <c r="E15" s="30">
        <v>166.08629999999999</v>
      </c>
      <c r="F15" s="30">
        <v>1.4293480000000001</v>
      </c>
      <c r="G15" s="30" t="s">
        <v>308</v>
      </c>
      <c r="H15" s="30">
        <v>73532.83</v>
      </c>
      <c r="I15" s="30">
        <v>72994.77</v>
      </c>
      <c r="J15" s="30">
        <v>76892.34</v>
      </c>
      <c r="K15" s="30">
        <v>102148.8</v>
      </c>
      <c r="L15" s="30">
        <v>119152.4</v>
      </c>
      <c r="M15" s="30">
        <v>127791.1</v>
      </c>
      <c r="N15" s="30">
        <v>88902.82</v>
      </c>
      <c r="O15" s="30">
        <v>72703.600000000006</v>
      </c>
      <c r="P15" s="30">
        <v>15486.4</v>
      </c>
      <c r="Q15" s="30">
        <v>107921.4</v>
      </c>
      <c r="R15" s="30">
        <v>133626.5</v>
      </c>
      <c r="S15" s="30">
        <v>86889.41</v>
      </c>
      <c r="T15" s="30">
        <v>108582.6</v>
      </c>
      <c r="U15" s="30">
        <v>97177.69</v>
      </c>
      <c r="V15" s="30">
        <v>85236.1</v>
      </c>
      <c r="W15" s="30">
        <v>115564.2</v>
      </c>
      <c r="X15" s="30">
        <v>169562</v>
      </c>
      <c r="Y15" s="30">
        <v>141058.79999999999</v>
      </c>
      <c r="Z15" s="30">
        <v>62214.67</v>
      </c>
      <c r="AA15" s="30">
        <v>97814.76</v>
      </c>
      <c r="AB15" s="30">
        <v>75333.66</v>
      </c>
      <c r="AC15" s="30">
        <v>157694.70000000001</v>
      </c>
      <c r="AD15" s="30">
        <v>109936.2</v>
      </c>
      <c r="AE15" s="30">
        <v>109497.1</v>
      </c>
      <c r="AF15" s="30">
        <v>22153.86</v>
      </c>
      <c r="AG15" s="30">
        <v>13355.28</v>
      </c>
      <c r="AH15" s="30">
        <v>17277.12</v>
      </c>
      <c r="AI15" s="30">
        <v>86211.04</v>
      </c>
      <c r="AJ15" s="30">
        <v>105579.7</v>
      </c>
      <c r="AK15" s="30">
        <v>110401.8</v>
      </c>
      <c r="AL15" s="30">
        <v>123191.2</v>
      </c>
      <c r="AM15" s="30">
        <v>130776.6</v>
      </c>
      <c r="AO15" s="1">
        <f t="shared" si="0"/>
        <v>89520.57</v>
      </c>
      <c r="AP15" s="1">
        <f t="shared" si="1"/>
        <v>87896.115000000005</v>
      </c>
      <c r="AQ15" s="1">
        <f t="shared" si="2"/>
        <v>112073.4</v>
      </c>
      <c r="AR15" s="1">
        <f t="shared" si="3"/>
        <v>103655.93</v>
      </c>
      <c r="AS15" s="73">
        <f t="shared" si="7"/>
        <v>0.98185383538107496</v>
      </c>
      <c r="AT15" s="73">
        <f t="shared" si="8"/>
        <v>1.2519290259210814</v>
      </c>
      <c r="AU15" s="73">
        <f t="shared" si="9"/>
        <v>1.1579006925447413</v>
      </c>
      <c r="AV15" s="2">
        <f t="shared" si="4"/>
        <v>0.5705597757268781</v>
      </c>
      <c r="AW15" s="2">
        <f t="shared" si="5"/>
        <v>0.16470516012235956</v>
      </c>
      <c r="AX15" s="2">
        <f t="shared" si="6"/>
        <v>0.70076484575043163</v>
      </c>
    </row>
    <row r="16" spans="1:50" ht="15" x14ac:dyDescent="0.4">
      <c r="A16" s="29">
        <v>14</v>
      </c>
      <c r="B16" s="11" t="s">
        <v>204</v>
      </c>
      <c r="C16" s="30" t="s">
        <v>19</v>
      </c>
      <c r="D16" s="30" t="s">
        <v>172</v>
      </c>
      <c r="E16" s="30">
        <v>116.0706</v>
      </c>
      <c r="F16" s="30">
        <v>0.69192359999999997</v>
      </c>
      <c r="G16" s="30" t="s">
        <v>308</v>
      </c>
      <c r="H16" s="30">
        <v>7243516</v>
      </c>
      <c r="I16" s="30">
        <v>4967312</v>
      </c>
      <c r="J16" s="30">
        <v>7754178</v>
      </c>
      <c r="K16" s="30">
        <v>10810520</v>
      </c>
      <c r="L16" s="30">
        <v>9411047</v>
      </c>
      <c r="M16" s="30">
        <v>11306840</v>
      </c>
      <c r="N16" s="30">
        <v>3512408</v>
      </c>
      <c r="O16" s="30">
        <v>7396450</v>
      </c>
      <c r="P16" s="30">
        <v>8197362</v>
      </c>
      <c r="Q16" s="30">
        <v>6565494</v>
      </c>
      <c r="R16" s="30">
        <v>8090338</v>
      </c>
      <c r="S16" s="30">
        <v>8862509</v>
      </c>
      <c r="T16" s="30">
        <v>10340470</v>
      </c>
      <c r="U16" s="30">
        <v>7663404</v>
      </c>
      <c r="V16" s="30">
        <v>8132016</v>
      </c>
      <c r="W16" s="30">
        <v>9052273</v>
      </c>
      <c r="X16" s="30">
        <v>21926200</v>
      </c>
      <c r="Y16" s="30">
        <v>11611990</v>
      </c>
      <c r="Z16" s="30">
        <v>3607552</v>
      </c>
      <c r="AA16" s="30">
        <v>6847030</v>
      </c>
      <c r="AB16" s="30">
        <v>9775733</v>
      </c>
      <c r="AC16" s="30">
        <v>6339500</v>
      </c>
      <c r="AD16" s="30">
        <v>9095174</v>
      </c>
      <c r="AE16" s="30">
        <v>10413540</v>
      </c>
      <c r="AF16" s="30">
        <v>270749</v>
      </c>
      <c r="AG16" s="30">
        <v>288547.7</v>
      </c>
      <c r="AH16" s="30">
        <v>243341.1</v>
      </c>
      <c r="AI16" s="30">
        <v>11341970</v>
      </c>
      <c r="AJ16" s="30">
        <v>10478720</v>
      </c>
      <c r="AK16" s="30">
        <v>9491859</v>
      </c>
      <c r="AL16" s="30">
        <v>10152670</v>
      </c>
      <c r="AM16" s="30">
        <v>9545684</v>
      </c>
      <c r="AO16" s="1">
        <f t="shared" si="0"/>
        <v>8582612.5</v>
      </c>
      <c r="AP16" s="1">
        <f t="shared" si="1"/>
        <v>7743394</v>
      </c>
      <c r="AQ16" s="1">
        <f t="shared" si="2"/>
        <v>9696371.5</v>
      </c>
      <c r="AR16" s="1">
        <f t="shared" si="3"/>
        <v>7971102</v>
      </c>
      <c r="AS16" s="73">
        <f t="shared" si="7"/>
        <v>0.9022187591482197</v>
      </c>
      <c r="AT16" s="73">
        <f t="shared" si="8"/>
        <v>1.1297692281924647</v>
      </c>
      <c r="AU16" s="73">
        <f t="shared" si="9"/>
        <v>0.92875007464219084</v>
      </c>
      <c r="AV16" s="2">
        <f t="shared" si="4"/>
        <v>0.26569885357417417</v>
      </c>
      <c r="AW16" s="2">
        <f t="shared" si="5"/>
        <v>0.25632157024463098</v>
      </c>
      <c r="AX16" s="2">
        <f t="shared" si="6"/>
        <v>0.54282535768312745</v>
      </c>
    </row>
    <row r="17" spans="1:50" ht="15" x14ac:dyDescent="0.4">
      <c r="A17" s="29">
        <v>15</v>
      </c>
      <c r="B17" s="11" t="s">
        <v>205</v>
      </c>
      <c r="C17" s="30" t="s">
        <v>20</v>
      </c>
      <c r="D17" s="30" t="s">
        <v>172</v>
      </c>
      <c r="E17" s="30">
        <v>106.04989999999999</v>
      </c>
      <c r="F17" s="30">
        <v>0.66006509999999996</v>
      </c>
      <c r="G17" s="30" t="s">
        <v>308</v>
      </c>
      <c r="H17" s="30">
        <v>254254.9</v>
      </c>
      <c r="I17" s="30">
        <v>294061.40000000002</v>
      </c>
      <c r="J17" s="30">
        <v>407028.1</v>
      </c>
      <c r="K17" s="30">
        <v>450558.5</v>
      </c>
      <c r="L17" s="30">
        <v>461285.5</v>
      </c>
      <c r="M17" s="30">
        <v>273326.09999999998</v>
      </c>
      <c r="N17" s="30">
        <v>193135</v>
      </c>
      <c r="O17" s="30">
        <v>344591.3</v>
      </c>
      <c r="P17" s="30">
        <v>293571.8</v>
      </c>
      <c r="Q17" s="30">
        <v>437468.2</v>
      </c>
      <c r="R17" s="30">
        <v>632362.6</v>
      </c>
      <c r="S17" s="30">
        <v>478084.2</v>
      </c>
      <c r="T17" s="30">
        <v>181715.8</v>
      </c>
      <c r="U17" s="30">
        <v>431750.9</v>
      </c>
      <c r="V17" s="30">
        <v>325166.40000000002</v>
      </c>
      <c r="W17" s="30">
        <v>617975.4</v>
      </c>
      <c r="X17" s="30">
        <v>564984</v>
      </c>
      <c r="Y17" s="30">
        <v>744623.3</v>
      </c>
      <c r="Z17" s="30">
        <v>149620</v>
      </c>
      <c r="AA17" s="30">
        <v>325435.2</v>
      </c>
      <c r="AB17" s="30">
        <v>263813.8</v>
      </c>
      <c r="AC17" s="30">
        <v>192462.6</v>
      </c>
      <c r="AD17" s="30">
        <v>377993.1</v>
      </c>
      <c r="AE17" s="30">
        <v>235960.5</v>
      </c>
      <c r="AF17" s="30">
        <v>58976.25</v>
      </c>
      <c r="AG17" s="30">
        <v>56993.96</v>
      </c>
      <c r="AH17" s="30">
        <v>61495.78</v>
      </c>
      <c r="AI17" s="30">
        <v>276079.59999999998</v>
      </c>
      <c r="AJ17" s="30">
        <v>274955.40000000002</v>
      </c>
      <c r="AK17" s="30">
        <v>282012.5</v>
      </c>
      <c r="AL17" s="30">
        <v>331222.8</v>
      </c>
      <c r="AM17" s="30">
        <v>318430.90000000002</v>
      </c>
      <c r="AO17" s="1">
        <f t="shared" si="0"/>
        <v>350544.75</v>
      </c>
      <c r="AP17" s="1">
        <f t="shared" si="1"/>
        <v>391029.75</v>
      </c>
      <c r="AQ17" s="1">
        <f t="shared" si="2"/>
        <v>498367.45</v>
      </c>
      <c r="AR17" s="1">
        <f t="shared" si="3"/>
        <v>249887.15</v>
      </c>
      <c r="AS17" s="73">
        <f t="shared" si="7"/>
        <v>1.1154916740302059</v>
      </c>
      <c r="AT17" s="73">
        <f t="shared" si="8"/>
        <v>1.4216942344736301</v>
      </c>
      <c r="AU17" s="73">
        <f t="shared" si="9"/>
        <v>0.712853779724272</v>
      </c>
      <c r="AV17" s="2">
        <f t="shared" si="4"/>
        <v>0.60038880106713921</v>
      </c>
      <c r="AW17" s="2">
        <f t="shared" si="5"/>
        <v>0.2190234394498744</v>
      </c>
      <c r="AX17" s="2">
        <f t="shared" si="6"/>
        <v>8.2255682831206697E-2</v>
      </c>
    </row>
    <row r="18" spans="1:50" ht="15" x14ac:dyDescent="0.4">
      <c r="A18" s="29">
        <v>16</v>
      </c>
      <c r="B18" s="11" t="s">
        <v>206</v>
      </c>
      <c r="C18" s="30" t="s">
        <v>21</v>
      </c>
      <c r="D18" s="30" t="s">
        <v>172</v>
      </c>
      <c r="E18" s="30">
        <v>120.0655</v>
      </c>
      <c r="F18" s="30">
        <v>0.67328200000000005</v>
      </c>
      <c r="G18" s="30" t="s">
        <v>308</v>
      </c>
      <c r="H18" s="30">
        <v>237495.4</v>
      </c>
      <c r="I18" s="30">
        <v>245231.9</v>
      </c>
      <c r="J18" s="30">
        <v>530366.69999999995</v>
      </c>
      <c r="K18" s="30">
        <v>555107.69999999995</v>
      </c>
      <c r="L18" s="30">
        <v>531822</v>
      </c>
      <c r="M18" s="30">
        <v>287684.3</v>
      </c>
      <c r="N18" s="30">
        <v>155464.70000000001</v>
      </c>
      <c r="O18" s="30">
        <v>315451.90000000002</v>
      </c>
      <c r="P18" s="30">
        <v>340221.2</v>
      </c>
      <c r="Q18" s="30">
        <v>282753</v>
      </c>
      <c r="R18" s="30">
        <v>509569.5</v>
      </c>
      <c r="S18" s="30">
        <v>520782.1</v>
      </c>
      <c r="T18" s="30">
        <v>221199</v>
      </c>
      <c r="U18" s="30">
        <v>406635.2</v>
      </c>
      <c r="V18" s="30">
        <v>458477</v>
      </c>
      <c r="W18" s="30">
        <v>520604.7</v>
      </c>
      <c r="X18" s="30">
        <v>657041.30000000005</v>
      </c>
      <c r="Y18" s="30">
        <v>479514</v>
      </c>
      <c r="Z18" s="30">
        <v>105900.6</v>
      </c>
      <c r="AA18" s="30">
        <v>391812.8</v>
      </c>
      <c r="AB18" s="30">
        <v>413798.6</v>
      </c>
      <c r="AC18" s="30">
        <v>211358.8</v>
      </c>
      <c r="AD18" s="30">
        <v>397411.9</v>
      </c>
      <c r="AE18" s="30">
        <v>280152.7</v>
      </c>
      <c r="AF18" s="30">
        <v>27008.5</v>
      </c>
      <c r="AG18" s="30">
        <v>0</v>
      </c>
      <c r="AH18" s="30">
        <v>0</v>
      </c>
      <c r="AI18" s="30">
        <v>420278.4</v>
      </c>
      <c r="AJ18" s="30">
        <v>342511.7</v>
      </c>
      <c r="AK18" s="30">
        <v>321641.3</v>
      </c>
      <c r="AL18" s="30">
        <v>341921.6</v>
      </c>
      <c r="AM18" s="30">
        <v>330582</v>
      </c>
      <c r="AO18" s="1">
        <f t="shared" si="0"/>
        <v>409025.5</v>
      </c>
      <c r="AP18" s="1">
        <f t="shared" si="1"/>
        <v>327836.55000000005</v>
      </c>
      <c r="AQ18" s="1">
        <f t="shared" si="2"/>
        <v>468995.5</v>
      </c>
      <c r="AR18" s="1">
        <f t="shared" si="3"/>
        <v>335982.75</v>
      </c>
      <c r="AS18" s="73">
        <f t="shared" si="7"/>
        <v>0.80150638529871621</v>
      </c>
      <c r="AT18" s="73">
        <f t="shared" si="8"/>
        <v>1.1466167757266967</v>
      </c>
      <c r="AU18" s="73">
        <f t="shared" si="9"/>
        <v>0.82142250299797936</v>
      </c>
      <c r="AV18" s="2">
        <f t="shared" si="4"/>
        <v>0.61890792301179043</v>
      </c>
      <c r="AW18" s="2">
        <f t="shared" si="5"/>
        <v>0.50827251190727019</v>
      </c>
      <c r="AX18" s="2">
        <f t="shared" si="6"/>
        <v>0.25621489047182922</v>
      </c>
    </row>
    <row r="19" spans="1:50" ht="15" x14ac:dyDescent="0.4">
      <c r="A19" s="29">
        <v>17</v>
      </c>
      <c r="B19" s="11" t="s">
        <v>207</v>
      </c>
      <c r="C19" s="30" t="s">
        <v>174</v>
      </c>
      <c r="D19" s="30" t="s">
        <v>172</v>
      </c>
      <c r="E19" s="30">
        <v>205.09700000000001</v>
      </c>
      <c r="F19" s="30">
        <v>1.731562</v>
      </c>
      <c r="G19" s="30" t="s">
        <v>308</v>
      </c>
      <c r="H19" s="30">
        <v>335578.2</v>
      </c>
      <c r="I19" s="30">
        <v>391914.8</v>
      </c>
      <c r="J19" s="30">
        <v>347103.9</v>
      </c>
      <c r="K19" s="30">
        <v>454831.1</v>
      </c>
      <c r="L19" s="30">
        <v>479378</v>
      </c>
      <c r="M19" s="30">
        <v>467773.3</v>
      </c>
      <c r="N19" s="30">
        <v>413053.9</v>
      </c>
      <c r="O19" s="30">
        <v>307906.09999999998</v>
      </c>
      <c r="P19" s="30">
        <v>257659.5</v>
      </c>
      <c r="Q19" s="30">
        <v>428352.8</v>
      </c>
      <c r="R19" s="30">
        <v>625897.19999999995</v>
      </c>
      <c r="S19" s="30">
        <v>372499.5</v>
      </c>
      <c r="T19" s="30">
        <v>353930.2</v>
      </c>
      <c r="U19" s="30">
        <v>413910.3</v>
      </c>
      <c r="V19" s="30">
        <v>268023.5</v>
      </c>
      <c r="W19" s="30">
        <v>553772.6</v>
      </c>
      <c r="X19" s="30">
        <v>674472.1</v>
      </c>
      <c r="Y19" s="30">
        <v>581394.69999999995</v>
      </c>
      <c r="Z19" s="30">
        <v>305059.8</v>
      </c>
      <c r="AA19" s="30">
        <v>428920.4</v>
      </c>
      <c r="AB19" s="30">
        <v>261179.5</v>
      </c>
      <c r="AC19" s="30">
        <v>559539.80000000005</v>
      </c>
      <c r="AD19" s="30">
        <v>437424.8</v>
      </c>
      <c r="AE19" s="30">
        <v>450398.9</v>
      </c>
      <c r="AF19" s="30">
        <v>32111.41</v>
      </c>
      <c r="AG19" s="30">
        <v>56166.11</v>
      </c>
      <c r="AH19" s="30">
        <v>38900.29</v>
      </c>
      <c r="AI19" s="30">
        <v>360908</v>
      </c>
      <c r="AJ19" s="30">
        <v>371428.1</v>
      </c>
      <c r="AK19" s="30">
        <v>422779.8</v>
      </c>
      <c r="AL19" s="30">
        <v>521463.5</v>
      </c>
      <c r="AM19" s="30">
        <v>390616.2</v>
      </c>
      <c r="AO19" s="1">
        <f t="shared" si="0"/>
        <v>423372.94999999995</v>
      </c>
      <c r="AP19" s="1">
        <f t="shared" si="1"/>
        <v>392776.7</v>
      </c>
      <c r="AQ19" s="1">
        <f t="shared" si="2"/>
        <v>483841.44999999995</v>
      </c>
      <c r="AR19" s="1">
        <f t="shared" si="3"/>
        <v>433172.6</v>
      </c>
      <c r="AS19" s="73">
        <f t="shared" si="7"/>
        <v>0.92773215671903475</v>
      </c>
      <c r="AT19" s="73">
        <f t="shared" si="8"/>
        <v>1.1428256103749661</v>
      </c>
      <c r="AU19" s="73">
        <f t="shared" si="9"/>
        <v>1.0231466134055094</v>
      </c>
      <c r="AV19" s="2">
        <f t="shared" si="4"/>
        <v>0.84236304461525102</v>
      </c>
      <c r="AW19" s="2">
        <f t="shared" si="5"/>
        <v>0.38673947137648135</v>
      </c>
      <c r="AX19" s="2">
        <f t="shared" si="6"/>
        <v>0.91365111830447643</v>
      </c>
    </row>
    <row r="20" spans="1:50" ht="15" x14ac:dyDescent="0.4">
      <c r="A20" s="29">
        <v>18</v>
      </c>
      <c r="B20" s="63" t="s">
        <v>208</v>
      </c>
      <c r="C20" s="30" t="s">
        <v>22</v>
      </c>
      <c r="D20" s="30" t="s">
        <v>172</v>
      </c>
      <c r="E20" s="30">
        <v>182.08109999999999</v>
      </c>
      <c r="F20" s="30">
        <v>0.71133539999999995</v>
      </c>
      <c r="G20" s="30" t="s">
        <v>308</v>
      </c>
      <c r="H20" s="30">
        <v>398241.7</v>
      </c>
      <c r="I20" s="30">
        <v>289484.40000000002</v>
      </c>
      <c r="J20" s="30">
        <v>361158.1</v>
      </c>
      <c r="K20" s="30">
        <v>814458</v>
      </c>
      <c r="L20" s="30">
        <v>481027.3</v>
      </c>
      <c r="M20" s="30">
        <v>664482.80000000005</v>
      </c>
      <c r="N20" s="30">
        <v>443560.8</v>
      </c>
      <c r="O20" s="30">
        <v>251053.4</v>
      </c>
      <c r="P20" s="30">
        <v>278215.5</v>
      </c>
      <c r="Q20" s="30">
        <v>424910.3</v>
      </c>
      <c r="R20" s="30">
        <v>618984.6</v>
      </c>
      <c r="S20" s="30">
        <v>536501.80000000005</v>
      </c>
      <c r="T20" s="30">
        <v>564695.1</v>
      </c>
      <c r="U20" s="30">
        <v>394334.4</v>
      </c>
      <c r="V20" s="30">
        <v>286731.40000000002</v>
      </c>
      <c r="W20" s="30">
        <v>535240.19999999995</v>
      </c>
      <c r="X20" s="30">
        <v>1015990</v>
      </c>
      <c r="Y20" s="30">
        <v>745379.8</v>
      </c>
      <c r="Z20" s="30">
        <v>258254.1</v>
      </c>
      <c r="AA20" s="30">
        <v>460280.8</v>
      </c>
      <c r="AB20" s="30">
        <v>361943.5</v>
      </c>
      <c r="AC20" s="30">
        <v>560038.80000000005</v>
      </c>
      <c r="AD20" s="30">
        <v>626527.80000000005</v>
      </c>
      <c r="AE20" s="30">
        <v>515380.5</v>
      </c>
      <c r="AF20" s="30">
        <v>17774.98</v>
      </c>
      <c r="AG20" s="30">
        <v>16927.88</v>
      </c>
      <c r="AH20" s="30">
        <v>20501.02</v>
      </c>
      <c r="AI20" s="30">
        <v>621139.4</v>
      </c>
      <c r="AJ20" s="30">
        <v>689962.3</v>
      </c>
      <c r="AK20" s="30">
        <v>697573.4</v>
      </c>
      <c r="AL20" s="30">
        <v>706315</v>
      </c>
      <c r="AM20" s="30">
        <v>641210.80000000005</v>
      </c>
      <c r="AO20" s="1">
        <f t="shared" si="0"/>
        <v>439634.5</v>
      </c>
      <c r="AP20" s="1">
        <f t="shared" si="1"/>
        <v>434235.55</v>
      </c>
      <c r="AQ20" s="1">
        <f t="shared" si="2"/>
        <v>549967.64999999991</v>
      </c>
      <c r="AR20" s="1">
        <f t="shared" si="3"/>
        <v>487830.65</v>
      </c>
      <c r="AS20" s="73">
        <f t="shared" si="7"/>
        <v>0.98771945786784243</v>
      </c>
      <c r="AT20" s="73">
        <f t="shared" si="8"/>
        <v>1.2509656316781324</v>
      </c>
      <c r="AU20" s="73">
        <f t="shared" si="9"/>
        <v>1.1096277703410447</v>
      </c>
      <c r="AV20" s="2">
        <f t="shared" si="4"/>
        <v>0.46691021248938547</v>
      </c>
      <c r="AW20" s="2">
        <f t="shared" si="5"/>
        <v>0.52236246764154537</v>
      </c>
      <c r="AX20" s="2">
        <f t="shared" si="6"/>
        <v>0.70974259620310221</v>
      </c>
    </row>
    <row r="21" spans="1:50" ht="15" x14ac:dyDescent="0.4">
      <c r="A21" s="29">
        <v>19</v>
      </c>
      <c r="B21" s="11" t="s">
        <v>209</v>
      </c>
      <c r="C21" s="30" t="s">
        <v>23</v>
      </c>
      <c r="D21" s="30" t="s">
        <v>172</v>
      </c>
      <c r="E21" s="30">
        <v>118.08620000000001</v>
      </c>
      <c r="F21" s="30">
        <v>0.70866709999999999</v>
      </c>
      <c r="G21" s="30" t="s">
        <v>308</v>
      </c>
      <c r="H21" s="30">
        <v>1596603</v>
      </c>
      <c r="I21" s="30">
        <v>1529458</v>
      </c>
      <c r="J21" s="30">
        <v>1737281</v>
      </c>
      <c r="K21" s="30">
        <v>2409400</v>
      </c>
      <c r="L21" s="30">
        <v>1753745</v>
      </c>
      <c r="M21" s="30">
        <v>2389998</v>
      </c>
      <c r="N21" s="30">
        <v>1626317</v>
      </c>
      <c r="O21" s="30">
        <v>1711097</v>
      </c>
      <c r="P21" s="30">
        <v>1850038</v>
      </c>
      <c r="Q21" s="30">
        <v>1478334</v>
      </c>
      <c r="R21" s="30">
        <v>2114852</v>
      </c>
      <c r="S21" s="30">
        <v>1519578</v>
      </c>
      <c r="T21" s="30">
        <v>2388621</v>
      </c>
      <c r="U21" s="30">
        <v>2359235</v>
      </c>
      <c r="V21" s="30">
        <v>1820231</v>
      </c>
      <c r="W21" s="30">
        <v>2115095</v>
      </c>
      <c r="X21" s="30">
        <v>4071704</v>
      </c>
      <c r="Y21" s="30">
        <v>2516991</v>
      </c>
      <c r="Z21" s="30">
        <v>1215552</v>
      </c>
      <c r="AA21" s="30">
        <v>1957228</v>
      </c>
      <c r="AB21" s="30">
        <v>2184252</v>
      </c>
      <c r="AC21" s="30">
        <v>1845028</v>
      </c>
      <c r="AD21" s="30">
        <v>1882238</v>
      </c>
      <c r="AE21" s="30">
        <v>1839928</v>
      </c>
      <c r="AF21" s="30">
        <v>417233</v>
      </c>
      <c r="AG21" s="30">
        <v>404473.4</v>
      </c>
      <c r="AH21" s="30">
        <v>422909.5</v>
      </c>
      <c r="AI21" s="30">
        <v>2283428</v>
      </c>
      <c r="AJ21" s="30">
        <v>2386584</v>
      </c>
      <c r="AK21" s="30">
        <v>2461268</v>
      </c>
      <c r="AL21" s="30">
        <v>2285626</v>
      </c>
      <c r="AM21" s="30">
        <v>2028150</v>
      </c>
      <c r="AO21" s="1">
        <f t="shared" si="0"/>
        <v>1745513</v>
      </c>
      <c r="AP21" s="1">
        <f t="shared" si="1"/>
        <v>1668707</v>
      </c>
      <c r="AQ21" s="1">
        <f t="shared" si="2"/>
        <v>2373928</v>
      </c>
      <c r="AR21" s="1">
        <f t="shared" si="3"/>
        <v>1863633</v>
      </c>
      <c r="AS21" s="73">
        <f t="shared" si="7"/>
        <v>0.95599803610743661</v>
      </c>
      <c r="AT21" s="73">
        <f t="shared" si="8"/>
        <v>1.3600173702516107</v>
      </c>
      <c r="AU21" s="73">
        <f t="shared" si="9"/>
        <v>1.0676706504047808</v>
      </c>
      <c r="AV21" s="2">
        <f t="shared" si="4"/>
        <v>0.34497410768441106</v>
      </c>
      <c r="AW21" s="2">
        <f t="shared" si="5"/>
        <v>0.10417805488962872</v>
      </c>
      <c r="AX21" s="2">
        <f t="shared" si="6"/>
        <v>0.70160398664391621</v>
      </c>
    </row>
    <row r="22" spans="1:50" ht="15" x14ac:dyDescent="0.4">
      <c r="A22" s="29">
        <v>20</v>
      </c>
      <c r="B22" s="12" t="s">
        <v>25</v>
      </c>
      <c r="C22" s="31" t="s">
        <v>26</v>
      </c>
      <c r="D22" s="31" t="s">
        <v>24</v>
      </c>
      <c r="E22" s="31">
        <v>346.0557</v>
      </c>
      <c r="F22" s="31">
        <v>0.65434709999999996</v>
      </c>
      <c r="G22" s="31" t="s">
        <v>309</v>
      </c>
      <c r="H22" s="31">
        <v>1192636</v>
      </c>
      <c r="I22" s="31">
        <v>153100.5</v>
      </c>
      <c r="J22" s="31">
        <v>269941.90000000002</v>
      </c>
      <c r="K22" s="31">
        <v>785355.6</v>
      </c>
      <c r="L22" s="31">
        <v>1098813</v>
      </c>
      <c r="M22" s="31">
        <v>906830.5</v>
      </c>
      <c r="N22" s="31">
        <v>30931.040000000001</v>
      </c>
      <c r="O22" s="31">
        <v>70653.84</v>
      </c>
      <c r="P22" s="31">
        <v>65726.070000000007</v>
      </c>
      <c r="Q22" s="31">
        <v>425927.5</v>
      </c>
      <c r="R22" s="31">
        <v>24543.87</v>
      </c>
      <c r="S22" s="31">
        <v>289513.09999999998</v>
      </c>
      <c r="T22" s="31">
        <v>1668457</v>
      </c>
      <c r="U22" s="31">
        <v>87521.29</v>
      </c>
      <c r="V22" s="31">
        <v>226862.5</v>
      </c>
      <c r="W22" s="31">
        <v>663240.1</v>
      </c>
      <c r="X22" s="31">
        <v>1285340</v>
      </c>
      <c r="Y22" s="31">
        <v>294764.5</v>
      </c>
      <c r="Z22" s="31">
        <v>462309.8</v>
      </c>
      <c r="AA22" s="31">
        <v>108531.7</v>
      </c>
      <c r="AB22" s="31">
        <v>310212.8</v>
      </c>
      <c r="AC22" s="31">
        <v>1860429</v>
      </c>
      <c r="AD22" s="31">
        <v>765324.80000000005</v>
      </c>
      <c r="AE22" s="31">
        <v>926110.6</v>
      </c>
      <c r="AF22" s="31">
        <v>1930.549</v>
      </c>
      <c r="AG22" s="31">
        <v>1646.075</v>
      </c>
      <c r="AH22" s="31">
        <v>865.19309999999996</v>
      </c>
      <c r="AI22" s="31">
        <v>821085.2</v>
      </c>
      <c r="AJ22" s="31">
        <v>923075.2</v>
      </c>
      <c r="AK22" s="31">
        <v>934326.2</v>
      </c>
      <c r="AL22" s="31">
        <v>741918</v>
      </c>
      <c r="AM22" s="31">
        <v>754126.6</v>
      </c>
      <c r="AO22" s="1">
        <f t="shared" si="0"/>
        <v>846093.05</v>
      </c>
      <c r="AP22" s="1">
        <f t="shared" si="1"/>
        <v>68189.955000000002</v>
      </c>
      <c r="AQ22" s="1">
        <f t="shared" si="2"/>
        <v>479002.3</v>
      </c>
      <c r="AR22" s="1">
        <f t="shared" si="3"/>
        <v>613817.30000000005</v>
      </c>
      <c r="AS22" s="73">
        <f t="shared" si="7"/>
        <v>8.0593919309466022E-2</v>
      </c>
      <c r="AT22" s="73">
        <f t="shared" si="8"/>
        <v>0.56613430402247122</v>
      </c>
      <c r="AU22" s="73">
        <f t="shared" si="9"/>
        <v>0.72547257065874726</v>
      </c>
      <c r="AV22" s="2">
        <f t="shared" si="4"/>
        <v>1.1412167633142591E-2</v>
      </c>
      <c r="AW22" s="2">
        <f t="shared" si="5"/>
        <v>0.92576774261738382</v>
      </c>
      <c r="AX22" s="2">
        <f t="shared" si="6"/>
        <v>0.98901537038058518</v>
      </c>
    </row>
    <row r="23" spans="1:50" ht="15" x14ac:dyDescent="0.4">
      <c r="A23" s="29">
        <v>21</v>
      </c>
      <c r="B23" s="12" t="s">
        <v>45</v>
      </c>
      <c r="C23" s="31" t="s">
        <v>46</v>
      </c>
      <c r="D23" s="31" t="s">
        <v>24</v>
      </c>
      <c r="E23" s="31">
        <v>268.1035</v>
      </c>
      <c r="F23" s="31">
        <v>0.71045539999999996</v>
      </c>
      <c r="G23" s="31" t="s">
        <v>308</v>
      </c>
      <c r="H23" s="31">
        <v>175483.5</v>
      </c>
      <c r="I23" s="31">
        <v>73020.789999999994</v>
      </c>
      <c r="J23" s="31">
        <v>111297.60000000001</v>
      </c>
      <c r="K23" s="31">
        <v>225477</v>
      </c>
      <c r="L23" s="31">
        <v>137061.4</v>
      </c>
      <c r="M23" s="31">
        <v>168822.2</v>
      </c>
      <c r="N23" s="31">
        <v>114450.3</v>
      </c>
      <c r="O23" s="31">
        <v>80876.7</v>
      </c>
      <c r="P23" s="31">
        <v>121989.5</v>
      </c>
      <c r="Q23" s="31">
        <v>106406.7</v>
      </c>
      <c r="R23" s="31">
        <v>99742.63</v>
      </c>
      <c r="S23" s="31">
        <v>146354.1</v>
      </c>
      <c r="T23" s="31">
        <v>78669.98</v>
      </c>
      <c r="U23" s="31">
        <v>85941.87</v>
      </c>
      <c r="V23" s="31">
        <v>87259.26</v>
      </c>
      <c r="W23" s="31">
        <v>157883.79999999999</v>
      </c>
      <c r="X23" s="31">
        <v>115361.9</v>
      </c>
      <c r="Y23" s="31">
        <v>139073</v>
      </c>
      <c r="Z23" s="31">
        <v>129686.1</v>
      </c>
      <c r="AA23" s="31">
        <v>119271.9</v>
      </c>
      <c r="AB23" s="31">
        <v>79341.16</v>
      </c>
      <c r="AC23" s="31">
        <v>177214.7</v>
      </c>
      <c r="AD23" s="31">
        <v>128828.9</v>
      </c>
      <c r="AE23" s="31">
        <v>187573.5</v>
      </c>
      <c r="AF23" s="31">
        <v>33158.26</v>
      </c>
      <c r="AG23" s="31">
        <v>30729.01</v>
      </c>
      <c r="AH23" s="31">
        <v>39718.57</v>
      </c>
      <c r="AI23" s="31">
        <v>152268.70000000001</v>
      </c>
      <c r="AJ23" s="31">
        <v>186010.8</v>
      </c>
      <c r="AK23" s="31">
        <v>191878.2</v>
      </c>
      <c r="AL23" s="31">
        <v>169842.2</v>
      </c>
      <c r="AM23" s="31">
        <v>176960.9</v>
      </c>
      <c r="AO23" s="1">
        <f t="shared" si="0"/>
        <v>152941.79999999999</v>
      </c>
      <c r="AP23" s="1">
        <f t="shared" si="1"/>
        <v>110428.5</v>
      </c>
      <c r="AQ23" s="1">
        <f t="shared" si="2"/>
        <v>101310.57999999999</v>
      </c>
      <c r="AR23" s="1">
        <f t="shared" si="3"/>
        <v>129257.5</v>
      </c>
      <c r="AS23" s="73">
        <f t="shared" si="7"/>
        <v>0.7220295563410396</v>
      </c>
      <c r="AT23" s="73">
        <f t="shared" si="8"/>
        <v>0.6624126301638924</v>
      </c>
      <c r="AU23" s="73">
        <f t="shared" si="9"/>
        <v>0.84514174672980191</v>
      </c>
      <c r="AV23" s="2">
        <f t="shared" si="4"/>
        <v>0.14913738419713793</v>
      </c>
      <c r="AW23" s="2">
        <f t="shared" si="5"/>
        <v>0.16888816087530728</v>
      </c>
      <c r="AX23" s="2">
        <f t="shared" si="6"/>
        <v>0.6804449855181558</v>
      </c>
    </row>
    <row r="24" spans="1:50" ht="15" x14ac:dyDescent="0.4">
      <c r="A24" s="29">
        <v>22</v>
      </c>
      <c r="B24" s="12" t="s">
        <v>170</v>
      </c>
      <c r="C24" s="31" t="s">
        <v>171</v>
      </c>
      <c r="D24" s="31" t="s">
        <v>24</v>
      </c>
      <c r="E24" s="31">
        <v>136.06190000000001</v>
      </c>
      <c r="F24" s="31">
        <v>0.70961759999999996</v>
      </c>
      <c r="G24" s="31" t="s">
        <v>308</v>
      </c>
      <c r="H24" s="31">
        <v>747836.8</v>
      </c>
      <c r="I24" s="31">
        <v>349930.5</v>
      </c>
      <c r="J24" s="31">
        <v>552245.9</v>
      </c>
      <c r="K24" s="31">
        <v>683340.9</v>
      </c>
      <c r="L24" s="31">
        <v>449163</v>
      </c>
      <c r="M24" s="31">
        <v>668240.1</v>
      </c>
      <c r="N24" s="31">
        <v>572609.5</v>
      </c>
      <c r="O24" s="31">
        <v>456535.6</v>
      </c>
      <c r="P24" s="31">
        <v>501302.3</v>
      </c>
      <c r="Q24" s="31">
        <v>367281.9</v>
      </c>
      <c r="R24" s="31">
        <v>483374.1</v>
      </c>
      <c r="S24" s="31">
        <v>381989.2</v>
      </c>
      <c r="T24" s="31">
        <v>221630.7</v>
      </c>
      <c r="U24" s="31">
        <v>421443.4</v>
      </c>
      <c r="V24" s="31">
        <v>395402.2</v>
      </c>
      <c r="W24" s="31">
        <v>571370.5</v>
      </c>
      <c r="X24" s="31">
        <v>288262.8</v>
      </c>
      <c r="Y24" s="31">
        <v>553530.30000000005</v>
      </c>
      <c r="Z24" s="31">
        <v>678458.1</v>
      </c>
      <c r="AA24" s="31">
        <v>611508.9</v>
      </c>
      <c r="AB24" s="31">
        <v>380607.5</v>
      </c>
      <c r="AC24" s="31">
        <v>455108.8</v>
      </c>
      <c r="AD24" s="31">
        <v>472208.1</v>
      </c>
      <c r="AE24" s="31">
        <v>467061.7</v>
      </c>
      <c r="AF24" s="31">
        <v>253409.8</v>
      </c>
      <c r="AG24" s="31">
        <v>183072.7</v>
      </c>
      <c r="AH24" s="31">
        <v>171942.5</v>
      </c>
      <c r="AI24" s="31">
        <v>482628.5</v>
      </c>
      <c r="AJ24" s="31">
        <v>508545.1</v>
      </c>
      <c r="AK24" s="31">
        <v>655063.1</v>
      </c>
      <c r="AL24" s="31">
        <v>544631.69999999995</v>
      </c>
      <c r="AM24" s="31">
        <v>586237</v>
      </c>
      <c r="AO24" s="1">
        <f t="shared" si="0"/>
        <v>610243</v>
      </c>
      <c r="AP24" s="1">
        <f t="shared" si="1"/>
        <v>469954.85</v>
      </c>
      <c r="AQ24" s="1">
        <f t="shared" si="2"/>
        <v>408422.80000000005</v>
      </c>
      <c r="AR24" s="1">
        <f t="shared" si="3"/>
        <v>469634.9</v>
      </c>
      <c r="AS24" s="73">
        <f t="shared" si="7"/>
        <v>0.77011100496031903</v>
      </c>
      <c r="AT24" s="73">
        <f t="shared" si="8"/>
        <v>0.66927895936536763</v>
      </c>
      <c r="AU24" s="73">
        <f t="shared" si="9"/>
        <v>0.76958670562382525</v>
      </c>
      <c r="AV24" s="2">
        <f t="shared" si="4"/>
        <v>0.13253796429701706</v>
      </c>
      <c r="AW24" s="2">
        <f t="shared" si="5"/>
        <v>7.7286817516435097E-2</v>
      </c>
      <c r="AX24" s="2">
        <f t="shared" si="6"/>
        <v>0.42462077445901791</v>
      </c>
    </row>
    <row r="25" spans="1:50" ht="15" x14ac:dyDescent="0.4">
      <c r="A25" s="29">
        <v>23</v>
      </c>
      <c r="B25" s="12" t="s">
        <v>177</v>
      </c>
      <c r="C25" s="31" t="s">
        <v>178</v>
      </c>
      <c r="D25" s="31" t="s">
        <v>24</v>
      </c>
      <c r="E25" s="31">
        <v>362.05079999999998</v>
      </c>
      <c r="F25" s="31">
        <v>0.63351040000000003</v>
      </c>
      <c r="G25" s="31" t="s">
        <v>309</v>
      </c>
      <c r="H25" s="31">
        <v>134872.29999999999</v>
      </c>
      <c r="I25" s="31">
        <v>13302.49</v>
      </c>
      <c r="J25" s="31">
        <v>23828.27</v>
      </c>
      <c r="K25" s="31">
        <v>51599.69</v>
      </c>
      <c r="L25" s="31">
        <v>77220.59</v>
      </c>
      <c r="M25" s="31">
        <v>43687.11</v>
      </c>
      <c r="N25" s="31">
        <v>5520.85</v>
      </c>
      <c r="O25" s="31">
        <v>8821.5720000000001</v>
      </c>
      <c r="P25" s="31">
        <v>6354.9639999999999</v>
      </c>
      <c r="Q25" s="31">
        <v>24313.33</v>
      </c>
      <c r="R25" s="31">
        <v>1927.077</v>
      </c>
      <c r="S25" s="31">
        <v>19300.7</v>
      </c>
      <c r="T25" s="31">
        <v>412729.59999999998</v>
      </c>
      <c r="U25" s="31">
        <v>6411.3649999999998</v>
      </c>
      <c r="V25" s="31">
        <v>23494.560000000001</v>
      </c>
      <c r="W25" s="31">
        <v>42805.04</v>
      </c>
      <c r="X25" s="31">
        <v>153194.9</v>
      </c>
      <c r="Y25" s="31">
        <v>19576.16</v>
      </c>
      <c r="Z25" s="31">
        <v>53979.44</v>
      </c>
      <c r="AA25" s="31">
        <v>9966.7240000000002</v>
      </c>
      <c r="AB25" s="31">
        <v>64994.07</v>
      </c>
      <c r="AC25" s="31">
        <v>229532.2</v>
      </c>
      <c r="AD25" s="31">
        <v>40691.699999999997</v>
      </c>
      <c r="AE25" s="31">
        <v>63186.86</v>
      </c>
      <c r="AF25" s="31">
        <v>0</v>
      </c>
      <c r="AG25" s="31">
        <v>0</v>
      </c>
      <c r="AH25" s="31">
        <v>0</v>
      </c>
      <c r="AI25" s="31">
        <v>99233.66</v>
      </c>
      <c r="AJ25" s="31">
        <v>93614.1</v>
      </c>
      <c r="AK25" s="31">
        <v>81024.649999999994</v>
      </c>
      <c r="AL25" s="31">
        <v>92090.46</v>
      </c>
      <c r="AM25" s="31">
        <v>82206.87</v>
      </c>
      <c r="AO25" s="1">
        <f t="shared" si="0"/>
        <v>47643.4</v>
      </c>
      <c r="AP25" s="1">
        <f t="shared" si="1"/>
        <v>7588.268</v>
      </c>
      <c r="AQ25" s="1">
        <f t="shared" si="2"/>
        <v>33149.800000000003</v>
      </c>
      <c r="AR25" s="1">
        <f t="shared" si="3"/>
        <v>58583.15</v>
      </c>
      <c r="AS25" s="73">
        <f t="shared" si="7"/>
        <v>0.15927217620908668</v>
      </c>
      <c r="AT25" s="73">
        <f t="shared" si="8"/>
        <v>0.69578997300780387</v>
      </c>
      <c r="AU25" s="73">
        <f t="shared" si="9"/>
        <v>1.2296173237006596</v>
      </c>
      <c r="AV25" s="2">
        <f t="shared" si="4"/>
        <v>2.9817236334859561E-2</v>
      </c>
      <c r="AW25" s="2">
        <f t="shared" si="5"/>
        <v>0.45233513681993343</v>
      </c>
      <c r="AX25" s="2">
        <f t="shared" si="6"/>
        <v>0.60077213072550828</v>
      </c>
    </row>
    <row r="26" spans="1:50" ht="15" x14ac:dyDescent="0.4">
      <c r="A26" s="29">
        <v>24</v>
      </c>
      <c r="B26" s="12" t="s">
        <v>31</v>
      </c>
      <c r="C26" s="31" t="s">
        <v>32</v>
      </c>
      <c r="D26" s="31" t="s">
        <v>24</v>
      </c>
      <c r="E26" s="31">
        <v>152.05670000000001</v>
      </c>
      <c r="F26" s="31">
        <v>0.70715459999999997</v>
      </c>
      <c r="G26" s="31" t="s">
        <v>308</v>
      </c>
      <c r="H26" s="31">
        <v>291764.09999999998</v>
      </c>
      <c r="I26" s="31">
        <v>262955.5</v>
      </c>
      <c r="J26" s="31">
        <v>271558.40000000002</v>
      </c>
      <c r="K26" s="31">
        <v>211386</v>
      </c>
      <c r="L26" s="31">
        <v>175153.9</v>
      </c>
      <c r="M26" s="31">
        <v>185679.1</v>
      </c>
      <c r="N26" s="31">
        <v>56951.42</v>
      </c>
      <c r="O26" s="31">
        <v>134856.5</v>
      </c>
      <c r="P26" s="31">
        <v>254655.3</v>
      </c>
      <c r="Q26" s="31">
        <v>141625.79999999999</v>
      </c>
      <c r="R26" s="31">
        <v>25724.32</v>
      </c>
      <c r="S26" s="31">
        <v>37998.15</v>
      </c>
      <c r="T26" s="31">
        <v>117635.9</v>
      </c>
      <c r="U26" s="31">
        <v>232345.5</v>
      </c>
      <c r="V26" s="31">
        <v>226235.5</v>
      </c>
      <c r="W26" s="31">
        <v>203794.7</v>
      </c>
      <c r="X26" s="31">
        <v>218651.2</v>
      </c>
      <c r="Y26" s="31">
        <v>113383.6</v>
      </c>
      <c r="Z26" s="31">
        <v>194059.1</v>
      </c>
      <c r="AA26" s="31">
        <v>256612.9</v>
      </c>
      <c r="AB26" s="31">
        <v>244405.6</v>
      </c>
      <c r="AC26" s="31">
        <v>656883.30000000005</v>
      </c>
      <c r="AD26" s="31">
        <v>234385.9</v>
      </c>
      <c r="AE26" s="31">
        <v>137247.79999999999</v>
      </c>
      <c r="AF26" s="31">
        <v>6990.2430000000004</v>
      </c>
      <c r="AG26" s="31">
        <v>6061.1270000000004</v>
      </c>
      <c r="AH26" s="31">
        <v>3907.268</v>
      </c>
      <c r="AI26" s="31">
        <v>229359.6</v>
      </c>
      <c r="AJ26" s="31">
        <v>277403.2</v>
      </c>
      <c r="AK26" s="31">
        <v>264878</v>
      </c>
      <c r="AL26" s="31">
        <v>237567.4</v>
      </c>
      <c r="AM26" s="31">
        <v>249033.2</v>
      </c>
      <c r="AO26" s="1">
        <f t="shared" si="0"/>
        <v>237170.75</v>
      </c>
      <c r="AP26" s="1">
        <f t="shared" si="1"/>
        <v>95903.959999999992</v>
      </c>
      <c r="AQ26" s="1">
        <f t="shared" si="2"/>
        <v>211222.95</v>
      </c>
      <c r="AR26" s="1">
        <f t="shared" si="3"/>
        <v>239395.75</v>
      </c>
      <c r="AS26" s="73">
        <f t="shared" si="7"/>
        <v>0.40436672734728035</v>
      </c>
      <c r="AT26" s="73">
        <f t="shared" si="8"/>
        <v>0.89059443460038812</v>
      </c>
      <c r="AU26" s="73">
        <f t="shared" si="9"/>
        <v>1.0093814266725556</v>
      </c>
      <c r="AV26" s="2">
        <f t="shared" si="4"/>
        <v>1.1983299754339427E-2</v>
      </c>
      <c r="AW26" s="2">
        <f t="shared" si="5"/>
        <v>0.14249693339273878</v>
      </c>
      <c r="AX26" s="2">
        <f t="shared" si="6"/>
        <v>0.50620882278542401</v>
      </c>
    </row>
    <row r="27" spans="1:50" ht="15" x14ac:dyDescent="0.4">
      <c r="A27" s="29">
        <v>25</v>
      </c>
      <c r="B27" s="12" t="s">
        <v>181</v>
      </c>
      <c r="C27" s="31" t="s">
        <v>182</v>
      </c>
      <c r="D27" s="31" t="s">
        <v>24</v>
      </c>
      <c r="E27" s="31">
        <v>324.05869999999999</v>
      </c>
      <c r="F27" s="31">
        <v>0.6918417</v>
      </c>
      <c r="G27" s="31" t="s">
        <v>308</v>
      </c>
      <c r="H27" s="31">
        <v>147090</v>
      </c>
      <c r="I27" s="31">
        <v>40481.279999999999</v>
      </c>
      <c r="J27" s="31">
        <v>96118.34</v>
      </c>
      <c r="K27" s="31">
        <v>203764.7</v>
      </c>
      <c r="L27" s="31">
        <v>187607.5</v>
      </c>
      <c r="M27" s="31">
        <v>109145</v>
      </c>
      <c r="N27" s="31">
        <v>29241.11</v>
      </c>
      <c r="O27" s="31">
        <v>53400.59</v>
      </c>
      <c r="P27" s="31">
        <v>45199.75</v>
      </c>
      <c r="Q27" s="31">
        <v>79233.91</v>
      </c>
      <c r="R27" s="31">
        <v>44757.86</v>
      </c>
      <c r="S27" s="31">
        <v>82678.05</v>
      </c>
      <c r="T27" s="31">
        <v>88833.4</v>
      </c>
      <c r="U27" s="31">
        <v>50606.94</v>
      </c>
      <c r="V27" s="31">
        <v>60671.49</v>
      </c>
      <c r="W27" s="31">
        <v>117607.6</v>
      </c>
      <c r="X27" s="31">
        <v>228390.5</v>
      </c>
      <c r="Y27" s="31">
        <v>97816.79</v>
      </c>
      <c r="Z27" s="31">
        <v>85407.8</v>
      </c>
      <c r="AA27" s="31">
        <v>62411.64</v>
      </c>
      <c r="AB27" s="31">
        <v>91991.19</v>
      </c>
      <c r="AC27" s="31">
        <v>94664.35</v>
      </c>
      <c r="AD27" s="31">
        <v>160287.29999999999</v>
      </c>
      <c r="AE27" s="31">
        <v>136309.5</v>
      </c>
      <c r="AF27" s="31">
        <v>0</v>
      </c>
      <c r="AG27" s="31">
        <v>0</v>
      </c>
      <c r="AH27" s="31">
        <v>0</v>
      </c>
      <c r="AI27" s="31">
        <v>71410.78</v>
      </c>
      <c r="AJ27" s="31">
        <v>69756.13</v>
      </c>
      <c r="AK27" s="31">
        <v>101996.7</v>
      </c>
      <c r="AL27" s="31">
        <v>112326.9</v>
      </c>
      <c r="AM27" s="31">
        <v>97120.56</v>
      </c>
      <c r="AO27" s="1">
        <f t="shared" si="0"/>
        <v>128117.5</v>
      </c>
      <c r="AP27" s="1">
        <f t="shared" si="1"/>
        <v>49300.17</v>
      </c>
      <c r="AQ27" s="1">
        <f t="shared" si="2"/>
        <v>93325.095000000001</v>
      </c>
      <c r="AR27" s="1">
        <f t="shared" si="3"/>
        <v>93327.77</v>
      </c>
      <c r="AS27" s="73">
        <f t="shared" si="7"/>
        <v>0.38480433976623019</v>
      </c>
      <c r="AT27" s="73">
        <f t="shared" si="8"/>
        <v>0.7284336253829492</v>
      </c>
      <c r="AU27" s="73">
        <f t="shared" si="9"/>
        <v>0.72845450465393102</v>
      </c>
      <c r="AV27" s="2">
        <f t="shared" si="4"/>
        <v>1.748417961291069E-2</v>
      </c>
      <c r="AW27" s="2">
        <f t="shared" si="5"/>
        <v>0.53250638704196418</v>
      </c>
      <c r="AX27" s="2">
        <f t="shared" si="6"/>
        <v>0.39880059013601288</v>
      </c>
    </row>
    <row r="28" spans="1:50" ht="15" x14ac:dyDescent="0.4">
      <c r="A28" s="29">
        <v>26</v>
      </c>
      <c r="B28" s="12" t="s">
        <v>41</v>
      </c>
      <c r="C28" s="31" t="s">
        <v>42</v>
      </c>
      <c r="D28" s="31" t="s">
        <v>24</v>
      </c>
      <c r="E28" s="31">
        <v>242.07929999999999</v>
      </c>
      <c r="F28" s="31">
        <v>0.67171760000000003</v>
      </c>
      <c r="G28" s="31" t="s">
        <v>309</v>
      </c>
      <c r="H28" s="31">
        <v>107721.3</v>
      </c>
      <c r="I28" s="31">
        <v>202769.7</v>
      </c>
      <c r="J28" s="31">
        <v>177460.8</v>
      </c>
      <c r="K28" s="31">
        <v>135362.79999999999</v>
      </c>
      <c r="L28" s="31">
        <v>190792.2</v>
      </c>
      <c r="M28" s="31">
        <v>110430</v>
      </c>
      <c r="N28" s="31">
        <v>54679.37</v>
      </c>
      <c r="O28" s="31">
        <v>130551</v>
      </c>
      <c r="P28" s="31">
        <v>158133.20000000001</v>
      </c>
      <c r="Q28" s="31">
        <v>118882.7</v>
      </c>
      <c r="R28" s="31">
        <v>116969.3</v>
      </c>
      <c r="S28" s="31">
        <v>70825.62</v>
      </c>
      <c r="T28" s="31">
        <v>266761.7</v>
      </c>
      <c r="U28" s="31">
        <v>152216.9</v>
      </c>
      <c r="V28" s="31">
        <v>199264</v>
      </c>
      <c r="W28" s="31">
        <v>115743.5</v>
      </c>
      <c r="X28" s="31">
        <v>278074.7</v>
      </c>
      <c r="Y28" s="31">
        <v>62971.08</v>
      </c>
      <c r="Z28" s="31">
        <v>80146.52</v>
      </c>
      <c r="AA28" s="31">
        <v>141417.70000000001</v>
      </c>
      <c r="AB28" s="31">
        <v>276853.7</v>
      </c>
      <c r="AC28" s="31">
        <v>191630.3</v>
      </c>
      <c r="AD28" s="31">
        <v>189048.1</v>
      </c>
      <c r="AE28" s="31">
        <v>100070.6</v>
      </c>
      <c r="AF28" s="31">
        <v>873.55629999999996</v>
      </c>
      <c r="AG28" s="31">
        <v>380.07369999999997</v>
      </c>
      <c r="AH28" s="31">
        <v>494.3349</v>
      </c>
      <c r="AI28" s="31">
        <v>188988.7</v>
      </c>
      <c r="AJ28" s="31">
        <v>203002.1</v>
      </c>
      <c r="AK28" s="31">
        <v>223584.4</v>
      </c>
      <c r="AL28" s="31">
        <v>209036.4</v>
      </c>
      <c r="AM28" s="31">
        <v>224696.4</v>
      </c>
      <c r="AO28" s="1">
        <f t="shared" si="0"/>
        <v>156411.79999999999</v>
      </c>
      <c r="AP28" s="1">
        <f t="shared" si="1"/>
        <v>117926</v>
      </c>
      <c r="AQ28" s="1">
        <f t="shared" si="2"/>
        <v>175740.45</v>
      </c>
      <c r="AR28" s="1">
        <f t="shared" si="3"/>
        <v>165232.90000000002</v>
      </c>
      <c r="AS28" s="73">
        <f t="shared" si="7"/>
        <v>0.75394567417547786</v>
      </c>
      <c r="AT28" s="73">
        <f t="shared" si="8"/>
        <v>1.1235753952067558</v>
      </c>
      <c r="AU28" s="73">
        <f t="shared" si="9"/>
        <v>1.0563966401511908</v>
      </c>
      <c r="AV28" s="2">
        <f t="shared" si="4"/>
        <v>7.6643603678785574E-2</v>
      </c>
      <c r="AW28" s="2">
        <f t="shared" si="5"/>
        <v>0.53082458879275585</v>
      </c>
      <c r="AX28" s="2">
        <f t="shared" si="6"/>
        <v>0.79354796702095531</v>
      </c>
    </row>
    <row r="29" spans="1:50" ht="15" x14ac:dyDescent="0.4">
      <c r="A29" s="29">
        <v>27</v>
      </c>
      <c r="B29" s="12" t="s">
        <v>39</v>
      </c>
      <c r="C29" s="31" t="s">
        <v>40</v>
      </c>
      <c r="D29" s="31" t="s">
        <v>24</v>
      </c>
      <c r="E29" s="31">
        <v>323.02859999999998</v>
      </c>
      <c r="F29" s="31">
        <v>0.62189349999999999</v>
      </c>
      <c r="G29" s="31" t="s">
        <v>309</v>
      </c>
      <c r="H29" s="31">
        <v>404625</v>
      </c>
      <c r="I29" s="31">
        <v>46666.47</v>
      </c>
      <c r="J29" s="31">
        <v>107093.9</v>
      </c>
      <c r="K29" s="31">
        <v>231144.9</v>
      </c>
      <c r="L29" s="31">
        <v>291896.59999999998</v>
      </c>
      <c r="M29" s="31">
        <v>256551.6</v>
      </c>
      <c r="N29" s="31">
        <v>7346.28</v>
      </c>
      <c r="O29" s="31">
        <v>40051.94</v>
      </c>
      <c r="P29" s="31">
        <v>30665.61</v>
      </c>
      <c r="Q29" s="31">
        <v>122158.9</v>
      </c>
      <c r="R29" s="31">
        <v>7509.31</v>
      </c>
      <c r="S29" s="31">
        <v>145051.79999999999</v>
      </c>
      <c r="T29" s="31">
        <v>625498.5</v>
      </c>
      <c r="U29" s="31">
        <v>35607.94</v>
      </c>
      <c r="V29" s="31">
        <v>99303.65</v>
      </c>
      <c r="W29" s="31">
        <v>210696.7</v>
      </c>
      <c r="X29" s="31">
        <v>445815.4</v>
      </c>
      <c r="Y29" s="31">
        <v>108970.5</v>
      </c>
      <c r="Z29" s="31">
        <v>152803.20000000001</v>
      </c>
      <c r="AA29" s="31">
        <v>46236.75</v>
      </c>
      <c r="AB29" s="31">
        <v>194554</v>
      </c>
      <c r="AC29" s="31">
        <v>446190.8</v>
      </c>
      <c r="AD29" s="31">
        <v>179953.7</v>
      </c>
      <c r="AE29" s="31">
        <v>264654.40000000002</v>
      </c>
      <c r="AF29" s="31">
        <v>0</v>
      </c>
      <c r="AG29" s="31">
        <v>0</v>
      </c>
      <c r="AH29" s="31">
        <v>0</v>
      </c>
      <c r="AI29" s="31">
        <v>350024</v>
      </c>
      <c r="AJ29" s="31">
        <v>297596.09999999998</v>
      </c>
      <c r="AK29" s="31">
        <v>343650.8</v>
      </c>
      <c r="AL29" s="31">
        <v>271106.09999999998</v>
      </c>
      <c r="AM29" s="31">
        <v>260987.5</v>
      </c>
      <c r="AO29" s="1">
        <f t="shared" si="0"/>
        <v>243848.25</v>
      </c>
      <c r="AP29" s="1">
        <f t="shared" si="1"/>
        <v>35358.775000000001</v>
      </c>
      <c r="AQ29" s="1">
        <f t="shared" si="2"/>
        <v>159833.60000000001</v>
      </c>
      <c r="AR29" s="1">
        <f t="shared" si="3"/>
        <v>187253.85</v>
      </c>
      <c r="AS29" s="73">
        <f t="shared" si="7"/>
        <v>0.14500319358453465</v>
      </c>
      <c r="AT29" s="73">
        <f t="shared" si="8"/>
        <v>0.65546338757813516</v>
      </c>
      <c r="AU29" s="73">
        <f t="shared" si="9"/>
        <v>0.76791139571434286</v>
      </c>
      <c r="AV29" s="2">
        <f t="shared" si="4"/>
        <v>1.7996447617400439E-2</v>
      </c>
      <c r="AW29" s="2">
        <f t="shared" si="5"/>
        <v>0.77862659096275388</v>
      </c>
      <c r="AX29" s="2">
        <f t="shared" si="6"/>
        <v>0.90880163384434876</v>
      </c>
    </row>
    <row r="30" spans="1:50" ht="15" x14ac:dyDescent="0.4">
      <c r="A30" s="29">
        <v>28</v>
      </c>
      <c r="B30" s="12" t="s">
        <v>179</v>
      </c>
      <c r="C30" s="31" t="s">
        <v>180</v>
      </c>
      <c r="D30" s="31" t="s">
        <v>24</v>
      </c>
      <c r="E30" s="31">
        <v>347.03980000000001</v>
      </c>
      <c r="F30" s="31">
        <v>0.62378069999999997</v>
      </c>
      <c r="G30" s="31" t="s">
        <v>309</v>
      </c>
      <c r="H30" s="31">
        <v>6172.9949999999999</v>
      </c>
      <c r="I30" s="31">
        <v>3210.6410000000001</v>
      </c>
      <c r="J30" s="31">
        <v>4715.3040000000001</v>
      </c>
      <c r="K30" s="31">
        <v>4921.2640000000001</v>
      </c>
      <c r="L30" s="31">
        <v>4836.2380000000003</v>
      </c>
      <c r="M30" s="31">
        <v>5866.07</v>
      </c>
      <c r="N30" s="31">
        <v>6833.4610000000002</v>
      </c>
      <c r="O30" s="31">
        <v>2104.81</v>
      </c>
      <c r="P30" s="31">
        <v>1135.7619999999999</v>
      </c>
      <c r="Q30" s="31">
        <v>909.69759999999997</v>
      </c>
      <c r="R30" s="31">
        <v>7454.1989999999996</v>
      </c>
      <c r="S30" s="31">
        <v>6164.6469999999999</v>
      </c>
      <c r="T30" s="31">
        <v>4508.5</v>
      </c>
      <c r="U30" s="31">
        <v>834.58140000000003</v>
      </c>
      <c r="V30" s="31">
        <v>4554.625</v>
      </c>
      <c r="W30" s="31">
        <v>974.13300000000004</v>
      </c>
      <c r="X30" s="31">
        <v>2512.5340000000001</v>
      </c>
      <c r="Y30" s="31">
        <v>0</v>
      </c>
      <c r="Z30" s="31">
        <v>2106.7939999999999</v>
      </c>
      <c r="AA30" s="31">
        <v>1300.527</v>
      </c>
      <c r="AB30" s="31">
        <v>9799.2649999999994</v>
      </c>
      <c r="AC30" s="31">
        <v>52364.39</v>
      </c>
      <c r="AD30" s="31">
        <v>2457.6489999999999</v>
      </c>
      <c r="AE30" s="31">
        <v>5626.348</v>
      </c>
      <c r="AF30" s="31">
        <v>0</v>
      </c>
      <c r="AG30" s="31">
        <v>338.65159999999997</v>
      </c>
      <c r="AH30" s="31">
        <v>0</v>
      </c>
      <c r="AI30" s="31">
        <v>13627.49</v>
      </c>
      <c r="AJ30" s="31">
        <v>12250.61</v>
      </c>
      <c r="AK30" s="31">
        <v>15228.89</v>
      </c>
      <c r="AL30" s="31">
        <v>10134.969999999999</v>
      </c>
      <c r="AM30" s="31">
        <v>10267</v>
      </c>
      <c r="AO30" s="1">
        <f t="shared" si="0"/>
        <v>4878.7510000000002</v>
      </c>
      <c r="AP30" s="1">
        <f t="shared" si="1"/>
        <v>4134.7285000000002</v>
      </c>
      <c r="AQ30" s="1">
        <f t="shared" si="2"/>
        <v>1743.3335000000002</v>
      </c>
      <c r="AR30" s="1">
        <f t="shared" si="3"/>
        <v>4041.9984999999997</v>
      </c>
      <c r="AS30" s="73">
        <f t="shared" si="7"/>
        <v>0.84749734102027341</v>
      </c>
      <c r="AT30" s="73">
        <f t="shared" si="8"/>
        <v>0.35733192778233613</v>
      </c>
      <c r="AU30" s="73">
        <f t="shared" si="9"/>
        <v>0.82849042716055799</v>
      </c>
      <c r="AV30" s="2">
        <f t="shared" si="4"/>
        <v>0.52899488186458044</v>
      </c>
      <c r="AW30" s="2">
        <f t="shared" si="5"/>
        <v>1.318550104784871E-2</v>
      </c>
      <c r="AX30" s="2">
        <f t="shared" si="6"/>
        <v>0.3889888282384405</v>
      </c>
    </row>
    <row r="31" spans="1:50" ht="15" x14ac:dyDescent="0.4">
      <c r="A31" s="29">
        <v>29</v>
      </c>
      <c r="B31" s="12" t="s">
        <v>47</v>
      </c>
      <c r="C31" s="31" t="s">
        <v>48</v>
      </c>
      <c r="D31" s="31" t="s">
        <v>24</v>
      </c>
      <c r="E31" s="31">
        <v>267.07220000000001</v>
      </c>
      <c r="F31" s="31">
        <v>0.60502730000000005</v>
      </c>
      <c r="G31" s="31" t="s">
        <v>309</v>
      </c>
      <c r="H31" s="31">
        <v>24742.54</v>
      </c>
      <c r="I31" s="31">
        <v>4776.9040000000005</v>
      </c>
      <c r="J31" s="31">
        <v>3896.8</v>
      </c>
      <c r="K31" s="31">
        <v>34516.19</v>
      </c>
      <c r="L31" s="31">
        <v>27216.78</v>
      </c>
      <c r="M31" s="31">
        <v>15496.94</v>
      </c>
      <c r="N31" s="31">
        <v>11471.45</v>
      </c>
      <c r="O31" s="31">
        <v>5103.8490000000002</v>
      </c>
      <c r="P31" s="31">
        <v>2262.0050000000001</v>
      </c>
      <c r="Q31" s="31">
        <v>15988.52</v>
      </c>
      <c r="R31" s="31">
        <v>24782.18</v>
      </c>
      <c r="S31" s="31">
        <v>15862.06</v>
      </c>
      <c r="T31" s="31">
        <v>34419.93</v>
      </c>
      <c r="U31" s="31">
        <v>3417.6930000000002</v>
      </c>
      <c r="V31" s="31">
        <v>1714.7059999999999</v>
      </c>
      <c r="W31" s="31">
        <v>20906.16</v>
      </c>
      <c r="X31" s="31">
        <v>77986.45</v>
      </c>
      <c r="Y31" s="31">
        <v>10935.48</v>
      </c>
      <c r="Z31" s="31">
        <v>11273.78</v>
      </c>
      <c r="AA31" s="31">
        <v>4729.9859999999999</v>
      </c>
      <c r="AB31" s="31">
        <v>7939.8119999999999</v>
      </c>
      <c r="AC31" s="31">
        <v>22929.33</v>
      </c>
      <c r="AD31" s="31">
        <v>26819.93</v>
      </c>
      <c r="AE31" s="31">
        <v>11501.66</v>
      </c>
      <c r="AF31" s="31">
        <v>457.85599999999999</v>
      </c>
      <c r="AG31" s="31">
        <v>0</v>
      </c>
      <c r="AH31" s="31">
        <v>857.52470000000005</v>
      </c>
      <c r="AI31" s="31">
        <v>18693.55</v>
      </c>
      <c r="AJ31" s="31">
        <v>20474.48</v>
      </c>
      <c r="AK31" s="31">
        <v>27835.49</v>
      </c>
      <c r="AL31" s="31">
        <v>26819.23</v>
      </c>
      <c r="AM31" s="31">
        <v>23601.13</v>
      </c>
      <c r="AO31" s="1">
        <f t="shared" si="0"/>
        <v>20119.740000000002</v>
      </c>
      <c r="AP31" s="1">
        <f t="shared" si="1"/>
        <v>13666.755000000001</v>
      </c>
      <c r="AQ31" s="1">
        <f t="shared" si="2"/>
        <v>15920.82</v>
      </c>
      <c r="AR31" s="1">
        <f t="shared" si="3"/>
        <v>11387.720000000001</v>
      </c>
      <c r="AS31" s="73">
        <f t="shared" si="7"/>
        <v>0.67927095479365041</v>
      </c>
      <c r="AT31" s="73">
        <f t="shared" si="8"/>
        <v>0.79130346614817082</v>
      </c>
      <c r="AU31" s="73">
        <f t="shared" si="9"/>
        <v>0.56599737372351733</v>
      </c>
      <c r="AV31" s="2">
        <f t="shared" si="4"/>
        <v>0.35929252193526307</v>
      </c>
      <c r="AW31" s="2">
        <f t="shared" si="5"/>
        <v>0.62444008036005716</v>
      </c>
      <c r="AX31" s="2">
        <f t="shared" si="6"/>
        <v>0.5110147492011119</v>
      </c>
    </row>
    <row r="32" spans="1:50" ht="15" x14ac:dyDescent="0.4">
      <c r="A32" s="29">
        <v>30</v>
      </c>
      <c r="B32" s="12" t="s">
        <v>27</v>
      </c>
      <c r="C32" s="31" t="s">
        <v>28</v>
      </c>
      <c r="D32" s="31" t="s">
        <v>24</v>
      </c>
      <c r="E32" s="31">
        <v>135.0291</v>
      </c>
      <c r="F32" s="31">
        <v>0.6085353</v>
      </c>
      <c r="G32" s="31" t="s">
        <v>309</v>
      </c>
      <c r="H32" s="31">
        <v>84524.05</v>
      </c>
      <c r="I32" s="31">
        <v>52008.34</v>
      </c>
      <c r="J32" s="31">
        <v>89226.23</v>
      </c>
      <c r="K32" s="31">
        <v>138842.70000000001</v>
      </c>
      <c r="L32" s="31">
        <v>113866.4</v>
      </c>
      <c r="M32" s="31">
        <v>175558</v>
      </c>
      <c r="N32" s="31">
        <v>59552.84</v>
      </c>
      <c r="O32" s="31">
        <v>53199.57</v>
      </c>
      <c r="P32" s="31">
        <v>60968.75</v>
      </c>
      <c r="Q32" s="31">
        <v>77286.8</v>
      </c>
      <c r="R32" s="31">
        <v>112498.2</v>
      </c>
      <c r="S32" s="31">
        <v>207061.3</v>
      </c>
      <c r="T32" s="31">
        <v>379038</v>
      </c>
      <c r="U32" s="31">
        <v>39003.14</v>
      </c>
      <c r="V32" s="31">
        <v>81143.73</v>
      </c>
      <c r="W32" s="31">
        <v>75156</v>
      </c>
      <c r="X32" s="31">
        <v>319760.59999999998</v>
      </c>
      <c r="Y32" s="31">
        <v>116500.4</v>
      </c>
      <c r="Z32" s="31">
        <v>67280.289999999994</v>
      </c>
      <c r="AA32" s="31">
        <v>51283.02</v>
      </c>
      <c r="AB32" s="31">
        <v>177030.3</v>
      </c>
      <c r="AC32" s="31">
        <v>162885.20000000001</v>
      </c>
      <c r="AD32" s="31">
        <v>87370.41</v>
      </c>
      <c r="AE32" s="31">
        <v>161896.9</v>
      </c>
      <c r="AF32" s="31">
        <v>3313.6329999999998</v>
      </c>
      <c r="AG32" s="31">
        <v>2018.547</v>
      </c>
      <c r="AH32" s="31">
        <v>3298.87</v>
      </c>
      <c r="AI32" s="31">
        <v>219945.1</v>
      </c>
      <c r="AJ32" s="31">
        <v>195307.7</v>
      </c>
      <c r="AK32" s="31">
        <v>195458.8</v>
      </c>
      <c r="AL32" s="31">
        <v>182035</v>
      </c>
      <c r="AM32" s="31">
        <v>159840.1</v>
      </c>
      <c r="AO32" s="1">
        <f t="shared" si="0"/>
        <v>101546.315</v>
      </c>
      <c r="AP32" s="1">
        <f t="shared" si="1"/>
        <v>69127.774999999994</v>
      </c>
      <c r="AQ32" s="1">
        <f t="shared" si="2"/>
        <v>98822.065000000002</v>
      </c>
      <c r="AR32" s="1">
        <f t="shared" si="3"/>
        <v>124633.655</v>
      </c>
      <c r="AS32" s="73">
        <f t="shared" si="7"/>
        <v>0.68075119220229696</v>
      </c>
      <c r="AT32" s="73">
        <f t="shared" si="8"/>
        <v>0.97317234012873832</v>
      </c>
      <c r="AU32" s="73">
        <f t="shared" si="9"/>
        <v>1.2273577332668348</v>
      </c>
      <c r="AV32" s="2">
        <f t="shared" si="4"/>
        <v>0.65235611739046617</v>
      </c>
      <c r="AW32" s="2">
        <f t="shared" si="5"/>
        <v>0.35491273783993948</v>
      </c>
      <c r="AX32" s="2">
        <f t="shared" si="6"/>
        <v>0.7626746644934439</v>
      </c>
    </row>
    <row r="33" spans="1:50" ht="15" x14ac:dyDescent="0.4">
      <c r="A33" s="29">
        <v>31</v>
      </c>
      <c r="B33" s="12" t="s">
        <v>29</v>
      </c>
      <c r="C33" s="31" t="s">
        <v>30</v>
      </c>
      <c r="D33" s="31" t="s">
        <v>24</v>
      </c>
      <c r="E33" s="31">
        <v>151.02500000000001</v>
      </c>
      <c r="F33" s="31">
        <v>0.70125000000000004</v>
      </c>
      <c r="G33" s="31" t="s">
        <v>309</v>
      </c>
      <c r="H33" s="31">
        <v>22748.560000000001</v>
      </c>
      <c r="I33" s="31">
        <v>9013.0229999999992</v>
      </c>
      <c r="J33" s="31">
        <v>15527.65</v>
      </c>
      <c r="K33" s="31">
        <v>15326.09</v>
      </c>
      <c r="L33" s="31">
        <v>13887.84</v>
      </c>
      <c r="M33" s="31">
        <v>6760.6450000000004</v>
      </c>
      <c r="N33" s="31">
        <v>3308.1930000000002</v>
      </c>
      <c r="O33" s="31">
        <v>8572.0640000000003</v>
      </c>
      <c r="P33" s="31">
        <v>9846.9599999999991</v>
      </c>
      <c r="Q33" s="31">
        <v>5599.8419999999996</v>
      </c>
      <c r="R33" s="31">
        <v>3201.297</v>
      </c>
      <c r="S33" s="31">
        <v>7222.607</v>
      </c>
      <c r="T33" s="31">
        <v>16331.19</v>
      </c>
      <c r="U33" s="31">
        <v>9160.4639999999999</v>
      </c>
      <c r="V33" s="31">
        <v>16369.63</v>
      </c>
      <c r="W33" s="31">
        <v>8046.72</v>
      </c>
      <c r="X33" s="31">
        <v>23945.22</v>
      </c>
      <c r="Y33" s="31">
        <v>9621.5210000000006</v>
      </c>
      <c r="Z33" s="31">
        <v>5252.1229999999996</v>
      </c>
      <c r="AA33" s="31">
        <v>6423.9229999999998</v>
      </c>
      <c r="AB33" s="31">
        <v>22003.919999999998</v>
      </c>
      <c r="AC33" s="31">
        <v>81299.94</v>
      </c>
      <c r="AD33" s="31">
        <v>7900.2359999999999</v>
      </c>
      <c r="AE33" s="31">
        <v>8665.01</v>
      </c>
      <c r="AF33" s="31">
        <v>377.09870000000001</v>
      </c>
      <c r="AG33" s="31">
        <v>996.21270000000004</v>
      </c>
      <c r="AH33" s="31">
        <v>353.73360000000002</v>
      </c>
      <c r="AI33" s="31">
        <v>22051.7</v>
      </c>
      <c r="AJ33" s="31">
        <v>20331.04</v>
      </c>
      <c r="AK33" s="31">
        <v>26309</v>
      </c>
      <c r="AL33" s="31">
        <v>25091.51</v>
      </c>
      <c r="AM33" s="31">
        <v>24683.63</v>
      </c>
      <c r="AO33" s="1">
        <f t="shared" si="0"/>
        <v>14606.965</v>
      </c>
      <c r="AP33" s="1">
        <f t="shared" si="1"/>
        <v>6411.2245000000003</v>
      </c>
      <c r="AQ33" s="1">
        <f t="shared" si="2"/>
        <v>12976.355500000001</v>
      </c>
      <c r="AR33" s="1">
        <f t="shared" si="3"/>
        <v>8282.6229999999996</v>
      </c>
      <c r="AS33" s="73">
        <f t="shared" si="7"/>
        <v>0.43891557897208627</v>
      </c>
      <c r="AT33" s="73">
        <f t="shared" si="8"/>
        <v>0.88836767254525506</v>
      </c>
      <c r="AU33" s="73">
        <f t="shared" si="9"/>
        <v>0.5670324396614902</v>
      </c>
      <c r="AV33" s="2">
        <f t="shared" si="4"/>
        <v>1.4004784272979798E-2</v>
      </c>
      <c r="AW33" s="2">
        <f t="shared" si="5"/>
        <v>0.99194143771502441</v>
      </c>
      <c r="AX33" s="2">
        <f t="shared" si="6"/>
        <v>0.52929413664358527</v>
      </c>
    </row>
    <row r="34" spans="1:50" ht="15" x14ac:dyDescent="0.4">
      <c r="A34" s="29">
        <v>32</v>
      </c>
      <c r="B34" s="12" t="s">
        <v>33</v>
      </c>
      <c r="C34" s="31" t="s">
        <v>34</v>
      </c>
      <c r="D34" s="31" t="s">
        <v>24</v>
      </c>
      <c r="E34" s="31">
        <v>177.06139999999999</v>
      </c>
      <c r="F34" s="31">
        <v>0.63642330000000003</v>
      </c>
      <c r="G34" s="31" t="s">
        <v>308</v>
      </c>
      <c r="H34" s="31">
        <v>32885.769999999997</v>
      </c>
      <c r="I34" s="31">
        <v>30800.2</v>
      </c>
      <c r="J34" s="31">
        <v>43622.33</v>
      </c>
      <c r="K34" s="31">
        <v>34415.11</v>
      </c>
      <c r="L34" s="31">
        <v>57696.54</v>
      </c>
      <c r="M34" s="31">
        <v>36693.279999999999</v>
      </c>
      <c r="N34" s="31">
        <v>21290.74</v>
      </c>
      <c r="O34" s="31">
        <v>37756.75</v>
      </c>
      <c r="P34" s="31">
        <v>19442.28</v>
      </c>
      <c r="Q34" s="31">
        <v>59472.33</v>
      </c>
      <c r="R34" s="31">
        <v>65126.02</v>
      </c>
      <c r="S34" s="31">
        <v>37520.97</v>
      </c>
      <c r="T34" s="31">
        <v>24930.42</v>
      </c>
      <c r="U34" s="31">
        <v>33378.17</v>
      </c>
      <c r="V34" s="31">
        <v>25880.86</v>
      </c>
      <c r="W34" s="31">
        <v>77603.98</v>
      </c>
      <c r="X34" s="31">
        <v>68577.119999999995</v>
      </c>
      <c r="Y34" s="31">
        <v>59609.89</v>
      </c>
      <c r="Z34" s="31">
        <v>21405.95</v>
      </c>
      <c r="AA34" s="31">
        <v>19987.18</v>
      </c>
      <c r="AB34" s="31">
        <v>11648.27</v>
      </c>
      <c r="AC34" s="31">
        <v>22842.17</v>
      </c>
      <c r="AD34" s="31">
        <v>22650.55</v>
      </c>
      <c r="AE34" s="31">
        <v>23910.02</v>
      </c>
      <c r="AF34" s="31">
        <v>0</v>
      </c>
      <c r="AG34" s="31">
        <v>0</v>
      </c>
      <c r="AH34" s="31">
        <v>0</v>
      </c>
      <c r="AI34" s="31">
        <v>41652.379999999997</v>
      </c>
      <c r="AJ34" s="31">
        <v>36672.58</v>
      </c>
      <c r="AK34" s="31">
        <v>36229.65</v>
      </c>
      <c r="AL34" s="31">
        <v>38631.79</v>
      </c>
      <c r="AM34" s="31">
        <v>44370.1</v>
      </c>
      <c r="AO34" s="1">
        <f t="shared" si="0"/>
        <v>35554.195</v>
      </c>
      <c r="AP34" s="1">
        <f t="shared" si="1"/>
        <v>37638.86</v>
      </c>
      <c r="AQ34" s="1">
        <f t="shared" si="2"/>
        <v>46494.03</v>
      </c>
      <c r="AR34" s="1">
        <f t="shared" si="3"/>
        <v>22028.25</v>
      </c>
      <c r="AS34" s="73">
        <f t="shared" si="7"/>
        <v>1.0586334467704865</v>
      </c>
      <c r="AT34" s="73">
        <f t="shared" si="8"/>
        <v>1.3076946335024602</v>
      </c>
      <c r="AU34" s="73">
        <f t="shared" si="9"/>
        <v>0.61956823941591144</v>
      </c>
      <c r="AV34" s="2">
        <f t="shared" si="4"/>
        <v>0.93342530390853717</v>
      </c>
      <c r="AW34" s="2">
        <f t="shared" si="5"/>
        <v>0.40296597182609817</v>
      </c>
      <c r="AX34" s="2">
        <f t="shared" si="6"/>
        <v>1.7487431924266942E-3</v>
      </c>
    </row>
    <row r="35" spans="1:50" ht="15" x14ac:dyDescent="0.4">
      <c r="A35" s="29">
        <v>33</v>
      </c>
      <c r="B35" s="12" t="s">
        <v>35</v>
      </c>
      <c r="C35" s="31" t="s">
        <v>36</v>
      </c>
      <c r="D35" s="31" t="s">
        <v>24</v>
      </c>
      <c r="E35" s="31">
        <v>185.0316</v>
      </c>
      <c r="F35" s="31">
        <v>0.66131499999999999</v>
      </c>
      <c r="G35" s="31" t="s">
        <v>308</v>
      </c>
      <c r="H35" s="31">
        <v>28125.9</v>
      </c>
      <c r="I35" s="31">
        <v>15276.1</v>
      </c>
      <c r="J35" s="31">
        <v>48125.86</v>
      </c>
      <c r="K35" s="31">
        <v>82425.960000000006</v>
      </c>
      <c r="L35" s="31">
        <v>47396.25</v>
      </c>
      <c r="M35" s="31">
        <v>43793.41</v>
      </c>
      <c r="N35" s="31">
        <v>16660.97</v>
      </c>
      <c r="O35" s="31">
        <v>33463.06</v>
      </c>
      <c r="P35" s="31">
        <v>63920.27</v>
      </c>
      <c r="Q35" s="31">
        <v>39803.769999999997</v>
      </c>
      <c r="R35" s="31">
        <v>96803.01</v>
      </c>
      <c r="S35" s="31">
        <v>128176.8</v>
      </c>
      <c r="T35" s="31">
        <v>63094.78</v>
      </c>
      <c r="U35" s="31">
        <v>66460.59</v>
      </c>
      <c r="V35" s="31">
        <v>54008.33</v>
      </c>
      <c r="W35" s="31">
        <v>83097.77</v>
      </c>
      <c r="X35" s="31">
        <v>587897.9</v>
      </c>
      <c r="Y35" s="31">
        <v>88099.38</v>
      </c>
      <c r="Z35" s="31">
        <v>13330.24</v>
      </c>
      <c r="AA35" s="31">
        <v>46356.89</v>
      </c>
      <c r="AB35" s="31">
        <v>56127.7</v>
      </c>
      <c r="AC35" s="31">
        <v>29306.75</v>
      </c>
      <c r="AD35" s="31">
        <v>65895.05</v>
      </c>
      <c r="AE35" s="31">
        <v>46677.88</v>
      </c>
      <c r="AF35" s="31">
        <v>0</v>
      </c>
      <c r="AG35" s="31">
        <v>2941.39</v>
      </c>
      <c r="AH35" s="31">
        <v>3676.203</v>
      </c>
      <c r="AI35" s="31">
        <v>73831.710000000006</v>
      </c>
      <c r="AJ35" s="31">
        <v>75050.320000000007</v>
      </c>
      <c r="AK35" s="31">
        <v>72745.48</v>
      </c>
      <c r="AL35" s="31">
        <v>74834.59</v>
      </c>
      <c r="AM35" s="31">
        <v>77213.22</v>
      </c>
      <c r="AO35" s="1">
        <f t="shared" ref="AO35:AO66" si="10">MEDIAN(H35:M35)</f>
        <v>45594.83</v>
      </c>
      <c r="AP35" s="1">
        <f t="shared" ref="AP35:AP66" si="11">MEDIAN(N35:S35)</f>
        <v>51862.02</v>
      </c>
      <c r="AQ35" s="1">
        <f t="shared" ref="AQ35:AQ66" si="12">MEDIAN(T35:Y35)</f>
        <v>74779.179999999993</v>
      </c>
      <c r="AR35" s="1">
        <f t="shared" ref="AR35:AR66" si="13">MEDIAN(Z35:AE35)</f>
        <v>46517.384999999995</v>
      </c>
      <c r="AS35" s="73">
        <f t="shared" si="7"/>
        <v>1.1374539613372832</v>
      </c>
      <c r="AT35" s="73">
        <f t="shared" si="8"/>
        <v>1.6400802459401644</v>
      </c>
      <c r="AU35" s="73">
        <f t="shared" si="9"/>
        <v>1.0202337633455369</v>
      </c>
      <c r="AV35" s="2">
        <f t="shared" ref="AV35:AV67" si="14">_xlfn.T.TEST(N35:S35,H35:M35,2,2)</f>
        <v>0.35661654993483571</v>
      </c>
      <c r="AW35" s="2">
        <f t="shared" ref="AW35:AW67" si="15">_xlfn.T.TEST(T35:Y35,H35:M35,2,2)</f>
        <v>0.22252140593088959</v>
      </c>
      <c r="AX35" s="2">
        <f t="shared" ref="AX35:AX67" si="16">_xlfn.T.TEST(Z35:AE35,H35:M35,2,2)</f>
        <v>0.92011408810799722</v>
      </c>
    </row>
    <row r="36" spans="1:50" ht="15" x14ac:dyDescent="0.4">
      <c r="A36" s="29">
        <v>34</v>
      </c>
      <c r="B36" s="12" t="s">
        <v>86</v>
      </c>
      <c r="C36" s="31" t="s">
        <v>87</v>
      </c>
      <c r="D36" s="31" t="s">
        <v>24</v>
      </c>
      <c r="E36" s="31">
        <v>167.02010000000001</v>
      </c>
      <c r="F36" s="31">
        <v>0.63111759999999995</v>
      </c>
      <c r="G36" s="31" t="s">
        <v>309</v>
      </c>
      <c r="H36" s="31">
        <v>71681.679999999993</v>
      </c>
      <c r="I36" s="31">
        <v>23852.16</v>
      </c>
      <c r="J36" s="31">
        <v>50972.11</v>
      </c>
      <c r="K36" s="31">
        <v>30222.21</v>
      </c>
      <c r="L36" s="31">
        <v>78143.679999999993</v>
      </c>
      <c r="M36" s="31">
        <v>36710.32</v>
      </c>
      <c r="N36" s="31">
        <v>31253.59</v>
      </c>
      <c r="O36" s="31">
        <v>42574.07</v>
      </c>
      <c r="P36" s="31">
        <v>29554.66</v>
      </c>
      <c r="Q36" s="31">
        <v>12158.36</v>
      </c>
      <c r="R36" s="31">
        <v>96819</v>
      </c>
      <c r="S36" s="31">
        <v>17355.88</v>
      </c>
      <c r="T36" s="31">
        <v>89159.1</v>
      </c>
      <c r="U36" s="31">
        <v>14618.14</v>
      </c>
      <c r="V36" s="31">
        <v>53938.02</v>
      </c>
      <c r="W36" s="31">
        <v>23647.98</v>
      </c>
      <c r="X36" s="31">
        <v>117487.4</v>
      </c>
      <c r="Y36" s="31">
        <v>14459.09</v>
      </c>
      <c r="Z36" s="31">
        <v>24250.57</v>
      </c>
      <c r="AA36" s="31">
        <v>19511.87</v>
      </c>
      <c r="AB36" s="31">
        <v>88170.66</v>
      </c>
      <c r="AC36" s="31">
        <v>78147.05</v>
      </c>
      <c r="AD36" s="31">
        <v>26692.29</v>
      </c>
      <c r="AE36" s="31">
        <v>41467.769999999997</v>
      </c>
      <c r="AF36" s="31">
        <v>1253.518</v>
      </c>
      <c r="AG36" s="31">
        <v>1898.6220000000001</v>
      </c>
      <c r="AH36" s="31">
        <v>2500.1089999999999</v>
      </c>
      <c r="AI36" s="31">
        <v>79916.240000000005</v>
      </c>
      <c r="AJ36" s="31">
        <v>72234.95</v>
      </c>
      <c r="AK36" s="31">
        <v>73185.62</v>
      </c>
      <c r="AL36" s="31">
        <v>54331.69</v>
      </c>
      <c r="AM36" s="31">
        <v>40296.68</v>
      </c>
      <c r="AO36" s="1">
        <f t="shared" si="10"/>
        <v>43841.214999999997</v>
      </c>
      <c r="AP36" s="1">
        <f t="shared" si="11"/>
        <v>30404.125</v>
      </c>
      <c r="AQ36" s="1">
        <f t="shared" si="12"/>
        <v>38793</v>
      </c>
      <c r="AR36" s="1">
        <f t="shared" si="13"/>
        <v>34080.03</v>
      </c>
      <c r="AS36" s="73">
        <f t="shared" si="7"/>
        <v>0.69350552898682216</v>
      </c>
      <c r="AT36" s="73">
        <f t="shared" si="8"/>
        <v>0.88485230165268014</v>
      </c>
      <c r="AU36" s="73">
        <f t="shared" si="9"/>
        <v>0.77735140324007901</v>
      </c>
      <c r="AV36" s="2">
        <f t="shared" si="14"/>
        <v>0.52055755990455044</v>
      </c>
      <c r="AW36" s="2">
        <f t="shared" si="15"/>
        <v>0.85868589361875458</v>
      </c>
      <c r="AX36" s="2">
        <f t="shared" si="16"/>
        <v>0.88619326819181143</v>
      </c>
    </row>
    <row r="37" spans="1:50" ht="15" x14ac:dyDescent="0.4">
      <c r="A37" s="29">
        <v>35</v>
      </c>
      <c r="B37" s="12" t="s">
        <v>43</v>
      </c>
      <c r="C37" s="31" t="s">
        <v>44</v>
      </c>
      <c r="D37" s="31" t="s">
        <v>24</v>
      </c>
      <c r="E37" s="31">
        <v>123.0552</v>
      </c>
      <c r="F37" s="31">
        <v>0.71095609999999998</v>
      </c>
      <c r="G37" s="31" t="s">
        <v>308</v>
      </c>
      <c r="H37" s="31">
        <v>2267235</v>
      </c>
      <c r="I37" s="31">
        <v>1445698</v>
      </c>
      <c r="J37" s="31">
        <v>2295874</v>
      </c>
      <c r="K37" s="31">
        <v>3306295</v>
      </c>
      <c r="L37" s="31">
        <v>2414420</v>
      </c>
      <c r="M37" s="31">
        <v>1791288</v>
      </c>
      <c r="N37" s="31">
        <v>1270643</v>
      </c>
      <c r="O37" s="31">
        <v>2087390</v>
      </c>
      <c r="P37" s="31">
        <v>2219264</v>
      </c>
      <c r="Q37" s="31">
        <v>1395888</v>
      </c>
      <c r="R37" s="31">
        <v>1732971</v>
      </c>
      <c r="S37" s="31">
        <v>1646457</v>
      </c>
      <c r="T37" s="31">
        <v>2906320</v>
      </c>
      <c r="U37" s="31">
        <v>1464582</v>
      </c>
      <c r="V37" s="31">
        <v>1935210</v>
      </c>
      <c r="W37" s="31">
        <v>2100155</v>
      </c>
      <c r="X37" s="31">
        <v>2985269</v>
      </c>
      <c r="Y37" s="31">
        <v>1475352</v>
      </c>
      <c r="Z37" s="31">
        <v>1684260</v>
      </c>
      <c r="AA37" s="31">
        <v>2021958</v>
      </c>
      <c r="AB37" s="31">
        <v>2933200</v>
      </c>
      <c r="AC37" s="31">
        <v>3002862</v>
      </c>
      <c r="AD37" s="31">
        <v>2129522</v>
      </c>
      <c r="AE37" s="31">
        <v>1886193</v>
      </c>
      <c r="AF37" s="31">
        <v>364849.7</v>
      </c>
      <c r="AG37" s="31">
        <v>323991.3</v>
      </c>
      <c r="AH37" s="31">
        <v>346074</v>
      </c>
      <c r="AI37" s="31">
        <v>2569572</v>
      </c>
      <c r="AJ37" s="31">
        <v>2930156</v>
      </c>
      <c r="AK37" s="31">
        <v>2613784</v>
      </c>
      <c r="AL37" s="31">
        <v>2448026</v>
      </c>
      <c r="AM37" s="31">
        <v>2045962</v>
      </c>
      <c r="AO37" s="1">
        <f t="shared" si="10"/>
        <v>2281554.5</v>
      </c>
      <c r="AP37" s="1">
        <f t="shared" si="11"/>
        <v>1689714</v>
      </c>
      <c r="AQ37" s="1">
        <f t="shared" si="12"/>
        <v>2017682.5</v>
      </c>
      <c r="AR37" s="1">
        <f t="shared" si="13"/>
        <v>2075740</v>
      </c>
      <c r="AS37" s="73">
        <f t="shared" si="7"/>
        <v>0.74059769337090131</v>
      </c>
      <c r="AT37" s="73">
        <f t="shared" si="8"/>
        <v>0.88434551968844044</v>
      </c>
      <c r="AU37" s="73">
        <f t="shared" si="9"/>
        <v>0.90979198612174284</v>
      </c>
      <c r="AV37" s="2">
        <f t="shared" si="14"/>
        <v>0.10882976647742754</v>
      </c>
      <c r="AW37" s="2">
        <f t="shared" si="15"/>
        <v>0.77795291681937728</v>
      </c>
      <c r="AX37" s="2">
        <f t="shared" si="16"/>
        <v>0.94832229146278391</v>
      </c>
    </row>
    <row r="38" spans="1:50" ht="15" x14ac:dyDescent="0.4">
      <c r="A38" s="29">
        <v>36</v>
      </c>
      <c r="B38" s="49" t="s">
        <v>218</v>
      </c>
      <c r="C38" s="50" t="s">
        <v>219</v>
      </c>
      <c r="D38" s="31" t="s">
        <v>24</v>
      </c>
      <c r="E38" s="50">
        <v>124.0398</v>
      </c>
      <c r="F38" s="50">
        <v>0.60374399999999995</v>
      </c>
      <c r="G38" s="50" t="s">
        <v>308</v>
      </c>
      <c r="H38" s="50">
        <v>123663.6</v>
      </c>
      <c r="I38" s="50">
        <v>302296.7</v>
      </c>
      <c r="J38" s="50">
        <v>201465.60000000001</v>
      </c>
      <c r="K38" s="50">
        <v>126307.9</v>
      </c>
      <c r="L38" s="50">
        <v>98708.91</v>
      </c>
      <c r="M38" s="50">
        <v>203189.8</v>
      </c>
      <c r="N38" s="50">
        <v>156495.5</v>
      </c>
      <c r="O38" s="50">
        <v>196667.5</v>
      </c>
      <c r="P38" s="50">
        <v>276709</v>
      </c>
      <c r="Q38" s="50">
        <v>212356.7</v>
      </c>
      <c r="R38" s="50">
        <v>175042.5</v>
      </c>
      <c r="S38" s="50">
        <v>121831.5</v>
      </c>
      <c r="T38" s="50">
        <v>185388.4</v>
      </c>
      <c r="U38" s="50">
        <v>269943.2</v>
      </c>
      <c r="V38" s="50">
        <v>136706.79999999999</v>
      </c>
      <c r="W38" s="50">
        <v>138412.1</v>
      </c>
      <c r="X38" s="50">
        <v>380058.1</v>
      </c>
      <c r="Y38" s="50">
        <v>165317.29999999999</v>
      </c>
      <c r="Z38" s="50">
        <v>105353.60000000001</v>
      </c>
      <c r="AA38" s="50">
        <v>238092.5</v>
      </c>
      <c r="AB38" s="50">
        <v>242530.5</v>
      </c>
      <c r="AC38" s="50">
        <v>893138.8</v>
      </c>
      <c r="AD38" s="50">
        <v>137855.20000000001</v>
      </c>
      <c r="AE38" s="50">
        <v>148875.20000000001</v>
      </c>
      <c r="AF38" s="50">
        <v>182176</v>
      </c>
      <c r="AG38" s="50">
        <v>123747.8</v>
      </c>
      <c r="AH38" s="50">
        <v>109477.4</v>
      </c>
      <c r="AI38" s="50">
        <v>165314.20000000001</v>
      </c>
      <c r="AJ38" s="50">
        <v>152034.20000000001</v>
      </c>
      <c r="AK38" s="50">
        <v>268130.59999999998</v>
      </c>
      <c r="AL38" s="50">
        <v>291112.90000000002</v>
      </c>
      <c r="AM38" s="50">
        <v>299488</v>
      </c>
      <c r="AO38" s="1">
        <f t="shared" si="10"/>
        <v>163886.75</v>
      </c>
      <c r="AP38" s="1">
        <f t="shared" si="11"/>
        <v>185855</v>
      </c>
      <c r="AQ38" s="1">
        <f t="shared" si="12"/>
        <v>175352.84999999998</v>
      </c>
      <c r="AR38" s="1">
        <f t="shared" si="13"/>
        <v>193483.85</v>
      </c>
      <c r="AS38" s="73">
        <f t="shared" si="7"/>
        <v>1.1340453087269105</v>
      </c>
      <c r="AT38" s="73">
        <f t="shared" si="8"/>
        <v>1.0699635571515085</v>
      </c>
      <c r="AU38" s="73">
        <f t="shared" si="9"/>
        <v>1.1805948314918686</v>
      </c>
      <c r="AV38" s="2">
        <f t="shared" si="14"/>
        <v>0.71961909175743632</v>
      </c>
      <c r="AW38" s="2">
        <f t="shared" si="15"/>
        <v>0.47720481505598022</v>
      </c>
      <c r="AX38" s="2">
        <f t="shared" si="16"/>
        <v>0.36868397576363621</v>
      </c>
    </row>
    <row r="39" spans="1:50" ht="15" x14ac:dyDescent="0.4">
      <c r="A39" s="29">
        <v>37</v>
      </c>
      <c r="B39" s="12" t="s">
        <v>183</v>
      </c>
      <c r="C39" s="31" t="s">
        <v>184</v>
      </c>
      <c r="D39" s="31" t="s">
        <v>24</v>
      </c>
      <c r="E39" s="31">
        <v>565.04780000000005</v>
      </c>
      <c r="F39" s="31">
        <v>0.56382759999999998</v>
      </c>
      <c r="G39" s="31" t="s">
        <v>309</v>
      </c>
      <c r="H39" s="31">
        <v>115098.3</v>
      </c>
      <c r="I39" s="31">
        <v>55668.78</v>
      </c>
      <c r="J39" s="31">
        <v>58858.18</v>
      </c>
      <c r="K39" s="31">
        <v>74531.41</v>
      </c>
      <c r="L39" s="31">
        <v>66434.09</v>
      </c>
      <c r="M39" s="31">
        <v>81461.08</v>
      </c>
      <c r="N39" s="31">
        <v>41651.129999999997</v>
      </c>
      <c r="O39" s="31">
        <v>49056.07</v>
      </c>
      <c r="P39" s="31">
        <v>72459.649999999994</v>
      </c>
      <c r="Q39" s="31">
        <v>79136.34</v>
      </c>
      <c r="R39" s="31">
        <v>56666.720000000001</v>
      </c>
      <c r="S39" s="31">
        <v>110212.1</v>
      </c>
      <c r="T39" s="31">
        <v>159011</v>
      </c>
      <c r="U39" s="31">
        <v>51525.35</v>
      </c>
      <c r="V39" s="31">
        <v>75236.95</v>
      </c>
      <c r="W39" s="31">
        <v>85816.8</v>
      </c>
      <c r="X39" s="31">
        <v>202984.5</v>
      </c>
      <c r="Y39" s="31">
        <v>85155.4</v>
      </c>
      <c r="Z39" s="31">
        <v>56372.33</v>
      </c>
      <c r="AA39" s="31">
        <v>42356.62</v>
      </c>
      <c r="AB39" s="31">
        <v>93563.26</v>
      </c>
      <c r="AC39" s="31">
        <v>71168.23</v>
      </c>
      <c r="AD39" s="31">
        <v>72295.759999999995</v>
      </c>
      <c r="AE39" s="31">
        <v>87141.2</v>
      </c>
      <c r="AF39" s="31">
        <v>0</v>
      </c>
      <c r="AG39" s="31">
        <v>0</v>
      </c>
      <c r="AH39" s="31">
        <v>0</v>
      </c>
      <c r="AI39" s="31">
        <v>111880.2</v>
      </c>
      <c r="AJ39" s="31">
        <v>119540.1</v>
      </c>
      <c r="AK39" s="31">
        <v>98588.79</v>
      </c>
      <c r="AL39" s="31">
        <v>81962.44</v>
      </c>
      <c r="AM39" s="31">
        <v>103407.9</v>
      </c>
      <c r="AO39" s="1">
        <f t="shared" si="10"/>
        <v>70482.75</v>
      </c>
      <c r="AP39" s="1">
        <f t="shared" si="11"/>
        <v>64563.184999999998</v>
      </c>
      <c r="AQ39" s="1">
        <f t="shared" si="12"/>
        <v>85486.1</v>
      </c>
      <c r="AR39" s="1">
        <f t="shared" si="13"/>
        <v>71731.994999999995</v>
      </c>
      <c r="AS39" s="73">
        <f t="shared" si="7"/>
        <v>0.91601398923850164</v>
      </c>
      <c r="AT39" s="73">
        <f t="shared" si="8"/>
        <v>1.2128655593035176</v>
      </c>
      <c r="AU39" s="73">
        <f t="shared" si="9"/>
        <v>1.0177241239877841</v>
      </c>
      <c r="AV39" s="2">
        <f t="shared" si="14"/>
        <v>0.60805746150956796</v>
      </c>
      <c r="AW39" s="2">
        <f t="shared" si="15"/>
        <v>0.20157852789820041</v>
      </c>
      <c r="AX39" s="2">
        <f t="shared" si="16"/>
        <v>0.68861298078713706</v>
      </c>
    </row>
    <row r="40" spans="1:50" ht="15" x14ac:dyDescent="0.4">
      <c r="A40" s="29">
        <v>38</v>
      </c>
      <c r="B40" s="12" t="s">
        <v>185</v>
      </c>
      <c r="C40" s="31" t="s">
        <v>186</v>
      </c>
      <c r="D40" s="31" t="s">
        <v>24</v>
      </c>
      <c r="E40" s="31">
        <v>558.06410000000005</v>
      </c>
      <c r="F40" s="31">
        <v>0.58430009999999999</v>
      </c>
      <c r="G40" s="31" t="s">
        <v>309</v>
      </c>
      <c r="H40" s="31">
        <v>40189.22</v>
      </c>
      <c r="I40" s="31">
        <v>32508.720000000001</v>
      </c>
      <c r="J40" s="31">
        <v>31269.599999999999</v>
      </c>
      <c r="K40" s="31">
        <v>37147.269999999997</v>
      </c>
      <c r="L40" s="31">
        <v>36944.720000000001</v>
      </c>
      <c r="M40" s="31">
        <v>12849.35</v>
      </c>
      <c r="N40" s="31">
        <v>22106.77</v>
      </c>
      <c r="O40" s="31">
        <v>34633.94</v>
      </c>
      <c r="P40" s="31">
        <v>46507.15</v>
      </c>
      <c r="Q40" s="31">
        <v>34330.71</v>
      </c>
      <c r="R40" s="31">
        <v>33937.93</v>
      </c>
      <c r="S40" s="31">
        <v>18450.93</v>
      </c>
      <c r="T40" s="31">
        <v>56166.59</v>
      </c>
      <c r="U40" s="31">
        <v>28907.55</v>
      </c>
      <c r="V40" s="31">
        <v>35394.46</v>
      </c>
      <c r="W40" s="31">
        <v>31387.8</v>
      </c>
      <c r="X40" s="31">
        <v>71354.149999999994</v>
      </c>
      <c r="Y40" s="31">
        <v>9538.1530000000002</v>
      </c>
      <c r="Z40" s="31">
        <v>25802.23</v>
      </c>
      <c r="AA40" s="31">
        <v>26985.93</v>
      </c>
      <c r="AB40" s="31">
        <v>53072.91</v>
      </c>
      <c r="AC40" s="31">
        <v>3354.0430000000001</v>
      </c>
      <c r="AD40" s="31">
        <v>32675.71</v>
      </c>
      <c r="AE40" s="31">
        <v>16464.099999999999</v>
      </c>
      <c r="AF40" s="31">
        <v>0</v>
      </c>
      <c r="AG40" s="31">
        <v>0</v>
      </c>
      <c r="AH40" s="31">
        <v>0</v>
      </c>
      <c r="AI40" s="31">
        <v>36249.89</v>
      </c>
      <c r="AJ40" s="31">
        <v>49994.64</v>
      </c>
      <c r="AK40" s="31">
        <v>37901.269999999997</v>
      </c>
      <c r="AL40" s="31">
        <v>41431.449999999997</v>
      </c>
      <c r="AM40" s="31">
        <v>36037.75</v>
      </c>
      <c r="AO40" s="1">
        <f t="shared" si="10"/>
        <v>34726.720000000001</v>
      </c>
      <c r="AP40" s="1">
        <f t="shared" si="11"/>
        <v>34134.32</v>
      </c>
      <c r="AQ40" s="1">
        <f t="shared" si="12"/>
        <v>33391.129999999997</v>
      </c>
      <c r="AR40" s="1">
        <f t="shared" si="13"/>
        <v>26394.080000000002</v>
      </c>
      <c r="AS40" s="73">
        <f t="shared" si="7"/>
        <v>0.98294108974299899</v>
      </c>
      <c r="AT40" s="73">
        <f t="shared" si="8"/>
        <v>0.96153998995586099</v>
      </c>
      <c r="AU40" s="73">
        <f t="shared" si="9"/>
        <v>0.76005105002718365</v>
      </c>
      <c r="AV40" s="2">
        <f t="shared" si="14"/>
        <v>0.97877539204801534</v>
      </c>
      <c r="AW40" s="2">
        <f t="shared" si="15"/>
        <v>0.49198545234754187</v>
      </c>
      <c r="AX40" s="2">
        <f t="shared" si="16"/>
        <v>0.50720673252380344</v>
      </c>
    </row>
    <row r="41" spans="1:50" ht="15" x14ac:dyDescent="0.4">
      <c r="A41" s="29">
        <v>39</v>
      </c>
      <c r="B41" s="12" t="s">
        <v>210</v>
      </c>
      <c r="C41" s="31" t="s">
        <v>38</v>
      </c>
      <c r="D41" s="31" t="s">
        <v>159</v>
      </c>
      <c r="E41" s="31">
        <v>96.968149999999994</v>
      </c>
      <c r="F41" s="31">
        <v>0.67867639999999996</v>
      </c>
      <c r="G41" s="31" t="s">
        <v>309</v>
      </c>
      <c r="H41" s="31">
        <v>5704066</v>
      </c>
      <c r="I41" s="31">
        <v>1411716</v>
      </c>
      <c r="J41" s="31">
        <v>591097.9</v>
      </c>
      <c r="K41" s="31">
        <v>480836.3</v>
      </c>
      <c r="L41" s="31">
        <v>1038184</v>
      </c>
      <c r="M41" s="31">
        <v>1702461</v>
      </c>
      <c r="N41" s="31">
        <v>4368048</v>
      </c>
      <c r="O41" s="31">
        <v>526403.30000000005</v>
      </c>
      <c r="P41" s="31">
        <v>510311.8</v>
      </c>
      <c r="Q41" s="31">
        <v>770551.8</v>
      </c>
      <c r="R41" s="31">
        <v>695471.3</v>
      </c>
      <c r="S41" s="31">
        <v>651749.69999999995</v>
      </c>
      <c r="T41" s="31">
        <v>35396460</v>
      </c>
      <c r="U41" s="31">
        <v>359968.1</v>
      </c>
      <c r="V41" s="31">
        <v>963359.3</v>
      </c>
      <c r="W41" s="31">
        <v>556208.80000000005</v>
      </c>
      <c r="X41" s="31">
        <v>1702978</v>
      </c>
      <c r="Y41" s="31">
        <v>505221.5</v>
      </c>
      <c r="Z41" s="31">
        <v>4471996</v>
      </c>
      <c r="AA41" s="31">
        <v>411280.1</v>
      </c>
      <c r="AB41" s="31">
        <v>1564414</v>
      </c>
      <c r="AC41" s="31">
        <v>10597950</v>
      </c>
      <c r="AD41" s="31">
        <v>638090.5</v>
      </c>
      <c r="AE41" s="31">
        <v>1639714</v>
      </c>
      <c r="AF41" s="31">
        <v>342738.1</v>
      </c>
      <c r="AG41" s="31">
        <v>267207.40000000002</v>
      </c>
      <c r="AH41" s="31">
        <v>217310.2</v>
      </c>
      <c r="AI41" s="31">
        <v>4056169</v>
      </c>
      <c r="AJ41" s="31">
        <v>4307902</v>
      </c>
      <c r="AK41" s="31">
        <v>3689803</v>
      </c>
      <c r="AL41" s="31">
        <v>3002694</v>
      </c>
      <c r="AM41" s="31">
        <v>2846443</v>
      </c>
      <c r="AO41" s="1">
        <f t="shared" si="10"/>
        <v>1224950</v>
      </c>
      <c r="AP41" s="1">
        <f t="shared" si="11"/>
        <v>673610.5</v>
      </c>
      <c r="AQ41" s="1">
        <f t="shared" si="12"/>
        <v>759784.05</v>
      </c>
      <c r="AR41" s="1">
        <f t="shared" si="13"/>
        <v>1602064</v>
      </c>
      <c r="AS41" s="73">
        <f t="shared" si="7"/>
        <v>0.54990856769664065</v>
      </c>
      <c r="AT41" s="73">
        <f t="shared" si="8"/>
        <v>0.62025719417119074</v>
      </c>
      <c r="AU41" s="73">
        <f t="shared" si="9"/>
        <v>1.3078607290093474</v>
      </c>
      <c r="AV41" s="2">
        <f t="shared" si="14"/>
        <v>0.58807491011927293</v>
      </c>
      <c r="AW41" s="2">
        <f t="shared" si="15"/>
        <v>0.43268553188357273</v>
      </c>
      <c r="AX41" s="2">
        <f t="shared" si="16"/>
        <v>0.44988392212318495</v>
      </c>
    </row>
    <row r="42" spans="1:50" ht="15" x14ac:dyDescent="0.4">
      <c r="A42" s="29">
        <v>40</v>
      </c>
      <c r="B42" s="12" t="s">
        <v>37</v>
      </c>
      <c r="C42" s="31" t="s">
        <v>160</v>
      </c>
      <c r="D42" s="31" t="s">
        <v>159</v>
      </c>
      <c r="E42" s="31">
        <v>176.935</v>
      </c>
      <c r="F42" s="31">
        <v>0.6482118</v>
      </c>
      <c r="G42" s="31" t="s">
        <v>309</v>
      </c>
      <c r="H42" s="31">
        <v>129770.5</v>
      </c>
      <c r="I42" s="31">
        <v>13589.16</v>
      </c>
      <c r="J42" s="31">
        <v>1768.905</v>
      </c>
      <c r="K42" s="31">
        <v>679.49019999999996</v>
      </c>
      <c r="L42" s="31">
        <v>7781.375</v>
      </c>
      <c r="M42" s="31">
        <v>22387.87</v>
      </c>
      <c r="N42" s="31">
        <v>68902.490000000005</v>
      </c>
      <c r="O42" s="31">
        <v>2235.2829999999999</v>
      </c>
      <c r="P42" s="31">
        <v>1492.42</v>
      </c>
      <c r="Q42" s="31">
        <v>2653.643</v>
      </c>
      <c r="R42" s="31">
        <v>3736.4369999999999</v>
      </c>
      <c r="S42" s="31">
        <v>2717.9690000000001</v>
      </c>
      <c r="T42" s="31">
        <v>1288096</v>
      </c>
      <c r="U42" s="31">
        <v>532.28240000000005</v>
      </c>
      <c r="V42" s="31">
        <v>6827.54</v>
      </c>
      <c r="W42" s="31">
        <v>3272.087</v>
      </c>
      <c r="X42" s="31">
        <v>15707.83</v>
      </c>
      <c r="Y42" s="31">
        <v>1164.366</v>
      </c>
      <c r="Z42" s="31">
        <v>79811.13</v>
      </c>
      <c r="AA42" s="31">
        <v>1235.816</v>
      </c>
      <c r="AB42" s="31">
        <v>12619.92</v>
      </c>
      <c r="AC42" s="31">
        <v>179447.7</v>
      </c>
      <c r="AD42" s="31">
        <v>711.82719999999995</v>
      </c>
      <c r="AE42" s="31">
        <v>16880.86</v>
      </c>
      <c r="AF42" s="31">
        <v>1188.2249999999999</v>
      </c>
      <c r="AG42" s="31">
        <v>409.74369999999999</v>
      </c>
      <c r="AH42" s="31">
        <v>366.09429999999998</v>
      </c>
      <c r="AI42" s="31">
        <v>92201.91</v>
      </c>
      <c r="AJ42" s="31">
        <v>104224.2</v>
      </c>
      <c r="AK42" s="31">
        <v>76117.48</v>
      </c>
      <c r="AL42" s="31">
        <v>52842.33</v>
      </c>
      <c r="AM42" s="31">
        <v>34399</v>
      </c>
      <c r="AO42" s="1">
        <f t="shared" si="10"/>
        <v>10685.2675</v>
      </c>
      <c r="AP42" s="1">
        <f t="shared" si="11"/>
        <v>2685.806</v>
      </c>
      <c r="AQ42" s="1">
        <f t="shared" si="12"/>
        <v>5049.8135000000002</v>
      </c>
      <c r="AR42" s="1">
        <f t="shared" si="13"/>
        <v>14750.39</v>
      </c>
      <c r="AS42" s="73">
        <f t="shared" si="7"/>
        <v>0.25135599085376198</v>
      </c>
      <c r="AT42" s="73">
        <f t="shared" si="8"/>
        <v>0.47259588962091964</v>
      </c>
      <c r="AU42" s="73">
        <f t="shared" si="9"/>
        <v>1.3804418092481072</v>
      </c>
      <c r="AV42" s="2">
        <f t="shared" si="14"/>
        <v>0.5131391853103392</v>
      </c>
      <c r="AW42" s="2">
        <f t="shared" si="15"/>
        <v>0.39720540105416635</v>
      </c>
      <c r="AX42" s="2">
        <f t="shared" si="16"/>
        <v>0.59979048827133319</v>
      </c>
    </row>
    <row r="43" spans="1:50" ht="15" x14ac:dyDescent="0.4">
      <c r="A43" s="29">
        <v>41</v>
      </c>
      <c r="B43" s="51" t="s">
        <v>49</v>
      </c>
      <c r="C43" s="32" t="s">
        <v>50</v>
      </c>
      <c r="D43" s="32" t="s">
        <v>51</v>
      </c>
      <c r="E43" s="32">
        <v>179.05529999999999</v>
      </c>
      <c r="F43" s="32">
        <v>0.66487359999999995</v>
      </c>
      <c r="G43" s="32" t="s">
        <v>309</v>
      </c>
      <c r="H43" s="32">
        <v>311627.2</v>
      </c>
      <c r="I43" s="32">
        <v>283347.09999999998</v>
      </c>
      <c r="J43" s="32">
        <v>413384</v>
      </c>
      <c r="K43" s="32">
        <v>307408.2</v>
      </c>
      <c r="L43" s="32">
        <v>391002</v>
      </c>
      <c r="M43" s="32">
        <v>245293.5</v>
      </c>
      <c r="N43" s="32">
        <v>528542.69999999995</v>
      </c>
      <c r="O43" s="32">
        <v>308555.2</v>
      </c>
      <c r="P43" s="32">
        <v>395928.2</v>
      </c>
      <c r="Q43" s="32">
        <v>316594.3</v>
      </c>
      <c r="R43" s="32">
        <v>999063.2</v>
      </c>
      <c r="S43" s="32">
        <v>413176.3</v>
      </c>
      <c r="T43" s="32">
        <v>606677.30000000005</v>
      </c>
      <c r="U43" s="32">
        <v>867090</v>
      </c>
      <c r="V43" s="32">
        <v>521153</v>
      </c>
      <c r="W43" s="32">
        <v>282031.40000000002</v>
      </c>
      <c r="X43" s="32">
        <v>988646.2</v>
      </c>
      <c r="Y43" s="32">
        <v>449914.2</v>
      </c>
      <c r="Z43" s="32">
        <v>138971.70000000001</v>
      </c>
      <c r="AA43" s="32">
        <v>699752.2</v>
      </c>
      <c r="AB43" s="32">
        <v>677374.9</v>
      </c>
      <c r="AC43" s="32">
        <v>176390.8</v>
      </c>
      <c r="AD43" s="32">
        <v>399996.7</v>
      </c>
      <c r="AE43" s="32">
        <v>179876.2</v>
      </c>
      <c r="AF43" s="32">
        <v>16967.88</v>
      </c>
      <c r="AG43" s="32">
        <v>13553.5</v>
      </c>
      <c r="AH43" s="32">
        <v>11634.28</v>
      </c>
      <c r="AI43" s="32">
        <v>566273.80000000005</v>
      </c>
      <c r="AJ43" s="32">
        <v>592366.19999999995</v>
      </c>
      <c r="AK43" s="32">
        <v>648440.19999999995</v>
      </c>
      <c r="AL43" s="32">
        <v>643400</v>
      </c>
      <c r="AM43" s="32">
        <v>651374.9</v>
      </c>
      <c r="AO43" s="1">
        <f t="shared" si="10"/>
        <v>309517.7</v>
      </c>
      <c r="AP43" s="1">
        <f t="shared" si="11"/>
        <v>404552.25</v>
      </c>
      <c r="AQ43" s="1">
        <f t="shared" si="12"/>
        <v>563915.15</v>
      </c>
      <c r="AR43" s="1">
        <f t="shared" si="13"/>
        <v>289936.45</v>
      </c>
      <c r="AS43" s="73">
        <f t="shared" si="7"/>
        <v>1.3070407605122421</v>
      </c>
      <c r="AT43" s="73">
        <f t="shared" si="8"/>
        <v>1.8219156771971361</v>
      </c>
      <c r="AU43" s="73">
        <f t="shared" si="9"/>
        <v>0.93673625127092897</v>
      </c>
      <c r="AV43" s="2">
        <f t="shared" si="14"/>
        <v>0.1549659763819462</v>
      </c>
      <c r="AW43" s="2">
        <f t="shared" si="15"/>
        <v>2.4578923617246999E-2</v>
      </c>
      <c r="AX43" s="2">
        <f t="shared" si="16"/>
        <v>0.63249236046685997</v>
      </c>
    </row>
    <row r="44" spans="1:50" ht="15" x14ac:dyDescent="0.4">
      <c r="A44" s="29">
        <v>42</v>
      </c>
      <c r="B44" s="13" t="s">
        <v>175</v>
      </c>
      <c r="C44" s="32" t="s">
        <v>52</v>
      </c>
      <c r="D44" s="32" t="s">
        <v>51</v>
      </c>
      <c r="E44" s="32">
        <v>168.989</v>
      </c>
      <c r="F44" s="32">
        <v>0.60571200000000003</v>
      </c>
      <c r="G44" s="32" t="s">
        <v>309</v>
      </c>
      <c r="H44" s="32">
        <v>7182.1750000000002</v>
      </c>
      <c r="I44" s="32">
        <v>8955.3369999999995</v>
      </c>
      <c r="J44" s="32">
        <v>2897.866</v>
      </c>
      <c r="K44" s="32">
        <v>2214.1039999999998</v>
      </c>
      <c r="L44" s="32">
        <v>4371.7830000000004</v>
      </c>
      <c r="M44" s="32">
        <v>7146.3459999999995</v>
      </c>
      <c r="N44" s="32">
        <v>57190.82</v>
      </c>
      <c r="O44" s="32">
        <v>3156.6089999999999</v>
      </c>
      <c r="P44" s="32">
        <v>10651.77</v>
      </c>
      <c r="Q44" s="32">
        <v>2140.3679999999999</v>
      </c>
      <c r="R44" s="32">
        <v>31041.42</v>
      </c>
      <c r="S44" s="32">
        <v>3129.7489999999998</v>
      </c>
      <c r="T44" s="32">
        <v>59896.76</v>
      </c>
      <c r="U44" s="32">
        <v>2443.3789999999999</v>
      </c>
      <c r="V44" s="32">
        <v>2455.1970000000001</v>
      </c>
      <c r="W44" s="32">
        <v>4252.8440000000001</v>
      </c>
      <c r="X44" s="32">
        <v>0</v>
      </c>
      <c r="Y44" s="32">
        <v>3046.3310000000001</v>
      </c>
      <c r="Z44" s="32">
        <v>5174.2730000000001</v>
      </c>
      <c r="AA44" s="32">
        <v>2932.9949999999999</v>
      </c>
      <c r="AB44" s="32">
        <v>11992.85</v>
      </c>
      <c r="AC44" s="32">
        <v>298423</v>
      </c>
      <c r="AD44" s="32">
        <v>2959.2370000000001</v>
      </c>
      <c r="AE44" s="32">
        <v>3811.0790000000002</v>
      </c>
      <c r="AF44" s="32">
        <v>3085.2350000000001</v>
      </c>
      <c r="AG44" s="32">
        <v>2262.0650000000001</v>
      </c>
      <c r="AH44" s="32">
        <v>2569.1289999999999</v>
      </c>
      <c r="AI44" s="32">
        <v>35681.440000000002</v>
      </c>
      <c r="AJ44" s="32">
        <v>34497.040000000001</v>
      </c>
      <c r="AK44" s="32">
        <v>38518.89</v>
      </c>
      <c r="AL44" s="32">
        <v>22283.62</v>
      </c>
      <c r="AM44" s="32">
        <v>29011.48</v>
      </c>
      <c r="AO44" s="1">
        <f t="shared" si="10"/>
        <v>5759.0645000000004</v>
      </c>
      <c r="AP44" s="1">
        <f t="shared" si="11"/>
        <v>6904.1895000000004</v>
      </c>
      <c r="AQ44" s="1">
        <f t="shared" si="12"/>
        <v>2750.7640000000001</v>
      </c>
      <c r="AR44" s="1">
        <f t="shared" si="13"/>
        <v>4492.6760000000004</v>
      </c>
      <c r="AS44" s="73">
        <f t="shared" si="7"/>
        <v>1.1988387176424227</v>
      </c>
      <c r="AT44" s="73">
        <f t="shared" si="8"/>
        <v>0.4776407696076333</v>
      </c>
      <c r="AU44" s="73">
        <f t="shared" si="9"/>
        <v>0.78010517159514359</v>
      </c>
      <c r="AV44" s="2">
        <f t="shared" si="14"/>
        <v>0.20250538739255106</v>
      </c>
      <c r="AW44" s="2">
        <f t="shared" si="15"/>
        <v>0.51265900178653445</v>
      </c>
      <c r="AX44" s="2">
        <f t="shared" si="16"/>
        <v>0.34201989850717529</v>
      </c>
    </row>
    <row r="45" spans="1:50" ht="15" x14ac:dyDescent="0.4">
      <c r="A45" s="29">
        <v>43</v>
      </c>
      <c r="B45" s="13" t="s">
        <v>53</v>
      </c>
      <c r="C45" s="32" t="s">
        <v>54</v>
      </c>
      <c r="D45" s="32" t="s">
        <v>51</v>
      </c>
      <c r="E45" s="32">
        <v>89.022930000000002</v>
      </c>
      <c r="F45" s="32">
        <v>0.6185176</v>
      </c>
      <c r="G45" s="32" t="s">
        <v>309</v>
      </c>
      <c r="H45" s="32">
        <v>3003182</v>
      </c>
      <c r="I45" s="32">
        <v>1588255</v>
      </c>
      <c r="J45" s="32">
        <v>3746883</v>
      </c>
      <c r="K45" s="32">
        <v>3941360</v>
      </c>
      <c r="L45" s="32">
        <v>3314677</v>
      </c>
      <c r="M45" s="32">
        <v>5795296</v>
      </c>
      <c r="N45" s="32">
        <v>2333715</v>
      </c>
      <c r="O45" s="32">
        <v>2130248</v>
      </c>
      <c r="P45" s="32">
        <v>2227587</v>
      </c>
      <c r="Q45" s="32">
        <v>2390456</v>
      </c>
      <c r="R45" s="32">
        <v>3645928</v>
      </c>
      <c r="S45" s="32">
        <v>3581149</v>
      </c>
      <c r="T45" s="32">
        <v>4668660</v>
      </c>
      <c r="U45" s="32">
        <v>1768279</v>
      </c>
      <c r="V45" s="32">
        <v>2124139</v>
      </c>
      <c r="W45" s="32">
        <v>3046635</v>
      </c>
      <c r="X45" s="32">
        <v>5087306</v>
      </c>
      <c r="Y45" s="32">
        <v>5776624</v>
      </c>
      <c r="Z45" s="32">
        <v>1986998</v>
      </c>
      <c r="AA45" s="32">
        <v>1490386</v>
      </c>
      <c r="AB45" s="32">
        <v>3635176</v>
      </c>
      <c r="AC45" s="32">
        <v>4945726</v>
      </c>
      <c r="AD45" s="32">
        <v>3676961</v>
      </c>
      <c r="AE45" s="32">
        <v>5882420</v>
      </c>
      <c r="AF45" s="32">
        <v>920539.8</v>
      </c>
      <c r="AG45" s="32">
        <v>907877.2</v>
      </c>
      <c r="AH45" s="32">
        <v>852771.7</v>
      </c>
      <c r="AI45" s="32">
        <v>3930678</v>
      </c>
      <c r="AJ45" s="32">
        <v>3988168</v>
      </c>
      <c r="AK45" s="32">
        <v>4127764</v>
      </c>
      <c r="AL45" s="32">
        <v>3873461</v>
      </c>
      <c r="AM45" s="32">
        <v>4022531</v>
      </c>
      <c r="AO45" s="1">
        <f t="shared" si="10"/>
        <v>3530780</v>
      </c>
      <c r="AP45" s="1">
        <f t="shared" si="11"/>
        <v>2362085.5</v>
      </c>
      <c r="AQ45" s="1">
        <f t="shared" si="12"/>
        <v>3857647.5</v>
      </c>
      <c r="AR45" s="1">
        <f t="shared" si="13"/>
        <v>3656068.5</v>
      </c>
      <c r="AS45" s="73">
        <f t="shared" si="7"/>
        <v>0.66899821002724613</v>
      </c>
      <c r="AT45" s="73">
        <f t="shared" si="8"/>
        <v>1.0925765694832303</v>
      </c>
      <c r="AU45" s="73">
        <f t="shared" si="9"/>
        <v>1.0354846521165295</v>
      </c>
      <c r="AV45" s="2">
        <f t="shared" si="14"/>
        <v>0.20817980393266214</v>
      </c>
      <c r="AW45" s="2">
        <f t="shared" si="15"/>
        <v>0.8417690104379727</v>
      </c>
      <c r="AX45" s="2">
        <f t="shared" si="16"/>
        <v>0.96660691728302295</v>
      </c>
    </row>
    <row r="46" spans="1:50" ht="15" x14ac:dyDescent="0.4">
      <c r="A46" s="29">
        <v>44</v>
      </c>
      <c r="B46" s="14" t="s">
        <v>220</v>
      </c>
      <c r="C46" s="33" t="s">
        <v>167</v>
      </c>
      <c r="D46" s="33" t="s">
        <v>166</v>
      </c>
      <c r="E46" s="33">
        <v>181.071</v>
      </c>
      <c r="F46" s="33">
        <v>0.66716470000000005</v>
      </c>
      <c r="G46" s="33" t="s">
        <v>309</v>
      </c>
      <c r="H46" s="33">
        <v>80087.3</v>
      </c>
      <c r="I46" s="33">
        <v>70739.16</v>
      </c>
      <c r="J46" s="33">
        <v>97645.41</v>
      </c>
      <c r="K46" s="33">
        <v>238100.9</v>
      </c>
      <c r="L46" s="33">
        <v>135226.29999999999</v>
      </c>
      <c r="M46" s="33">
        <v>894940.8</v>
      </c>
      <c r="N46" s="33">
        <v>46004.79</v>
      </c>
      <c r="O46" s="33">
        <v>74171.27</v>
      </c>
      <c r="P46" s="33">
        <v>59835.07</v>
      </c>
      <c r="Q46" s="33">
        <v>477520.5</v>
      </c>
      <c r="R46" s="33">
        <v>82421.600000000006</v>
      </c>
      <c r="S46" s="33">
        <v>204672.5</v>
      </c>
      <c r="T46" s="33">
        <v>123250.7</v>
      </c>
      <c r="U46" s="33">
        <v>71075.45</v>
      </c>
      <c r="V46" s="33">
        <v>78680.460000000006</v>
      </c>
      <c r="W46" s="33">
        <v>276401.8</v>
      </c>
      <c r="X46" s="33">
        <v>202468.2</v>
      </c>
      <c r="Y46" s="33">
        <v>248367.2</v>
      </c>
      <c r="Z46" s="33">
        <v>57929.21</v>
      </c>
      <c r="AA46" s="33">
        <v>62426.559999999998</v>
      </c>
      <c r="AB46" s="33">
        <v>99901.52</v>
      </c>
      <c r="AC46" s="33">
        <v>1238551</v>
      </c>
      <c r="AD46" s="33">
        <v>385702.8</v>
      </c>
      <c r="AE46" s="33">
        <v>246291.7</v>
      </c>
      <c r="AF46" s="33">
        <v>4922.3310000000001</v>
      </c>
      <c r="AG46" s="33">
        <v>4727.2139999999999</v>
      </c>
      <c r="AH46" s="33">
        <v>3398.0430000000001</v>
      </c>
      <c r="AI46" s="33">
        <v>272143.2</v>
      </c>
      <c r="AJ46" s="33">
        <v>345086.3</v>
      </c>
      <c r="AK46" s="33">
        <v>339628.9</v>
      </c>
      <c r="AL46" s="33">
        <v>343209.6</v>
      </c>
      <c r="AM46" s="33">
        <v>369584.5</v>
      </c>
      <c r="AO46" s="1">
        <f t="shared" si="10"/>
        <v>116435.855</v>
      </c>
      <c r="AP46" s="1">
        <f t="shared" si="11"/>
        <v>78296.434999999998</v>
      </c>
      <c r="AQ46" s="1">
        <f t="shared" si="12"/>
        <v>162859.45000000001</v>
      </c>
      <c r="AR46" s="1">
        <f t="shared" si="13"/>
        <v>173096.61</v>
      </c>
      <c r="AS46" s="73">
        <f t="shared" si="7"/>
        <v>0.67244265093428479</v>
      </c>
      <c r="AT46" s="73">
        <f t="shared" si="8"/>
        <v>1.3987053214836618</v>
      </c>
      <c r="AU46" s="73">
        <f t="shared" si="9"/>
        <v>1.4866263489025782</v>
      </c>
      <c r="AV46" s="2">
        <f t="shared" si="14"/>
        <v>0.53251879026158222</v>
      </c>
      <c r="AW46" s="2">
        <f t="shared" si="15"/>
        <v>0.53999975372755993</v>
      </c>
      <c r="AX46" s="2">
        <f t="shared" si="16"/>
        <v>0.68228412582151254</v>
      </c>
    </row>
    <row r="47" spans="1:50" ht="15" x14ac:dyDescent="0.4">
      <c r="A47" s="29">
        <v>45</v>
      </c>
      <c r="B47" s="14" t="s">
        <v>155</v>
      </c>
      <c r="C47" s="33" t="s">
        <v>156</v>
      </c>
      <c r="D47" s="33" t="s">
        <v>166</v>
      </c>
      <c r="E47" s="33">
        <v>149.04509999999999</v>
      </c>
      <c r="F47" s="33">
        <v>0.66325290000000003</v>
      </c>
      <c r="G47" s="33" t="s">
        <v>309</v>
      </c>
      <c r="H47" s="33">
        <v>7184.2160000000003</v>
      </c>
      <c r="I47" s="33">
        <v>6276.1610000000001</v>
      </c>
      <c r="J47" s="33">
        <v>8079.9870000000001</v>
      </c>
      <c r="K47" s="33">
        <v>6488.9709999999995</v>
      </c>
      <c r="L47" s="33">
        <v>6906.8789999999999</v>
      </c>
      <c r="M47" s="33">
        <v>7243.5739999999996</v>
      </c>
      <c r="N47" s="33">
        <v>12020.17</v>
      </c>
      <c r="O47" s="33">
        <v>6571.433</v>
      </c>
      <c r="P47" s="33">
        <v>7931.0879999999997</v>
      </c>
      <c r="Q47" s="33">
        <v>7050.5010000000002</v>
      </c>
      <c r="R47" s="33">
        <v>18634.27</v>
      </c>
      <c r="S47" s="33">
        <v>8279.3269999999993</v>
      </c>
      <c r="T47" s="33">
        <v>13252.71</v>
      </c>
      <c r="U47" s="33">
        <v>14138.15</v>
      </c>
      <c r="V47" s="33">
        <v>11099.67</v>
      </c>
      <c r="W47" s="33">
        <v>8692.9509999999991</v>
      </c>
      <c r="X47" s="33">
        <v>20822.32</v>
      </c>
      <c r="Y47" s="33">
        <v>8572.3269999999993</v>
      </c>
      <c r="Z47" s="33">
        <v>5134.5959999999995</v>
      </c>
      <c r="AA47" s="33">
        <v>15359.17</v>
      </c>
      <c r="AB47" s="33">
        <v>14696.82</v>
      </c>
      <c r="AC47" s="33">
        <v>9196.15</v>
      </c>
      <c r="AD47" s="33">
        <v>8381.7980000000007</v>
      </c>
      <c r="AE47" s="33">
        <v>6497.393</v>
      </c>
      <c r="AF47" s="33">
        <v>4862.723</v>
      </c>
      <c r="AG47" s="33">
        <v>5064.6819999999998</v>
      </c>
      <c r="AH47" s="33">
        <v>4254.4269999999997</v>
      </c>
      <c r="AI47" s="33">
        <v>14087.57</v>
      </c>
      <c r="AJ47" s="33">
        <v>12702.16</v>
      </c>
      <c r="AK47" s="33">
        <v>13267.64</v>
      </c>
      <c r="AL47" s="33">
        <v>15056.79</v>
      </c>
      <c r="AM47" s="33">
        <v>14577.96</v>
      </c>
      <c r="AO47" s="1">
        <f t="shared" si="10"/>
        <v>7045.5475000000006</v>
      </c>
      <c r="AP47" s="1">
        <f t="shared" si="11"/>
        <v>8105.2074999999995</v>
      </c>
      <c r="AQ47" s="1">
        <f t="shared" si="12"/>
        <v>12176.189999999999</v>
      </c>
      <c r="AR47" s="1">
        <f t="shared" si="13"/>
        <v>8788.9740000000002</v>
      </c>
      <c r="AS47" s="73">
        <f t="shared" si="7"/>
        <v>1.1504013705109501</v>
      </c>
      <c r="AT47" s="73">
        <f t="shared" si="8"/>
        <v>1.728210618124425</v>
      </c>
      <c r="AU47" s="73">
        <f t="shared" si="9"/>
        <v>1.2474508191166123</v>
      </c>
      <c r="AV47" s="2">
        <f t="shared" si="14"/>
        <v>0.13944017891831573</v>
      </c>
      <c r="AW47" s="2">
        <f t="shared" si="15"/>
        <v>1.2260163774485874E-2</v>
      </c>
      <c r="AX47" s="2">
        <f t="shared" si="16"/>
        <v>0.13487320328827651</v>
      </c>
    </row>
    <row r="48" spans="1:50" ht="15" x14ac:dyDescent="0.4">
      <c r="A48" s="29">
        <v>46</v>
      </c>
      <c r="B48" s="14" t="s">
        <v>217</v>
      </c>
      <c r="C48" s="33" t="s">
        <v>168</v>
      </c>
      <c r="D48" s="33" t="s">
        <v>166</v>
      </c>
      <c r="E48" s="33">
        <v>151.06039999999999</v>
      </c>
      <c r="F48" s="33">
        <v>0.6750294</v>
      </c>
      <c r="G48" s="33" t="s">
        <v>309</v>
      </c>
      <c r="H48" s="33">
        <v>7097.6270000000004</v>
      </c>
      <c r="I48" s="33">
        <v>5755.0940000000001</v>
      </c>
      <c r="J48" s="33">
        <v>8871.3250000000007</v>
      </c>
      <c r="K48" s="33">
        <v>5838.5829999999996</v>
      </c>
      <c r="L48" s="33">
        <v>2389.652</v>
      </c>
      <c r="M48" s="33">
        <v>7948.92</v>
      </c>
      <c r="N48" s="33">
        <v>11806.19</v>
      </c>
      <c r="O48" s="33">
        <v>9609.0069999999996</v>
      </c>
      <c r="P48" s="33">
        <v>8298.2109999999993</v>
      </c>
      <c r="Q48" s="33">
        <v>5494.2449999999999</v>
      </c>
      <c r="R48" s="33">
        <v>12854.22</v>
      </c>
      <c r="S48" s="33">
        <v>8477.616</v>
      </c>
      <c r="T48" s="33">
        <v>5261.2079999999996</v>
      </c>
      <c r="U48" s="33">
        <v>9247.8140000000003</v>
      </c>
      <c r="V48" s="33">
        <v>8309.0059999999994</v>
      </c>
      <c r="W48" s="33">
        <v>3720.6889999999999</v>
      </c>
      <c r="X48" s="33">
        <v>12588.61</v>
      </c>
      <c r="Y48" s="33">
        <v>7236.6530000000002</v>
      </c>
      <c r="Z48" s="33">
        <v>5955.2749999999996</v>
      </c>
      <c r="AA48" s="33">
        <v>5965.7169999999996</v>
      </c>
      <c r="AB48" s="33">
        <v>13210.64</v>
      </c>
      <c r="AC48" s="33">
        <v>2976.038</v>
      </c>
      <c r="AD48" s="33">
        <v>7705.3940000000002</v>
      </c>
      <c r="AE48" s="33">
        <v>6967.6760000000004</v>
      </c>
      <c r="AF48" s="33">
        <v>2519.0889999999999</v>
      </c>
      <c r="AG48" s="33">
        <v>3718.194</v>
      </c>
      <c r="AH48" s="33">
        <v>2320.1979999999999</v>
      </c>
      <c r="AI48" s="33">
        <v>6922.9650000000001</v>
      </c>
      <c r="AJ48" s="33">
        <v>7902.9350000000004</v>
      </c>
      <c r="AK48" s="33">
        <v>12760</v>
      </c>
      <c r="AL48" s="33">
        <v>11325.28</v>
      </c>
      <c r="AM48" s="33">
        <v>12786.73</v>
      </c>
      <c r="AO48" s="1">
        <f t="shared" si="10"/>
        <v>6468.1049999999996</v>
      </c>
      <c r="AP48" s="1">
        <f t="shared" si="11"/>
        <v>9043.3114999999998</v>
      </c>
      <c r="AQ48" s="1">
        <f t="shared" si="12"/>
        <v>7772.8294999999998</v>
      </c>
      <c r="AR48" s="1">
        <f t="shared" si="13"/>
        <v>6466.6965</v>
      </c>
      <c r="AS48" s="73">
        <f t="shared" si="7"/>
        <v>1.3981392540782811</v>
      </c>
      <c r="AT48" s="73">
        <f t="shared" si="8"/>
        <v>1.2017166542596325</v>
      </c>
      <c r="AU48" s="73">
        <f t="shared" si="9"/>
        <v>0.99978223915660003</v>
      </c>
      <c r="AV48" s="2">
        <f t="shared" si="14"/>
        <v>5.4135874823340764E-2</v>
      </c>
      <c r="AW48" s="2">
        <f t="shared" si="15"/>
        <v>0.39156469075418554</v>
      </c>
      <c r="AX48" s="2">
        <f t="shared" si="16"/>
        <v>0.63561249953496568</v>
      </c>
    </row>
    <row r="49" spans="1:50" ht="15" x14ac:dyDescent="0.4">
      <c r="A49" s="29">
        <v>47</v>
      </c>
      <c r="B49" s="15" t="s">
        <v>56</v>
      </c>
      <c r="C49" s="34" t="s">
        <v>57</v>
      </c>
      <c r="D49" s="34" t="s">
        <v>55</v>
      </c>
      <c r="E49" s="34">
        <v>191.0189</v>
      </c>
      <c r="F49" s="34">
        <v>0.61637589999999998</v>
      </c>
      <c r="G49" s="34" t="s">
        <v>309</v>
      </c>
      <c r="H49" s="34">
        <v>79180.38</v>
      </c>
      <c r="I49" s="34">
        <v>26556.76</v>
      </c>
      <c r="J49" s="34">
        <v>24260.82</v>
      </c>
      <c r="K49" s="34">
        <v>18327.22</v>
      </c>
      <c r="L49" s="34">
        <v>17575.900000000001</v>
      </c>
      <c r="M49" s="34">
        <v>27766.62</v>
      </c>
      <c r="N49" s="34">
        <v>19047.900000000001</v>
      </c>
      <c r="O49" s="34">
        <v>11273.28</v>
      </c>
      <c r="P49" s="34">
        <v>13144.9</v>
      </c>
      <c r="Q49" s="34">
        <v>11879.79</v>
      </c>
      <c r="R49" s="34">
        <v>14382.29</v>
      </c>
      <c r="S49" s="34">
        <v>19323.61</v>
      </c>
      <c r="T49" s="34">
        <v>295169.7</v>
      </c>
      <c r="U49" s="34">
        <v>10045.61</v>
      </c>
      <c r="V49" s="34">
        <v>25207.9</v>
      </c>
      <c r="W49" s="34">
        <v>14762.12</v>
      </c>
      <c r="X49" s="34">
        <v>82571.179999999993</v>
      </c>
      <c r="Y49" s="34">
        <v>11016.61</v>
      </c>
      <c r="Z49" s="34">
        <v>25691.83</v>
      </c>
      <c r="AA49" s="34">
        <v>10755.79</v>
      </c>
      <c r="AB49" s="34">
        <v>140490.5</v>
      </c>
      <c r="AC49" s="34">
        <v>70052.06</v>
      </c>
      <c r="AD49" s="34">
        <v>12834.04</v>
      </c>
      <c r="AE49" s="34">
        <v>24553.16</v>
      </c>
      <c r="AF49" s="34">
        <v>1586.7940000000001</v>
      </c>
      <c r="AG49" s="34">
        <v>742.08950000000004</v>
      </c>
      <c r="AH49" s="34">
        <v>0</v>
      </c>
      <c r="AI49" s="34">
        <v>61472.7</v>
      </c>
      <c r="AJ49" s="34">
        <v>80572.3</v>
      </c>
      <c r="AK49" s="34">
        <v>100611.2</v>
      </c>
      <c r="AL49" s="34">
        <v>72042.42</v>
      </c>
      <c r="AM49" s="34">
        <v>54009.56</v>
      </c>
      <c r="AO49" s="1">
        <f t="shared" si="10"/>
        <v>25408.79</v>
      </c>
      <c r="AP49" s="1">
        <f t="shared" si="11"/>
        <v>13763.595000000001</v>
      </c>
      <c r="AQ49" s="1">
        <f t="shared" si="12"/>
        <v>19985.010000000002</v>
      </c>
      <c r="AR49" s="1">
        <f t="shared" si="13"/>
        <v>25122.495000000003</v>
      </c>
      <c r="AS49" s="73">
        <f t="shared" si="7"/>
        <v>0.54168636129465431</v>
      </c>
      <c r="AT49" s="73">
        <f t="shared" si="8"/>
        <v>0.78653922520513575</v>
      </c>
      <c r="AU49" s="73">
        <f t="shared" si="9"/>
        <v>0.98873244259171733</v>
      </c>
      <c r="AV49" s="2">
        <f t="shared" si="14"/>
        <v>0.10074415944922936</v>
      </c>
      <c r="AW49" s="2">
        <f t="shared" si="15"/>
        <v>0.40303638109539675</v>
      </c>
      <c r="AX49" s="2">
        <f t="shared" si="16"/>
        <v>0.52019897982089591</v>
      </c>
    </row>
    <row r="50" spans="1:50" ht="15" x14ac:dyDescent="0.4">
      <c r="A50" s="29">
        <v>48</v>
      </c>
      <c r="B50" s="15" t="s">
        <v>58</v>
      </c>
      <c r="C50" s="34" t="s">
        <v>59</v>
      </c>
      <c r="D50" s="34" t="s">
        <v>55</v>
      </c>
      <c r="E50" s="34">
        <v>145.01320000000001</v>
      </c>
      <c r="F50" s="34">
        <v>0.58493830000000002</v>
      </c>
      <c r="G50" s="34" t="s">
        <v>309</v>
      </c>
      <c r="H50" s="34">
        <v>8059.6210000000001</v>
      </c>
      <c r="I50" s="34">
        <v>23762.57</v>
      </c>
      <c r="J50" s="34">
        <v>41766.01</v>
      </c>
      <c r="K50" s="34">
        <v>23102.6</v>
      </c>
      <c r="L50" s="34">
        <v>32507.19</v>
      </c>
      <c r="M50" s="34">
        <v>93689.600000000006</v>
      </c>
      <c r="N50" s="34">
        <v>4144.6660000000002</v>
      </c>
      <c r="O50" s="34">
        <v>13583.42</v>
      </c>
      <c r="P50" s="34">
        <v>17814.89</v>
      </c>
      <c r="Q50" s="34">
        <v>21276.81</v>
      </c>
      <c r="R50" s="34">
        <v>17006.88</v>
      </c>
      <c r="S50" s="34">
        <v>73320.22</v>
      </c>
      <c r="T50" s="34">
        <v>49953.96</v>
      </c>
      <c r="U50" s="34">
        <v>8409.1689999999999</v>
      </c>
      <c r="V50" s="34">
        <v>26566.12</v>
      </c>
      <c r="W50" s="34">
        <v>21714.46</v>
      </c>
      <c r="X50" s="34">
        <v>61320.74</v>
      </c>
      <c r="Y50" s="34">
        <v>76262.850000000006</v>
      </c>
      <c r="Z50" s="34">
        <v>7525.634</v>
      </c>
      <c r="AA50" s="34">
        <v>22185.88</v>
      </c>
      <c r="AB50" s="34">
        <v>46320.97</v>
      </c>
      <c r="AC50" s="34">
        <v>2534.5340000000001</v>
      </c>
      <c r="AD50" s="34">
        <v>35458.800000000003</v>
      </c>
      <c r="AE50" s="34">
        <v>84454.78</v>
      </c>
      <c r="AF50" s="34">
        <v>1517.585</v>
      </c>
      <c r="AG50" s="34">
        <v>1388.0350000000001</v>
      </c>
      <c r="AH50" s="34">
        <v>594.49620000000004</v>
      </c>
      <c r="AI50" s="34">
        <v>39062.06</v>
      </c>
      <c r="AJ50" s="34">
        <v>48537.69</v>
      </c>
      <c r="AK50" s="34">
        <v>45157.1</v>
      </c>
      <c r="AL50" s="34">
        <v>44575.12</v>
      </c>
      <c r="AM50" s="34">
        <v>42876.18</v>
      </c>
      <c r="AO50" s="1">
        <f t="shared" si="10"/>
        <v>28134.879999999997</v>
      </c>
      <c r="AP50" s="1">
        <f t="shared" si="11"/>
        <v>17410.885000000002</v>
      </c>
      <c r="AQ50" s="1">
        <f t="shared" si="12"/>
        <v>38260.04</v>
      </c>
      <c r="AR50" s="1">
        <f t="shared" si="13"/>
        <v>28822.340000000004</v>
      </c>
      <c r="AS50" s="73">
        <f t="shared" si="7"/>
        <v>0.61883629857315914</v>
      </c>
      <c r="AT50" s="73">
        <f t="shared" si="8"/>
        <v>1.3598792673009448</v>
      </c>
      <c r="AU50" s="73">
        <f t="shared" si="9"/>
        <v>1.0244344386754096</v>
      </c>
      <c r="AV50" s="2">
        <f t="shared" si="14"/>
        <v>0.44291974437316273</v>
      </c>
      <c r="AW50" s="2">
        <f t="shared" si="15"/>
        <v>0.83029999654541897</v>
      </c>
      <c r="AX50" s="2">
        <f t="shared" si="16"/>
        <v>0.81893581887566425</v>
      </c>
    </row>
    <row r="51" spans="1:50" ht="15" x14ac:dyDescent="0.4">
      <c r="A51" s="29">
        <v>49</v>
      </c>
      <c r="B51" s="15" t="s">
        <v>61</v>
      </c>
      <c r="C51" s="34" t="s">
        <v>62</v>
      </c>
      <c r="D51" s="34" t="s">
        <v>55</v>
      </c>
      <c r="E51" s="34">
        <v>144.0291</v>
      </c>
      <c r="F51" s="34">
        <v>0.62061469999999996</v>
      </c>
      <c r="G51" s="34" t="s">
        <v>309</v>
      </c>
      <c r="H51" s="34">
        <v>9625.9719999999998</v>
      </c>
      <c r="I51" s="34">
        <v>5738.6450000000004</v>
      </c>
      <c r="J51" s="34">
        <v>4619.3900000000003</v>
      </c>
      <c r="K51" s="34">
        <v>6024.9790000000003</v>
      </c>
      <c r="L51" s="34">
        <v>7133.0529999999999</v>
      </c>
      <c r="M51" s="34">
        <v>7284.6819999999998</v>
      </c>
      <c r="N51" s="34">
        <v>6631.4470000000001</v>
      </c>
      <c r="O51" s="34">
        <v>3820.4059999999999</v>
      </c>
      <c r="P51" s="34">
        <v>6322.5649999999996</v>
      </c>
      <c r="Q51" s="34">
        <v>5711.0919999999996</v>
      </c>
      <c r="R51" s="34">
        <v>7054.9279999999999</v>
      </c>
      <c r="S51" s="34">
        <v>4435.7380000000003</v>
      </c>
      <c r="T51" s="34">
        <v>14070.31</v>
      </c>
      <c r="U51" s="34">
        <v>6197.0959999999995</v>
      </c>
      <c r="V51" s="34">
        <v>3263.605</v>
      </c>
      <c r="W51" s="34">
        <v>5509.1679999999997</v>
      </c>
      <c r="X51" s="34">
        <v>14065.18</v>
      </c>
      <c r="Y51" s="34">
        <v>9548.3960000000006</v>
      </c>
      <c r="Z51" s="34">
        <v>4968.8069999999998</v>
      </c>
      <c r="AA51" s="34">
        <v>5873.1819999999998</v>
      </c>
      <c r="AB51" s="34">
        <v>8902.5570000000007</v>
      </c>
      <c r="AC51" s="34">
        <v>7819.9160000000002</v>
      </c>
      <c r="AD51" s="34">
        <v>6648.6809999999996</v>
      </c>
      <c r="AE51" s="34">
        <v>6425.1819999999998</v>
      </c>
      <c r="AF51" s="34">
        <v>3207.0430000000001</v>
      </c>
      <c r="AG51" s="34">
        <v>2728.4659999999999</v>
      </c>
      <c r="AH51" s="34">
        <v>3403.31</v>
      </c>
      <c r="AI51" s="34">
        <v>8178.3590000000004</v>
      </c>
      <c r="AJ51" s="34">
        <v>7335.9769999999999</v>
      </c>
      <c r="AK51" s="34">
        <v>11199.27</v>
      </c>
      <c r="AL51" s="34">
        <v>10389.120000000001</v>
      </c>
      <c r="AM51" s="34">
        <v>12143.09</v>
      </c>
      <c r="AO51" s="1">
        <f t="shared" si="10"/>
        <v>6579.0159999999996</v>
      </c>
      <c r="AP51" s="1">
        <f t="shared" si="11"/>
        <v>6016.8284999999996</v>
      </c>
      <c r="AQ51" s="1">
        <f t="shared" si="12"/>
        <v>7872.7460000000001</v>
      </c>
      <c r="AR51" s="1">
        <f t="shared" si="13"/>
        <v>6536.9314999999997</v>
      </c>
      <c r="AS51" s="73">
        <f t="shared" si="7"/>
        <v>0.91454839143118061</v>
      </c>
      <c r="AT51" s="73">
        <f t="shared" si="8"/>
        <v>1.1966449086003135</v>
      </c>
      <c r="AU51" s="73">
        <f t="shared" si="9"/>
        <v>0.99360322273118051</v>
      </c>
      <c r="AV51" s="2">
        <f t="shared" si="14"/>
        <v>0.24767108807610982</v>
      </c>
      <c r="AW51" s="2">
        <f t="shared" si="15"/>
        <v>0.33052934008608281</v>
      </c>
      <c r="AX51" s="2">
        <f t="shared" si="16"/>
        <v>0.9697140620710023</v>
      </c>
    </row>
    <row r="52" spans="1:50" ht="15" x14ac:dyDescent="0.4">
      <c r="A52" s="29">
        <v>50</v>
      </c>
      <c r="B52" s="15" t="s">
        <v>63</v>
      </c>
      <c r="C52" s="34" t="s">
        <v>64</v>
      </c>
      <c r="D52" s="34" t="s">
        <v>55</v>
      </c>
      <c r="E52" s="34">
        <v>117.0179</v>
      </c>
      <c r="F52" s="34">
        <v>0.59447349999999999</v>
      </c>
      <c r="G52" s="34" t="s">
        <v>309</v>
      </c>
      <c r="H52" s="34">
        <v>106578.7</v>
      </c>
      <c r="I52" s="34">
        <v>55375.82</v>
      </c>
      <c r="J52" s="34">
        <v>102723.6</v>
      </c>
      <c r="K52" s="34">
        <v>139874.20000000001</v>
      </c>
      <c r="L52" s="34">
        <v>139194.5</v>
      </c>
      <c r="M52" s="34">
        <v>100813.9</v>
      </c>
      <c r="N52" s="34">
        <v>58298.23</v>
      </c>
      <c r="O52" s="34">
        <v>73644.34</v>
      </c>
      <c r="P52" s="34">
        <v>51468.23</v>
      </c>
      <c r="Q52" s="34">
        <v>57001.94</v>
      </c>
      <c r="R52" s="34">
        <v>43119.88</v>
      </c>
      <c r="S52" s="34">
        <v>83477.100000000006</v>
      </c>
      <c r="T52" s="34">
        <v>95522.23</v>
      </c>
      <c r="U52" s="34">
        <v>53856.07</v>
      </c>
      <c r="V52" s="34">
        <v>69262.86</v>
      </c>
      <c r="W52" s="34">
        <v>99508.29</v>
      </c>
      <c r="X52" s="34">
        <v>150090.20000000001</v>
      </c>
      <c r="Y52" s="34">
        <v>142815.5</v>
      </c>
      <c r="Z52" s="34">
        <v>55707.55</v>
      </c>
      <c r="AA52" s="34">
        <v>57794.04</v>
      </c>
      <c r="AB52" s="34">
        <v>82053.919999999998</v>
      </c>
      <c r="AC52" s="34">
        <v>65720.490000000005</v>
      </c>
      <c r="AD52" s="34">
        <v>104280.5</v>
      </c>
      <c r="AE52" s="34">
        <v>131223</v>
      </c>
      <c r="AF52" s="34">
        <v>11961.13</v>
      </c>
      <c r="AG52" s="34">
        <v>12618.86</v>
      </c>
      <c r="AH52" s="34">
        <v>15604.35</v>
      </c>
      <c r="AI52" s="34">
        <v>69444.72</v>
      </c>
      <c r="AJ52" s="34">
        <v>80477.59</v>
      </c>
      <c r="AK52" s="34">
        <v>95377.54</v>
      </c>
      <c r="AL52" s="34">
        <v>105609.8</v>
      </c>
      <c r="AM52" s="34">
        <v>100179.2</v>
      </c>
      <c r="AO52" s="1">
        <f t="shared" si="10"/>
        <v>104651.15</v>
      </c>
      <c r="AP52" s="1">
        <f t="shared" si="11"/>
        <v>57650.085000000006</v>
      </c>
      <c r="AQ52" s="1">
        <f t="shared" si="12"/>
        <v>97515.26</v>
      </c>
      <c r="AR52" s="1">
        <f t="shared" si="13"/>
        <v>73887.205000000002</v>
      </c>
      <c r="AS52" s="73">
        <f t="shared" si="7"/>
        <v>0.55087865732961372</v>
      </c>
      <c r="AT52" s="73">
        <f t="shared" si="8"/>
        <v>0.93181259833265095</v>
      </c>
      <c r="AU52" s="73">
        <f t="shared" si="9"/>
        <v>0.70603337851519077</v>
      </c>
      <c r="AV52" s="2">
        <f t="shared" si="14"/>
        <v>8.1724683893507778E-3</v>
      </c>
      <c r="AW52" s="2">
        <f t="shared" si="15"/>
        <v>0.78794122034526015</v>
      </c>
      <c r="AX52" s="2">
        <f t="shared" si="16"/>
        <v>0.19198990606230465</v>
      </c>
    </row>
    <row r="53" spans="1:50" ht="15" x14ac:dyDescent="0.4">
      <c r="A53" s="29">
        <v>51</v>
      </c>
      <c r="B53" s="15" t="s">
        <v>128</v>
      </c>
      <c r="C53" s="34" t="s">
        <v>129</v>
      </c>
      <c r="D53" s="34" t="s">
        <v>55</v>
      </c>
      <c r="E53" s="34">
        <v>115.00230000000001</v>
      </c>
      <c r="F53" s="34">
        <v>0.57977060000000002</v>
      </c>
      <c r="G53" s="34" t="s">
        <v>309</v>
      </c>
      <c r="H53" s="34">
        <v>63633.14</v>
      </c>
      <c r="I53" s="34">
        <v>36281.22</v>
      </c>
      <c r="J53" s="34">
        <v>63979.41</v>
      </c>
      <c r="K53" s="34">
        <v>61692.52</v>
      </c>
      <c r="L53" s="34">
        <v>80457.7</v>
      </c>
      <c r="M53" s="34">
        <v>73951.66</v>
      </c>
      <c r="N53" s="34">
        <v>25853.39</v>
      </c>
      <c r="O53" s="34">
        <v>20211.919999999998</v>
      </c>
      <c r="P53" s="34">
        <v>19630.07</v>
      </c>
      <c r="Q53" s="34">
        <v>33500.43</v>
      </c>
      <c r="R53" s="34">
        <v>51141.78</v>
      </c>
      <c r="S53" s="34">
        <v>58421.5</v>
      </c>
      <c r="T53" s="34">
        <v>77064.740000000005</v>
      </c>
      <c r="U53" s="34">
        <v>24324.94</v>
      </c>
      <c r="V53" s="34">
        <v>48249.75</v>
      </c>
      <c r="W53" s="34">
        <v>60014.16</v>
      </c>
      <c r="X53" s="34">
        <v>83512.44</v>
      </c>
      <c r="Y53" s="34">
        <v>65498.29</v>
      </c>
      <c r="Z53" s="34">
        <v>35091.01</v>
      </c>
      <c r="AA53" s="34">
        <v>38142.9</v>
      </c>
      <c r="AB53" s="34">
        <v>75193.58</v>
      </c>
      <c r="AC53" s="34">
        <v>69849.570000000007</v>
      </c>
      <c r="AD53" s="34">
        <v>70516.039999999994</v>
      </c>
      <c r="AE53" s="34">
        <v>101162.3</v>
      </c>
      <c r="AF53" s="34">
        <v>4241.4620000000004</v>
      </c>
      <c r="AG53" s="34">
        <v>3217.4720000000002</v>
      </c>
      <c r="AH53" s="34">
        <v>4244.2380000000003</v>
      </c>
      <c r="AI53" s="34">
        <v>66853.84</v>
      </c>
      <c r="AJ53" s="34">
        <v>73083.77</v>
      </c>
      <c r="AK53" s="34">
        <v>68423.820000000007</v>
      </c>
      <c r="AL53" s="34">
        <v>74975.149999999994</v>
      </c>
      <c r="AM53" s="34">
        <v>77672.66</v>
      </c>
      <c r="AO53" s="1">
        <f t="shared" si="10"/>
        <v>63806.275000000001</v>
      </c>
      <c r="AP53" s="1">
        <f t="shared" si="11"/>
        <v>29676.91</v>
      </c>
      <c r="AQ53" s="1">
        <f t="shared" si="12"/>
        <v>62756.225000000006</v>
      </c>
      <c r="AR53" s="1">
        <f t="shared" si="13"/>
        <v>70182.804999999993</v>
      </c>
      <c r="AS53" s="73">
        <f t="shared" si="7"/>
        <v>0.46510958365772015</v>
      </c>
      <c r="AT53" s="73">
        <f t="shared" si="8"/>
        <v>0.98354315465054187</v>
      </c>
      <c r="AU53" s="73">
        <f t="shared" si="9"/>
        <v>1.0999357821781635</v>
      </c>
      <c r="AV53" s="2">
        <f t="shared" si="14"/>
        <v>1.0651203295523028E-2</v>
      </c>
      <c r="AW53" s="2">
        <f t="shared" si="15"/>
        <v>0.74623248186153646</v>
      </c>
      <c r="AX53" s="2">
        <f t="shared" si="16"/>
        <v>0.89150199791371243</v>
      </c>
    </row>
    <row r="54" spans="1:50" ht="15" x14ac:dyDescent="0.4">
      <c r="A54" s="29">
        <v>52</v>
      </c>
      <c r="B54" s="15" t="s">
        <v>65</v>
      </c>
      <c r="C54" s="34" t="s">
        <v>173</v>
      </c>
      <c r="D54" s="34" t="s">
        <v>55</v>
      </c>
      <c r="E54" s="34">
        <v>133.0129</v>
      </c>
      <c r="F54" s="34">
        <v>0.60023629999999994</v>
      </c>
      <c r="G54" s="34" t="s">
        <v>309</v>
      </c>
      <c r="H54" s="34">
        <v>446101.4</v>
      </c>
      <c r="I54" s="34">
        <v>155106.29999999999</v>
      </c>
      <c r="J54" s="34">
        <v>248263.4</v>
      </c>
      <c r="K54" s="34">
        <v>374068.3</v>
      </c>
      <c r="L54" s="34">
        <v>421583.1</v>
      </c>
      <c r="M54" s="34">
        <v>488347</v>
      </c>
      <c r="N54" s="34">
        <v>154945.70000000001</v>
      </c>
      <c r="O54" s="34">
        <v>147886</v>
      </c>
      <c r="P54" s="34">
        <v>133616.1</v>
      </c>
      <c r="Q54" s="34">
        <v>176759.6</v>
      </c>
      <c r="R54" s="34">
        <v>264649.7</v>
      </c>
      <c r="S54" s="34">
        <v>353156.8</v>
      </c>
      <c r="T54" s="34">
        <v>1516917</v>
      </c>
      <c r="U54" s="34">
        <v>122827.9</v>
      </c>
      <c r="V54" s="34">
        <v>321983.3</v>
      </c>
      <c r="W54" s="34">
        <v>288385.2</v>
      </c>
      <c r="X54" s="34">
        <v>1029526</v>
      </c>
      <c r="Y54" s="34">
        <v>319523.90000000002</v>
      </c>
      <c r="Z54" s="34">
        <v>179590</v>
      </c>
      <c r="AA54" s="34">
        <v>143554</v>
      </c>
      <c r="AB54" s="34">
        <v>553912.30000000005</v>
      </c>
      <c r="AC54" s="34">
        <v>581688.69999999995</v>
      </c>
      <c r="AD54" s="34">
        <v>316205.40000000002</v>
      </c>
      <c r="AE54" s="34">
        <v>413238.5</v>
      </c>
      <c r="AF54" s="34">
        <v>12942.97</v>
      </c>
      <c r="AG54" s="34">
        <v>7621.9409999999998</v>
      </c>
      <c r="AH54" s="34">
        <v>0</v>
      </c>
      <c r="AI54" s="34">
        <v>611902.4</v>
      </c>
      <c r="AJ54" s="34">
        <v>513349.9</v>
      </c>
      <c r="AK54" s="34">
        <v>519832.7</v>
      </c>
      <c r="AL54" s="34">
        <v>475271.8</v>
      </c>
      <c r="AM54" s="34">
        <v>424940.1</v>
      </c>
      <c r="AO54" s="1">
        <f t="shared" si="10"/>
        <v>397825.69999999995</v>
      </c>
      <c r="AP54" s="1">
        <f t="shared" si="11"/>
        <v>165852.65000000002</v>
      </c>
      <c r="AQ54" s="1">
        <f t="shared" si="12"/>
        <v>320753.59999999998</v>
      </c>
      <c r="AR54" s="1">
        <f t="shared" si="13"/>
        <v>364721.95</v>
      </c>
      <c r="AS54" s="73">
        <f t="shared" si="7"/>
        <v>0.41689777709182702</v>
      </c>
      <c r="AT54" s="73">
        <f t="shared" si="8"/>
        <v>0.80626666401894098</v>
      </c>
      <c r="AU54" s="73">
        <f t="shared" si="9"/>
        <v>0.91678830703999281</v>
      </c>
      <c r="AV54" s="2">
        <f t="shared" si="14"/>
        <v>3.8336644692784499E-2</v>
      </c>
      <c r="AW54" s="2">
        <f t="shared" si="15"/>
        <v>0.31334329551549933</v>
      </c>
      <c r="AX54" s="2">
        <f t="shared" si="16"/>
        <v>0.92285374819871124</v>
      </c>
    </row>
    <row r="55" spans="1:50" ht="15" x14ac:dyDescent="0.4">
      <c r="A55" s="29">
        <v>53</v>
      </c>
      <c r="B55" s="15" t="s">
        <v>66</v>
      </c>
      <c r="C55" s="34" t="s">
        <v>67</v>
      </c>
      <c r="D55" s="34" t="s">
        <v>55</v>
      </c>
      <c r="E55" s="34">
        <v>131.00040000000001</v>
      </c>
      <c r="F55" s="34">
        <v>0.61555879999999996</v>
      </c>
      <c r="G55" s="34" t="s">
        <v>309</v>
      </c>
      <c r="H55" s="34">
        <v>15390.58</v>
      </c>
      <c r="I55" s="34">
        <v>14566.77</v>
      </c>
      <c r="J55" s="34">
        <v>11632.39</v>
      </c>
      <c r="K55" s="34">
        <v>13786.85</v>
      </c>
      <c r="L55" s="34">
        <v>13507.54</v>
      </c>
      <c r="M55" s="34">
        <v>10737.24</v>
      </c>
      <c r="N55" s="34">
        <v>16435.36</v>
      </c>
      <c r="O55" s="34">
        <v>13118.01</v>
      </c>
      <c r="P55" s="34">
        <v>12368.29</v>
      </c>
      <c r="Q55" s="34">
        <v>11838.86</v>
      </c>
      <c r="R55" s="34">
        <v>12640.32</v>
      </c>
      <c r="S55" s="34">
        <v>12811.65</v>
      </c>
      <c r="T55" s="34">
        <v>26071.79</v>
      </c>
      <c r="U55" s="34">
        <v>12694.38</v>
      </c>
      <c r="V55" s="34">
        <v>13466.81</v>
      </c>
      <c r="W55" s="34">
        <v>13204.23</v>
      </c>
      <c r="X55" s="34">
        <v>13628.36</v>
      </c>
      <c r="Y55" s="34">
        <v>14384.61</v>
      </c>
      <c r="Z55" s="34">
        <v>15315.86</v>
      </c>
      <c r="AA55" s="34">
        <v>11914.98</v>
      </c>
      <c r="AB55" s="34">
        <v>17146.330000000002</v>
      </c>
      <c r="AC55" s="34">
        <v>21235.15</v>
      </c>
      <c r="AD55" s="34">
        <v>13341.03</v>
      </c>
      <c r="AE55" s="34">
        <v>13818.92</v>
      </c>
      <c r="AF55" s="34">
        <v>3720.4969999999998</v>
      </c>
      <c r="AG55" s="34">
        <v>3936.0210000000002</v>
      </c>
      <c r="AH55" s="34">
        <v>3209.5920000000001</v>
      </c>
      <c r="AI55" s="34">
        <v>19703.38</v>
      </c>
      <c r="AJ55" s="34">
        <v>16872.5</v>
      </c>
      <c r="AK55" s="34">
        <v>15433.58</v>
      </c>
      <c r="AL55" s="34">
        <v>15111.62</v>
      </c>
      <c r="AM55" s="34">
        <v>20251.36</v>
      </c>
      <c r="AO55" s="1">
        <f t="shared" si="10"/>
        <v>13647.195</v>
      </c>
      <c r="AP55" s="1">
        <f t="shared" si="11"/>
        <v>12725.985000000001</v>
      </c>
      <c r="AQ55" s="1">
        <f t="shared" si="12"/>
        <v>13547.584999999999</v>
      </c>
      <c r="AR55" s="1">
        <f t="shared" si="13"/>
        <v>14567.39</v>
      </c>
      <c r="AS55" s="73">
        <f t="shared" si="7"/>
        <v>0.9324982166665019</v>
      </c>
      <c r="AT55" s="73">
        <f t="shared" si="8"/>
        <v>0.9927010642113635</v>
      </c>
      <c r="AU55" s="73">
        <f t="shared" si="9"/>
        <v>1.0674274090756379</v>
      </c>
      <c r="AV55" s="2">
        <f t="shared" si="14"/>
        <v>0.94618333746652628</v>
      </c>
      <c r="AW55" s="2">
        <f t="shared" si="15"/>
        <v>0.32594990038045524</v>
      </c>
      <c r="AX55" s="2">
        <f t="shared" si="16"/>
        <v>0.18628015069778381</v>
      </c>
    </row>
    <row r="56" spans="1:50" ht="15" x14ac:dyDescent="0.4">
      <c r="A56" s="29">
        <v>54</v>
      </c>
      <c r="B56" s="55" t="s">
        <v>222</v>
      </c>
      <c r="C56" s="34" t="s">
        <v>60</v>
      </c>
      <c r="D56" s="34" t="s">
        <v>162</v>
      </c>
      <c r="E56" s="34">
        <v>147.02879999999999</v>
      </c>
      <c r="F56" s="34">
        <v>0.60068480000000002</v>
      </c>
      <c r="G56" s="34" t="s">
        <v>309</v>
      </c>
      <c r="H56" s="34">
        <v>53994.95</v>
      </c>
      <c r="I56" s="34">
        <v>32630.77</v>
      </c>
      <c r="J56" s="34">
        <v>44996.37</v>
      </c>
      <c r="K56" s="34">
        <v>36600.47</v>
      </c>
      <c r="L56" s="34">
        <v>83880.820000000007</v>
      </c>
      <c r="M56" s="34">
        <v>149958.70000000001</v>
      </c>
      <c r="N56" s="34">
        <v>19405.93</v>
      </c>
      <c r="O56" s="34">
        <v>21282.32</v>
      </c>
      <c r="P56" s="34">
        <v>21007.01</v>
      </c>
      <c r="Q56" s="34">
        <v>16701.03</v>
      </c>
      <c r="R56" s="34">
        <v>36439.019999999997</v>
      </c>
      <c r="S56" s="34">
        <v>84115.16</v>
      </c>
      <c r="T56" s="34">
        <v>121840.1</v>
      </c>
      <c r="U56" s="34">
        <v>13949.77</v>
      </c>
      <c r="V56" s="34">
        <v>35904.54</v>
      </c>
      <c r="W56" s="34">
        <v>22950.44</v>
      </c>
      <c r="X56" s="34">
        <v>112231.7</v>
      </c>
      <c r="Y56" s="34">
        <v>60947.72</v>
      </c>
      <c r="Z56" s="34">
        <v>30760.2</v>
      </c>
      <c r="AA56" s="34">
        <v>29844.52</v>
      </c>
      <c r="AB56" s="34">
        <v>103665.7</v>
      </c>
      <c r="AC56" s="34">
        <v>46828.02</v>
      </c>
      <c r="AD56" s="34">
        <v>74293.83</v>
      </c>
      <c r="AE56" s="34">
        <v>150353</v>
      </c>
      <c r="AF56" s="34">
        <v>5362.6270000000004</v>
      </c>
      <c r="AG56" s="34">
        <v>3685.2809999999999</v>
      </c>
      <c r="AH56" s="34">
        <v>0</v>
      </c>
      <c r="AI56" s="34">
        <v>97475.5</v>
      </c>
      <c r="AJ56" s="34">
        <v>97660.12</v>
      </c>
      <c r="AK56" s="34">
        <v>83799.38</v>
      </c>
      <c r="AL56" s="34">
        <v>78197.27</v>
      </c>
      <c r="AM56" s="34">
        <v>69306.539999999994</v>
      </c>
      <c r="AO56" s="1">
        <f t="shared" si="10"/>
        <v>49495.66</v>
      </c>
      <c r="AP56" s="1">
        <f t="shared" si="11"/>
        <v>21144.665000000001</v>
      </c>
      <c r="AQ56" s="1">
        <f t="shared" si="12"/>
        <v>48426.130000000005</v>
      </c>
      <c r="AR56" s="1">
        <f t="shared" si="13"/>
        <v>60560.925000000003</v>
      </c>
      <c r="AS56" s="73">
        <f t="shared" si="7"/>
        <v>0.42720240522098302</v>
      </c>
      <c r="AT56" s="73">
        <f t="shared" si="8"/>
        <v>0.97839143876453005</v>
      </c>
      <c r="AU56" s="73">
        <f t="shared" si="9"/>
        <v>1.2235603081159034</v>
      </c>
      <c r="AV56" s="2">
        <f t="shared" si="14"/>
        <v>0.13872775815141697</v>
      </c>
      <c r="AW56" s="2">
        <f t="shared" si="15"/>
        <v>0.83176377574187577</v>
      </c>
      <c r="AX56" s="2">
        <f t="shared" si="16"/>
        <v>0.83691962156561772</v>
      </c>
    </row>
    <row r="57" spans="1:50" ht="15" x14ac:dyDescent="0.4">
      <c r="A57" s="29">
        <v>55</v>
      </c>
      <c r="B57" s="55" t="s">
        <v>236</v>
      </c>
      <c r="C57" s="56" t="s">
        <v>237</v>
      </c>
      <c r="D57" s="34" t="s">
        <v>162</v>
      </c>
      <c r="E57" s="56">
        <v>129.0181</v>
      </c>
      <c r="F57" s="56">
        <v>0.61503819999999998</v>
      </c>
      <c r="G57" s="56" t="s">
        <v>309</v>
      </c>
      <c r="H57" s="56">
        <v>23334.48</v>
      </c>
      <c r="I57" s="56">
        <v>15261.32</v>
      </c>
      <c r="J57" s="56">
        <v>16628.7</v>
      </c>
      <c r="K57" s="56">
        <v>18674.189999999999</v>
      </c>
      <c r="L57" s="56">
        <v>26020.78</v>
      </c>
      <c r="M57" s="56">
        <v>35522.160000000003</v>
      </c>
      <c r="N57" s="56">
        <v>12107.12</v>
      </c>
      <c r="O57" s="56">
        <v>13684.97</v>
      </c>
      <c r="P57" s="56">
        <v>15126.64</v>
      </c>
      <c r="Q57" s="56">
        <v>15667.41</v>
      </c>
      <c r="R57" s="56">
        <v>17184</v>
      </c>
      <c r="S57" s="56">
        <v>34872.69</v>
      </c>
      <c r="T57" s="56">
        <v>42504.59</v>
      </c>
      <c r="U57" s="56">
        <v>12083.27</v>
      </c>
      <c r="V57" s="56">
        <v>20623.080000000002</v>
      </c>
      <c r="W57" s="56">
        <v>15671</v>
      </c>
      <c r="X57" s="56">
        <v>49676.18</v>
      </c>
      <c r="Y57" s="56">
        <v>19594.64</v>
      </c>
      <c r="Z57" s="56">
        <v>13620.54</v>
      </c>
      <c r="AA57" s="56">
        <v>13160.56</v>
      </c>
      <c r="AB57" s="56">
        <v>33406.61</v>
      </c>
      <c r="AC57" s="56">
        <v>24215.73</v>
      </c>
      <c r="AD57" s="56">
        <v>19046.21</v>
      </c>
      <c r="AE57" s="56">
        <v>29906.81</v>
      </c>
      <c r="AF57" s="56">
        <v>5286.0339999999997</v>
      </c>
      <c r="AG57" s="56">
        <v>5047.7070000000003</v>
      </c>
      <c r="AH57" s="56">
        <v>4939.2969999999996</v>
      </c>
      <c r="AI57" s="56">
        <v>33135.01</v>
      </c>
      <c r="AJ57" s="56">
        <v>29727.55</v>
      </c>
      <c r="AK57" s="56">
        <v>32948.35</v>
      </c>
      <c r="AL57" s="56">
        <v>30430.76</v>
      </c>
      <c r="AM57" s="56">
        <v>24250.29</v>
      </c>
      <c r="AO57" s="1">
        <f t="shared" si="10"/>
        <v>21004.334999999999</v>
      </c>
      <c r="AP57" s="1">
        <f t="shared" si="11"/>
        <v>15397.025</v>
      </c>
      <c r="AQ57" s="1">
        <f t="shared" si="12"/>
        <v>20108.86</v>
      </c>
      <c r="AR57" s="1">
        <f t="shared" si="13"/>
        <v>21630.97</v>
      </c>
      <c r="AS57" s="73">
        <f t="shared" si="7"/>
        <v>0.73304034619520209</v>
      </c>
      <c r="AT57" s="73">
        <f t="shared" si="8"/>
        <v>0.95736713397496287</v>
      </c>
      <c r="AU57" s="73">
        <f t="shared" si="9"/>
        <v>1.0298336033966322</v>
      </c>
      <c r="AV57" s="2">
        <f t="shared" si="14"/>
        <v>0.35506709533801784</v>
      </c>
      <c r="AW57" s="2">
        <f t="shared" si="15"/>
        <v>0.57120504197273481</v>
      </c>
      <c r="AX57" s="2">
        <f t="shared" si="16"/>
        <v>0.94143528181091751</v>
      </c>
    </row>
    <row r="58" spans="1:50" ht="15" x14ac:dyDescent="0.4">
      <c r="A58" s="29">
        <v>56</v>
      </c>
      <c r="B58" s="16" t="s">
        <v>69</v>
      </c>
      <c r="C58" s="35" t="s">
        <v>70</v>
      </c>
      <c r="D58" s="35" t="s">
        <v>68</v>
      </c>
      <c r="E58" s="35">
        <v>289.03320000000002</v>
      </c>
      <c r="F58" s="35">
        <v>0.61623000000000006</v>
      </c>
      <c r="G58" s="35" t="s">
        <v>309</v>
      </c>
      <c r="H58" s="35">
        <v>13139.46</v>
      </c>
      <c r="I58" s="35">
        <v>5573.0309999999999</v>
      </c>
      <c r="J58" s="35">
        <v>7222.91</v>
      </c>
      <c r="K58" s="35">
        <v>12979.57</v>
      </c>
      <c r="L58" s="35">
        <v>8922.6319999999996</v>
      </c>
      <c r="M58" s="35">
        <v>24190.09</v>
      </c>
      <c r="N58" s="35">
        <v>13143.55</v>
      </c>
      <c r="O58" s="35">
        <v>6029.8310000000001</v>
      </c>
      <c r="P58" s="35">
        <v>7782.0919999999996</v>
      </c>
      <c r="Q58" s="35">
        <v>5312.0929999999998</v>
      </c>
      <c r="R58" s="35">
        <v>15337.46</v>
      </c>
      <c r="S58" s="35">
        <v>29555.24</v>
      </c>
      <c r="T58" s="35">
        <v>63665.94</v>
      </c>
      <c r="U58" s="35">
        <v>5021.7939999999999</v>
      </c>
      <c r="V58" s="35">
        <v>9427.384</v>
      </c>
      <c r="W58" s="35">
        <v>4734.59</v>
      </c>
      <c r="X58" s="35">
        <v>55659.92</v>
      </c>
      <c r="Y58" s="35">
        <v>15872.27</v>
      </c>
      <c r="Z58" s="35">
        <v>8250.0630000000001</v>
      </c>
      <c r="AA58" s="35">
        <v>3814.373</v>
      </c>
      <c r="AB58" s="35">
        <v>13664.7</v>
      </c>
      <c r="AC58" s="35">
        <v>66138.02</v>
      </c>
      <c r="AD58" s="35">
        <v>6364.44</v>
      </c>
      <c r="AE58" s="35">
        <v>21457.88</v>
      </c>
      <c r="AF58" s="35">
        <v>0</v>
      </c>
      <c r="AG58" s="35">
        <v>0</v>
      </c>
      <c r="AH58" s="35">
        <v>0</v>
      </c>
      <c r="AI58" s="35">
        <v>29621.74</v>
      </c>
      <c r="AJ58" s="35">
        <v>27642.68</v>
      </c>
      <c r="AK58" s="35">
        <v>28343.759999999998</v>
      </c>
      <c r="AL58" s="35">
        <v>24477.98</v>
      </c>
      <c r="AM58" s="35">
        <v>24234.87</v>
      </c>
      <c r="AO58" s="1">
        <f t="shared" si="10"/>
        <v>10951.100999999999</v>
      </c>
      <c r="AP58" s="1">
        <f t="shared" si="11"/>
        <v>10462.821</v>
      </c>
      <c r="AQ58" s="1">
        <f t="shared" si="12"/>
        <v>12649.827000000001</v>
      </c>
      <c r="AR58" s="1">
        <f t="shared" si="13"/>
        <v>10957.3815</v>
      </c>
      <c r="AS58" s="73">
        <f t="shared" si="7"/>
        <v>0.95541270233924436</v>
      </c>
      <c r="AT58" s="73">
        <f t="shared" si="8"/>
        <v>1.1551191976039672</v>
      </c>
      <c r="AU58" s="73">
        <f t="shared" si="9"/>
        <v>1.000573503979189</v>
      </c>
      <c r="AV58" s="2">
        <f t="shared" si="14"/>
        <v>0.85663835110549114</v>
      </c>
      <c r="AW58" s="2">
        <f t="shared" si="15"/>
        <v>0.25014681697618785</v>
      </c>
      <c r="AX58" s="2">
        <f t="shared" si="16"/>
        <v>0.44405104137615659</v>
      </c>
    </row>
    <row r="59" spans="1:50" ht="15" x14ac:dyDescent="0.4">
      <c r="A59" s="29">
        <v>57</v>
      </c>
      <c r="B59" s="16" t="s">
        <v>71</v>
      </c>
      <c r="C59" s="35" t="s">
        <v>72</v>
      </c>
      <c r="D59" s="35" t="s">
        <v>68</v>
      </c>
      <c r="E59" s="35">
        <v>229.01130000000001</v>
      </c>
      <c r="F59" s="35">
        <v>0.62744480000000002</v>
      </c>
      <c r="G59" s="35" t="s">
        <v>309</v>
      </c>
      <c r="H59" s="35">
        <v>47309.64</v>
      </c>
      <c r="I59" s="35">
        <v>10620.48</v>
      </c>
      <c r="J59" s="35">
        <v>13587.17</v>
      </c>
      <c r="K59" s="35">
        <v>24741.37</v>
      </c>
      <c r="L59" s="35">
        <v>29935.87</v>
      </c>
      <c r="M59" s="35">
        <v>28299.06</v>
      </c>
      <c r="N59" s="35">
        <v>13774.94</v>
      </c>
      <c r="O59" s="35">
        <v>9271.6219999999994</v>
      </c>
      <c r="P59" s="35">
        <v>9101.4950000000008</v>
      </c>
      <c r="Q59" s="35">
        <v>13132.64</v>
      </c>
      <c r="R59" s="35">
        <v>14046.81</v>
      </c>
      <c r="S59" s="35">
        <v>19871.93</v>
      </c>
      <c r="T59" s="35">
        <v>92560.35</v>
      </c>
      <c r="U59" s="35">
        <v>8166.85</v>
      </c>
      <c r="V59" s="35">
        <v>14387.9</v>
      </c>
      <c r="W59" s="35">
        <v>19130.37</v>
      </c>
      <c r="X59" s="35">
        <v>59800.56</v>
      </c>
      <c r="Y59" s="35">
        <v>12128.41</v>
      </c>
      <c r="Z59" s="35">
        <v>16686.61</v>
      </c>
      <c r="AA59" s="35">
        <v>6778.8090000000002</v>
      </c>
      <c r="AB59" s="35">
        <v>26351.61</v>
      </c>
      <c r="AC59" s="35">
        <v>410338</v>
      </c>
      <c r="AD59" s="35">
        <v>18192.75</v>
      </c>
      <c r="AE59" s="35">
        <v>24880.35</v>
      </c>
      <c r="AF59" s="35">
        <v>0</v>
      </c>
      <c r="AG59" s="35">
        <v>0</v>
      </c>
      <c r="AH59" s="35">
        <v>0</v>
      </c>
      <c r="AI59" s="35">
        <v>72060.62</v>
      </c>
      <c r="AJ59" s="35">
        <v>58829.05</v>
      </c>
      <c r="AK59" s="35">
        <v>75370.13</v>
      </c>
      <c r="AL59" s="35">
        <v>59943.62</v>
      </c>
      <c r="AM59" s="35">
        <v>52181.39</v>
      </c>
      <c r="AO59" s="1">
        <f t="shared" si="10"/>
        <v>26520.215</v>
      </c>
      <c r="AP59" s="1">
        <f t="shared" si="11"/>
        <v>13453.79</v>
      </c>
      <c r="AQ59" s="1">
        <f t="shared" si="12"/>
        <v>16759.134999999998</v>
      </c>
      <c r="AR59" s="1">
        <f t="shared" si="13"/>
        <v>21536.55</v>
      </c>
      <c r="AS59" s="73">
        <f t="shared" si="7"/>
        <v>0.50730320248157867</v>
      </c>
      <c r="AT59" s="73">
        <f t="shared" si="8"/>
        <v>0.63193812719844078</v>
      </c>
      <c r="AU59" s="73">
        <f t="shared" si="9"/>
        <v>0.81208052046335222</v>
      </c>
      <c r="AV59" s="2">
        <f t="shared" si="14"/>
        <v>4.9294565114434856E-2</v>
      </c>
      <c r="AW59" s="2">
        <f t="shared" si="15"/>
        <v>0.57745150378019527</v>
      </c>
      <c r="AX59" s="2">
        <f t="shared" si="16"/>
        <v>0.39625064831710222</v>
      </c>
    </row>
    <row r="60" spans="1:50" ht="15" x14ac:dyDescent="0.4">
      <c r="A60" s="29">
        <v>58</v>
      </c>
      <c r="B60" s="17" t="s">
        <v>73</v>
      </c>
      <c r="C60" s="36" t="s">
        <v>74</v>
      </c>
      <c r="D60" s="36" t="s">
        <v>75</v>
      </c>
      <c r="E60" s="36">
        <v>308.0908</v>
      </c>
      <c r="F60" s="36">
        <v>0.70717600000000003</v>
      </c>
      <c r="G60" s="36" t="s">
        <v>308</v>
      </c>
      <c r="H60" s="36">
        <v>2259629</v>
      </c>
      <c r="I60" s="36">
        <v>2421201</v>
      </c>
      <c r="J60" s="36">
        <v>3281737</v>
      </c>
      <c r="K60" s="36">
        <v>5659950</v>
      </c>
      <c r="L60" s="36">
        <v>1551434</v>
      </c>
      <c r="M60" s="36">
        <v>5883658</v>
      </c>
      <c r="N60" s="36">
        <v>1919731</v>
      </c>
      <c r="O60" s="36">
        <v>1799898</v>
      </c>
      <c r="P60" s="36">
        <v>1891346</v>
      </c>
      <c r="Q60" s="36">
        <v>2738397</v>
      </c>
      <c r="R60" s="36">
        <v>2087842</v>
      </c>
      <c r="S60" s="36">
        <v>3732163</v>
      </c>
      <c r="T60" s="36">
        <v>1196091</v>
      </c>
      <c r="U60" s="36">
        <v>1439447</v>
      </c>
      <c r="V60" s="36">
        <v>1662092</v>
      </c>
      <c r="W60" s="36">
        <v>2890038</v>
      </c>
      <c r="X60" s="36">
        <v>3562001</v>
      </c>
      <c r="Y60" s="36">
        <v>3379409</v>
      </c>
      <c r="Z60" s="36">
        <v>1665811</v>
      </c>
      <c r="AA60" s="36">
        <v>296586</v>
      </c>
      <c r="AB60" s="36">
        <v>3198406</v>
      </c>
      <c r="AC60" s="36">
        <v>2164376</v>
      </c>
      <c r="AD60" s="36">
        <v>3899343</v>
      </c>
      <c r="AE60" s="36">
        <v>4662438</v>
      </c>
      <c r="AF60" s="36">
        <v>0</v>
      </c>
      <c r="AG60" s="36">
        <v>0</v>
      </c>
      <c r="AH60" s="36">
        <v>0</v>
      </c>
      <c r="AI60" s="36">
        <v>2654448</v>
      </c>
      <c r="AJ60" s="36">
        <v>3068865</v>
      </c>
      <c r="AK60" s="36">
        <v>3424484</v>
      </c>
      <c r="AL60" s="36">
        <v>3760473</v>
      </c>
      <c r="AM60" s="36">
        <v>3370150</v>
      </c>
      <c r="AO60" s="1">
        <f t="shared" si="10"/>
        <v>2851469</v>
      </c>
      <c r="AP60" s="1">
        <f t="shared" si="11"/>
        <v>2003786.5</v>
      </c>
      <c r="AQ60" s="1">
        <f t="shared" si="12"/>
        <v>2276065</v>
      </c>
      <c r="AR60" s="1">
        <f t="shared" si="13"/>
        <v>2681391</v>
      </c>
      <c r="AS60" s="73">
        <f t="shared" si="7"/>
        <v>0.70272077304715574</v>
      </c>
      <c r="AT60" s="73">
        <f t="shared" si="8"/>
        <v>0.79820787110082558</v>
      </c>
      <c r="AU60" s="73">
        <f t="shared" si="9"/>
        <v>0.94035425249231186</v>
      </c>
      <c r="AV60" s="2">
        <f t="shared" si="14"/>
        <v>0.18716811704413558</v>
      </c>
      <c r="AW60" s="2">
        <f t="shared" si="15"/>
        <v>0.21054517844407308</v>
      </c>
      <c r="AX60" s="2">
        <f t="shared" si="16"/>
        <v>0.40556504812400673</v>
      </c>
    </row>
    <row r="61" spans="1:50" ht="15" x14ac:dyDescent="0.4">
      <c r="A61" s="29">
        <v>59</v>
      </c>
      <c r="B61" s="17" t="s">
        <v>76</v>
      </c>
      <c r="C61" s="36" t="s">
        <v>77</v>
      </c>
      <c r="D61" s="36" t="s">
        <v>75</v>
      </c>
      <c r="E61" s="36">
        <v>611.14440000000002</v>
      </c>
      <c r="F61" s="36">
        <v>0.59324829999999995</v>
      </c>
      <c r="G61" s="36" t="s">
        <v>309</v>
      </c>
      <c r="H61" s="36">
        <v>3155.326</v>
      </c>
      <c r="I61" s="36">
        <v>6831.5</v>
      </c>
      <c r="J61" s="36">
        <v>4617.7049999999999</v>
      </c>
      <c r="K61" s="36">
        <v>7091.1120000000001</v>
      </c>
      <c r="L61" s="36">
        <v>18133.259999999998</v>
      </c>
      <c r="M61" s="36">
        <v>9267.1980000000003</v>
      </c>
      <c r="N61" s="36">
        <v>3325.4169999999999</v>
      </c>
      <c r="O61" s="36">
        <v>2006.558</v>
      </c>
      <c r="P61" s="36">
        <v>3395.163</v>
      </c>
      <c r="Q61" s="36">
        <v>7354.8029999999999</v>
      </c>
      <c r="R61" s="36">
        <v>7460.8180000000002</v>
      </c>
      <c r="S61" s="36">
        <v>3379.01</v>
      </c>
      <c r="T61" s="36">
        <v>7819.0569999999998</v>
      </c>
      <c r="U61" s="36">
        <v>5710.3909999999996</v>
      </c>
      <c r="V61" s="36">
        <v>1350.787</v>
      </c>
      <c r="W61" s="36">
        <v>3577.201</v>
      </c>
      <c r="X61" s="36">
        <v>18385.03</v>
      </c>
      <c r="Y61" s="36">
        <v>4537.3159999999998</v>
      </c>
      <c r="Z61" s="36">
        <v>2048.9389999999999</v>
      </c>
      <c r="AA61" s="36">
        <v>15983.08</v>
      </c>
      <c r="AB61" s="36">
        <v>9604.7980000000007</v>
      </c>
      <c r="AC61" s="36">
        <v>3310.9209999999998</v>
      </c>
      <c r="AD61" s="36">
        <v>9340.5149999999994</v>
      </c>
      <c r="AE61" s="36">
        <v>8072.1210000000001</v>
      </c>
      <c r="AF61" s="36">
        <v>0</v>
      </c>
      <c r="AG61" s="36">
        <v>0</v>
      </c>
      <c r="AH61" s="36">
        <v>0</v>
      </c>
      <c r="AI61" s="36">
        <v>3678.9380000000001</v>
      </c>
      <c r="AJ61" s="36">
        <v>5973.8720000000003</v>
      </c>
      <c r="AK61" s="36">
        <v>9003.8529999999992</v>
      </c>
      <c r="AL61" s="36">
        <v>9684.2749999999996</v>
      </c>
      <c r="AM61" s="36">
        <v>13555.06</v>
      </c>
      <c r="AO61" s="1">
        <f t="shared" si="10"/>
        <v>6961.3060000000005</v>
      </c>
      <c r="AP61" s="1">
        <f t="shared" si="11"/>
        <v>3387.0865000000003</v>
      </c>
      <c r="AQ61" s="1">
        <f t="shared" si="12"/>
        <v>5123.8534999999993</v>
      </c>
      <c r="AR61" s="1">
        <f t="shared" si="13"/>
        <v>8706.3179999999993</v>
      </c>
      <c r="AS61" s="73">
        <f t="shared" si="7"/>
        <v>0.48655905946384198</v>
      </c>
      <c r="AT61" s="73">
        <f t="shared" si="8"/>
        <v>0.7360477329972277</v>
      </c>
      <c r="AU61" s="73">
        <f t="shared" si="9"/>
        <v>1.2506730777242085</v>
      </c>
      <c r="AV61" s="2">
        <f t="shared" si="14"/>
        <v>0.14961146585728163</v>
      </c>
      <c r="AW61" s="2">
        <f t="shared" si="15"/>
        <v>0.70322787271633203</v>
      </c>
      <c r="AX61" s="2">
        <f t="shared" si="16"/>
        <v>0.96800384958401864</v>
      </c>
    </row>
    <row r="62" spans="1:50" ht="15" x14ac:dyDescent="0.4">
      <c r="A62" s="29">
        <v>60</v>
      </c>
      <c r="B62" s="17" t="s">
        <v>78</v>
      </c>
      <c r="C62" s="36" t="s">
        <v>79</v>
      </c>
      <c r="D62" s="36" t="s">
        <v>75</v>
      </c>
      <c r="E62" s="36">
        <v>130.04990000000001</v>
      </c>
      <c r="F62" s="36">
        <v>0.68497220000000003</v>
      </c>
      <c r="G62" s="36" t="s">
        <v>308</v>
      </c>
      <c r="H62" s="36">
        <v>3627025</v>
      </c>
      <c r="I62" s="36">
        <v>1638203</v>
      </c>
      <c r="J62" s="36">
        <v>2835852</v>
      </c>
      <c r="K62" s="36">
        <v>4198894</v>
      </c>
      <c r="L62" s="36">
        <v>3602785</v>
      </c>
      <c r="M62" s="36">
        <v>2555149</v>
      </c>
      <c r="N62" s="36">
        <v>2329040</v>
      </c>
      <c r="O62" s="36">
        <v>2864943</v>
      </c>
      <c r="P62" s="36">
        <v>3214545</v>
      </c>
      <c r="Q62" s="36">
        <v>2786686</v>
      </c>
      <c r="R62" s="36">
        <v>4822882</v>
      </c>
      <c r="S62" s="36">
        <v>6573786</v>
      </c>
      <c r="T62" s="36">
        <v>5339361</v>
      </c>
      <c r="U62" s="36">
        <v>3550697</v>
      </c>
      <c r="V62" s="36">
        <v>4463432</v>
      </c>
      <c r="W62" s="36">
        <v>4921776</v>
      </c>
      <c r="X62" s="36">
        <v>10611940</v>
      </c>
      <c r="Y62" s="36">
        <v>4531972</v>
      </c>
      <c r="Z62" s="36">
        <v>1815182</v>
      </c>
      <c r="AA62" s="36">
        <v>2424251</v>
      </c>
      <c r="AB62" s="36">
        <v>3026052</v>
      </c>
      <c r="AC62" s="36">
        <v>1777488</v>
      </c>
      <c r="AD62" s="36">
        <v>2951077</v>
      </c>
      <c r="AE62" s="36">
        <v>2341332</v>
      </c>
      <c r="AF62" s="36">
        <v>83750.820000000007</v>
      </c>
      <c r="AG62" s="36">
        <v>99899.3</v>
      </c>
      <c r="AH62" s="36">
        <v>112471.1</v>
      </c>
      <c r="AI62" s="36">
        <v>4318048</v>
      </c>
      <c r="AJ62" s="36">
        <v>3650738</v>
      </c>
      <c r="AK62" s="36">
        <v>3661366</v>
      </c>
      <c r="AL62" s="36">
        <v>3521364</v>
      </c>
      <c r="AM62" s="36">
        <v>3252718</v>
      </c>
      <c r="AO62" s="1">
        <f t="shared" si="10"/>
        <v>3219318.5</v>
      </c>
      <c r="AP62" s="1">
        <f t="shared" si="11"/>
        <v>3039744</v>
      </c>
      <c r="AQ62" s="1">
        <f t="shared" si="12"/>
        <v>4726874</v>
      </c>
      <c r="AR62" s="1">
        <f t="shared" si="13"/>
        <v>2382791.5</v>
      </c>
      <c r="AS62" s="73">
        <f t="shared" si="7"/>
        <v>0.94421971606723598</v>
      </c>
      <c r="AT62" s="73">
        <f t="shared" si="8"/>
        <v>1.4682840483164372</v>
      </c>
      <c r="AU62" s="73">
        <f t="shared" si="9"/>
        <v>0.74015401085664556</v>
      </c>
      <c r="AV62" s="2">
        <f t="shared" si="14"/>
        <v>0.38662515230072381</v>
      </c>
      <c r="AW62" s="2">
        <f t="shared" si="15"/>
        <v>4.7347815074928308E-2</v>
      </c>
      <c r="AX62" s="2">
        <f t="shared" si="16"/>
        <v>0.14498041368369391</v>
      </c>
    </row>
    <row r="63" spans="1:50" ht="15" x14ac:dyDescent="0.4">
      <c r="A63" s="29">
        <v>61</v>
      </c>
      <c r="B63" s="17" t="s">
        <v>130</v>
      </c>
      <c r="C63" s="36" t="s">
        <v>131</v>
      </c>
      <c r="D63" s="36" t="s">
        <v>75</v>
      </c>
      <c r="E63" s="36">
        <v>173.0077</v>
      </c>
      <c r="F63" s="36">
        <v>0.6306235</v>
      </c>
      <c r="G63" s="36" t="s">
        <v>309</v>
      </c>
      <c r="H63" s="36">
        <v>5399.8270000000002</v>
      </c>
      <c r="I63" s="36">
        <v>3653.2150000000001</v>
      </c>
      <c r="J63" s="36">
        <v>2063.3580000000002</v>
      </c>
      <c r="K63" s="36">
        <v>3872.92</v>
      </c>
      <c r="L63" s="36">
        <v>2045.2460000000001</v>
      </c>
      <c r="M63" s="36">
        <v>3348.8220000000001</v>
      </c>
      <c r="N63" s="36">
        <v>823.99369999999999</v>
      </c>
      <c r="O63" s="36">
        <v>4267.4179999999997</v>
      </c>
      <c r="P63" s="36">
        <v>2894.252</v>
      </c>
      <c r="Q63" s="36">
        <v>1691.4839999999999</v>
      </c>
      <c r="R63" s="36">
        <v>1439.5509999999999</v>
      </c>
      <c r="S63" s="36">
        <v>1321.0920000000001</v>
      </c>
      <c r="T63" s="36">
        <v>12288.46</v>
      </c>
      <c r="U63" s="36">
        <v>1678.998</v>
      </c>
      <c r="V63" s="36">
        <v>2633.2460000000001</v>
      </c>
      <c r="W63" s="36">
        <v>2223.741</v>
      </c>
      <c r="X63" s="36">
        <v>7527.4750000000004</v>
      </c>
      <c r="Y63" s="36">
        <v>1357.171</v>
      </c>
      <c r="Z63" s="36">
        <v>2461.424</v>
      </c>
      <c r="AA63" s="36">
        <v>1086.875</v>
      </c>
      <c r="AB63" s="36">
        <v>9317.4230000000007</v>
      </c>
      <c r="AC63" s="36">
        <v>8385.1550000000007</v>
      </c>
      <c r="AD63" s="36">
        <v>1016.7569999999999</v>
      </c>
      <c r="AE63" s="36">
        <v>1312.4110000000001</v>
      </c>
      <c r="AF63" s="36">
        <v>460.113</v>
      </c>
      <c r="AG63" s="36">
        <v>425.42529999999999</v>
      </c>
      <c r="AH63" s="36">
        <v>746.79660000000001</v>
      </c>
      <c r="AI63" s="36">
        <v>5522.0609999999997</v>
      </c>
      <c r="AJ63" s="36">
        <v>3728.5320000000002</v>
      </c>
      <c r="AK63" s="36">
        <v>5522.6270000000004</v>
      </c>
      <c r="AL63" s="36">
        <v>4494.6940000000004</v>
      </c>
      <c r="AM63" s="36">
        <v>4132.259</v>
      </c>
      <c r="AO63" s="1">
        <f t="shared" si="10"/>
        <v>3501.0185000000001</v>
      </c>
      <c r="AP63" s="1">
        <f t="shared" si="11"/>
        <v>1565.5174999999999</v>
      </c>
      <c r="AQ63" s="1">
        <f t="shared" si="12"/>
        <v>2428.4935</v>
      </c>
      <c r="AR63" s="1">
        <f t="shared" si="13"/>
        <v>1886.9175</v>
      </c>
      <c r="AS63" s="73">
        <f t="shared" si="7"/>
        <v>0.44716059055386309</v>
      </c>
      <c r="AT63" s="73">
        <f t="shared" si="8"/>
        <v>0.69365343256540912</v>
      </c>
      <c r="AU63" s="73">
        <f t="shared" si="9"/>
        <v>0.53896244764202184</v>
      </c>
      <c r="AV63" s="2">
        <f t="shared" si="14"/>
        <v>0.10053963449427916</v>
      </c>
      <c r="AW63" s="2">
        <f t="shared" si="15"/>
        <v>0.52708146849290416</v>
      </c>
      <c r="AX63" s="2">
        <f t="shared" si="16"/>
        <v>0.7544191404212065</v>
      </c>
    </row>
    <row r="64" spans="1:50" ht="15" x14ac:dyDescent="0.4">
      <c r="A64" s="29">
        <v>62</v>
      </c>
      <c r="B64" s="84" t="s">
        <v>164</v>
      </c>
      <c r="C64" s="37" t="s">
        <v>165</v>
      </c>
      <c r="D64" s="37" t="s">
        <v>163</v>
      </c>
      <c r="E64" s="37">
        <v>217.08250000000001</v>
      </c>
      <c r="F64" s="37">
        <v>0.62124409999999997</v>
      </c>
      <c r="G64" s="37" t="s">
        <v>309</v>
      </c>
      <c r="H64" s="37">
        <v>30182.2</v>
      </c>
      <c r="I64" s="37">
        <v>10307.469999999999</v>
      </c>
      <c r="J64" s="37">
        <v>25670.6</v>
      </c>
      <c r="K64" s="37">
        <v>32597.65</v>
      </c>
      <c r="L64" s="37">
        <v>30573.21</v>
      </c>
      <c r="M64" s="37">
        <v>53448.75</v>
      </c>
      <c r="N64" s="37">
        <v>3475.098</v>
      </c>
      <c r="O64" s="37">
        <v>4462.0010000000002</v>
      </c>
      <c r="P64" s="37">
        <v>5178.5749999999998</v>
      </c>
      <c r="Q64" s="37">
        <v>5478.1989999999996</v>
      </c>
      <c r="R64" s="37">
        <v>5322.9889999999996</v>
      </c>
      <c r="S64" s="37">
        <v>10958.51</v>
      </c>
      <c r="T64" s="37">
        <v>49650.59</v>
      </c>
      <c r="U64" s="37">
        <v>7675.076</v>
      </c>
      <c r="V64" s="37">
        <v>17733.37</v>
      </c>
      <c r="W64" s="37">
        <v>20851.400000000001</v>
      </c>
      <c r="X64" s="37">
        <v>57304</v>
      </c>
      <c r="Y64" s="37">
        <v>27193.72</v>
      </c>
      <c r="Z64" s="37">
        <v>16239.16</v>
      </c>
      <c r="AA64" s="37">
        <v>11244.31</v>
      </c>
      <c r="AB64" s="37">
        <v>48323.37</v>
      </c>
      <c r="AC64" s="37">
        <v>32152.03</v>
      </c>
      <c r="AD64" s="37">
        <v>31145.8</v>
      </c>
      <c r="AE64" s="37">
        <v>45479.01</v>
      </c>
      <c r="AF64" s="37">
        <v>2676.8119999999999</v>
      </c>
      <c r="AG64" s="37">
        <v>1891.595</v>
      </c>
      <c r="AH64" s="37">
        <v>1969.9359999999999</v>
      </c>
      <c r="AI64" s="37">
        <v>42156.43</v>
      </c>
      <c r="AJ64" s="37">
        <v>44499.81</v>
      </c>
      <c r="AK64" s="37">
        <v>42849.62</v>
      </c>
      <c r="AL64" s="37">
        <v>39526.839999999997</v>
      </c>
      <c r="AM64" s="37">
        <v>46823.83</v>
      </c>
      <c r="AO64" s="1">
        <f t="shared" si="10"/>
        <v>30377.705000000002</v>
      </c>
      <c r="AP64" s="1">
        <f t="shared" si="11"/>
        <v>5250.7819999999992</v>
      </c>
      <c r="AQ64" s="1">
        <f t="shared" si="12"/>
        <v>24022.560000000001</v>
      </c>
      <c r="AR64" s="1">
        <f t="shared" si="13"/>
        <v>31648.915000000001</v>
      </c>
      <c r="AS64" s="73">
        <f t="shared" si="7"/>
        <v>0.17284985814431994</v>
      </c>
      <c r="AT64" s="73">
        <f t="shared" si="8"/>
        <v>0.7907957497118363</v>
      </c>
      <c r="AU64" s="73">
        <f t="shared" si="9"/>
        <v>1.0418468083747603</v>
      </c>
      <c r="AV64" s="2">
        <f t="shared" si="14"/>
        <v>1.6199482222780054E-3</v>
      </c>
      <c r="AW64" s="2">
        <f t="shared" si="15"/>
        <v>0.96836109857417996</v>
      </c>
      <c r="AX64" s="2">
        <f t="shared" si="16"/>
        <v>0.97191689898570655</v>
      </c>
    </row>
    <row r="65" spans="1:50" ht="15" x14ac:dyDescent="0.4">
      <c r="A65" s="29">
        <v>63</v>
      </c>
      <c r="B65" s="84" t="s">
        <v>126</v>
      </c>
      <c r="C65" s="37" t="s">
        <v>127</v>
      </c>
      <c r="D65" s="37" t="s">
        <v>163</v>
      </c>
      <c r="E65" s="37">
        <v>274.1044</v>
      </c>
      <c r="F65" s="37">
        <v>0.60429100000000002</v>
      </c>
      <c r="G65" s="37" t="s">
        <v>309</v>
      </c>
      <c r="H65" s="37">
        <v>5628.9639999999999</v>
      </c>
      <c r="I65" s="37">
        <v>1767.028</v>
      </c>
      <c r="J65" s="37">
        <v>3018.6849999999999</v>
      </c>
      <c r="K65" s="37">
        <v>10659.78</v>
      </c>
      <c r="L65" s="37">
        <v>3784.585</v>
      </c>
      <c r="M65" s="37">
        <v>2299.143</v>
      </c>
      <c r="N65" s="37">
        <v>1354.4290000000001</v>
      </c>
      <c r="O65" s="37">
        <v>1125.992</v>
      </c>
      <c r="P65" s="37">
        <v>2680.92</v>
      </c>
      <c r="Q65" s="37">
        <v>2979.2310000000002</v>
      </c>
      <c r="R65" s="37">
        <v>2650.3739999999998</v>
      </c>
      <c r="S65" s="37">
        <v>5580.38</v>
      </c>
      <c r="T65" s="37">
        <v>6254.4409999999998</v>
      </c>
      <c r="U65" s="37">
        <v>1905.7929999999999</v>
      </c>
      <c r="V65" s="37">
        <v>3277.355</v>
      </c>
      <c r="W65" s="37">
        <v>8541.6679999999997</v>
      </c>
      <c r="X65" s="37">
        <v>27562.15</v>
      </c>
      <c r="Y65" s="37">
        <v>4902.8069999999998</v>
      </c>
      <c r="Z65" s="37">
        <v>4664.9549999999999</v>
      </c>
      <c r="AA65" s="37">
        <v>1246.175</v>
      </c>
      <c r="AB65" s="37">
        <v>5734.9660000000003</v>
      </c>
      <c r="AC65" s="37">
        <v>8555.9519999999993</v>
      </c>
      <c r="AD65" s="37">
        <v>4266.0370000000003</v>
      </c>
      <c r="AE65" s="37">
        <v>4732.9719999999998</v>
      </c>
      <c r="AF65" s="37">
        <v>313.19630000000001</v>
      </c>
      <c r="AG65" s="37">
        <v>0</v>
      </c>
      <c r="AH65" s="37">
        <v>400.52519999999998</v>
      </c>
      <c r="AI65" s="37">
        <v>8669.0460000000003</v>
      </c>
      <c r="AJ65" s="37">
        <v>7462.5770000000002</v>
      </c>
      <c r="AK65" s="37">
        <v>7951.2659999999996</v>
      </c>
      <c r="AL65" s="37">
        <v>8629.634</v>
      </c>
      <c r="AM65" s="37">
        <v>10679.01</v>
      </c>
      <c r="AO65" s="1">
        <f t="shared" si="10"/>
        <v>3401.6350000000002</v>
      </c>
      <c r="AP65" s="1">
        <f t="shared" si="11"/>
        <v>2665.6469999999999</v>
      </c>
      <c r="AQ65" s="1">
        <f t="shared" si="12"/>
        <v>5578.6239999999998</v>
      </c>
      <c r="AR65" s="1">
        <f t="shared" si="13"/>
        <v>4698.9634999999998</v>
      </c>
      <c r="AS65" s="73">
        <f t="shared" si="7"/>
        <v>0.78363698633157286</v>
      </c>
      <c r="AT65" s="73">
        <f t="shared" si="8"/>
        <v>1.6399831257615822</v>
      </c>
      <c r="AU65" s="73">
        <f t="shared" si="9"/>
        <v>1.381383805140763</v>
      </c>
      <c r="AV65" s="2">
        <f t="shared" si="14"/>
        <v>0.25632668548728887</v>
      </c>
      <c r="AW65" s="2">
        <f t="shared" si="15"/>
        <v>0.32899554539926845</v>
      </c>
      <c r="AX65" s="2">
        <f t="shared" si="16"/>
        <v>0.84108748560189994</v>
      </c>
    </row>
    <row r="66" spans="1:50" ht="15" x14ac:dyDescent="0.4">
      <c r="A66" s="29">
        <v>64</v>
      </c>
      <c r="B66" s="19" t="s">
        <v>211</v>
      </c>
      <c r="C66" s="38" t="s">
        <v>81</v>
      </c>
      <c r="D66" s="38" t="s">
        <v>80</v>
      </c>
      <c r="E66" s="38">
        <v>102.05459999999999</v>
      </c>
      <c r="F66" s="38">
        <v>0.60703530000000006</v>
      </c>
      <c r="G66" s="38" t="s">
        <v>309</v>
      </c>
      <c r="H66" s="38">
        <v>141135.1</v>
      </c>
      <c r="I66" s="38">
        <v>85823.77</v>
      </c>
      <c r="J66" s="38">
        <v>101188.7</v>
      </c>
      <c r="K66" s="38">
        <v>119160.8</v>
      </c>
      <c r="L66" s="38">
        <v>109648.5</v>
      </c>
      <c r="M66" s="38">
        <v>118971.9</v>
      </c>
      <c r="N66" s="38">
        <v>89182.12</v>
      </c>
      <c r="O66" s="38">
        <v>91089.94</v>
      </c>
      <c r="P66" s="38">
        <v>105116</v>
      </c>
      <c r="Q66" s="38">
        <v>113620.9</v>
      </c>
      <c r="R66" s="38">
        <v>144993</v>
      </c>
      <c r="S66" s="38">
        <v>160611</v>
      </c>
      <c r="T66" s="38">
        <v>223082.5</v>
      </c>
      <c r="U66" s="38">
        <v>93396.94</v>
      </c>
      <c r="V66" s="38">
        <v>153081.4</v>
      </c>
      <c r="W66" s="38">
        <v>121799</v>
      </c>
      <c r="X66" s="38">
        <v>407011.2</v>
      </c>
      <c r="Y66" s="38">
        <v>140165.29999999999</v>
      </c>
      <c r="Z66" s="38">
        <v>60305.72</v>
      </c>
      <c r="AA66" s="38">
        <v>69421.17</v>
      </c>
      <c r="AB66" s="38">
        <v>158343.79999999999</v>
      </c>
      <c r="AC66" s="38">
        <v>93618.66</v>
      </c>
      <c r="AD66" s="38">
        <v>101881.8</v>
      </c>
      <c r="AE66" s="38">
        <v>129761.8</v>
      </c>
      <c r="AF66" s="38">
        <v>5483.3239999999996</v>
      </c>
      <c r="AG66" s="38">
        <v>6204.2479999999996</v>
      </c>
      <c r="AH66" s="38">
        <v>6698.1329999999998</v>
      </c>
      <c r="AI66" s="38">
        <v>200598.6</v>
      </c>
      <c r="AJ66" s="38">
        <v>178095.8</v>
      </c>
      <c r="AK66" s="38">
        <v>193231.1</v>
      </c>
      <c r="AL66" s="38">
        <v>170456.9</v>
      </c>
      <c r="AM66" s="38">
        <v>171534.2</v>
      </c>
      <c r="AO66" s="1">
        <f t="shared" si="10"/>
        <v>114310.2</v>
      </c>
      <c r="AP66" s="1">
        <f t="shared" si="11"/>
        <v>109368.45</v>
      </c>
      <c r="AQ66" s="1">
        <f t="shared" si="12"/>
        <v>146623.34999999998</v>
      </c>
      <c r="AR66" s="1">
        <f t="shared" si="13"/>
        <v>97750.23000000001</v>
      </c>
      <c r="AS66" s="73">
        <f t="shared" si="7"/>
        <v>0.95676894975251547</v>
      </c>
      <c r="AT66" s="73">
        <f t="shared" si="8"/>
        <v>1.2826794984174639</v>
      </c>
      <c r="AU66" s="73">
        <f t="shared" si="9"/>
        <v>0.85513130061884257</v>
      </c>
      <c r="AV66" s="2">
        <f t="shared" si="14"/>
        <v>0.74305553260909307</v>
      </c>
      <c r="AW66" s="2">
        <f t="shared" si="15"/>
        <v>0.13583133176928522</v>
      </c>
      <c r="AX66" s="2">
        <f t="shared" si="16"/>
        <v>0.55083640268515321</v>
      </c>
    </row>
    <row r="67" spans="1:50" ht="15" x14ac:dyDescent="0.4">
      <c r="A67" s="29">
        <v>65</v>
      </c>
      <c r="B67" s="19" t="s">
        <v>132</v>
      </c>
      <c r="C67" s="38" t="s">
        <v>161</v>
      </c>
      <c r="D67" s="38" t="s">
        <v>80</v>
      </c>
      <c r="E67" s="38">
        <v>399.14400000000001</v>
      </c>
      <c r="F67" s="38">
        <v>0.64722500000000005</v>
      </c>
      <c r="G67" s="38" t="s">
        <v>308</v>
      </c>
      <c r="H67" s="38">
        <v>14656.44</v>
      </c>
      <c r="I67" s="38">
        <v>5889.424</v>
      </c>
      <c r="J67" s="38">
        <v>22818.15</v>
      </c>
      <c r="K67" s="38">
        <v>42061.34</v>
      </c>
      <c r="L67" s="38">
        <v>24053.27</v>
      </c>
      <c r="M67" s="38">
        <v>52137.78</v>
      </c>
      <c r="N67" s="38">
        <v>6566.5240000000003</v>
      </c>
      <c r="O67" s="38">
        <v>11312.97</v>
      </c>
      <c r="P67" s="38">
        <v>21181.13</v>
      </c>
      <c r="Q67" s="38">
        <v>15018.98</v>
      </c>
      <c r="R67" s="38">
        <v>22372.92</v>
      </c>
      <c r="S67" s="38">
        <v>53626.26</v>
      </c>
      <c r="T67" s="38">
        <v>11704.3</v>
      </c>
      <c r="U67" s="38">
        <v>14039.98</v>
      </c>
      <c r="V67" s="38">
        <v>15453.91</v>
      </c>
      <c r="W67" s="38">
        <v>21458.92</v>
      </c>
      <c r="X67" s="38">
        <v>33877.35</v>
      </c>
      <c r="Y67" s="38">
        <v>30836.16</v>
      </c>
      <c r="Z67" s="38">
        <v>0</v>
      </c>
      <c r="AA67" s="38">
        <v>23609.49</v>
      </c>
      <c r="AB67" s="38">
        <v>25219.68</v>
      </c>
      <c r="AC67" s="38">
        <v>22390.48</v>
      </c>
      <c r="AD67" s="38">
        <v>21687.01</v>
      </c>
      <c r="AE67" s="38">
        <v>55348.75</v>
      </c>
      <c r="AF67" s="38">
        <v>0</v>
      </c>
      <c r="AG67" s="38">
        <v>0</v>
      </c>
      <c r="AH67" s="38">
        <v>0</v>
      </c>
      <c r="AI67" s="38">
        <v>29570.97</v>
      </c>
      <c r="AJ67" s="38">
        <v>22718.799999999999</v>
      </c>
      <c r="AK67" s="38">
        <v>19149.82</v>
      </c>
      <c r="AL67" s="38">
        <v>26993.42</v>
      </c>
      <c r="AM67" s="38">
        <v>23029.85</v>
      </c>
      <c r="AO67" s="1">
        <f t="shared" ref="AO67:AO98" si="17">MEDIAN(H67:M67)</f>
        <v>23435.71</v>
      </c>
      <c r="AP67" s="1">
        <f t="shared" ref="AP67:AP98" si="18">MEDIAN(N67:S67)</f>
        <v>18100.055</v>
      </c>
      <c r="AQ67" s="1">
        <f t="shared" ref="AQ67:AQ98" si="19">MEDIAN(T67:Y67)</f>
        <v>18456.415000000001</v>
      </c>
      <c r="AR67" s="1">
        <f t="shared" ref="AR67:AR98" si="20">MEDIAN(Z67:AE67)</f>
        <v>22999.985000000001</v>
      </c>
      <c r="AS67" s="73">
        <f t="shared" si="7"/>
        <v>0.77232799859701284</v>
      </c>
      <c r="AT67" s="73">
        <f t="shared" si="8"/>
        <v>0.78753385325215242</v>
      </c>
      <c r="AU67" s="73">
        <f t="shared" si="9"/>
        <v>0.98140764670667124</v>
      </c>
      <c r="AV67" s="2">
        <f t="shared" si="14"/>
        <v>0.60364245130258332</v>
      </c>
      <c r="AW67" s="2">
        <f t="shared" si="15"/>
        <v>0.49088665694157063</v>
      </c>
      <c r="AX67" s="2">
        <f t="shared" si="16"/>
        <v>0.82960416818866689</v>
      </c>
    </row>
    <row r="68" spans="1:50" ht="15" x14ac:dyDescent="0.4">
      <c r="A68" s="29">
        <v>66</v>
      </c>
      <c r="B68" s="20" t="s">
        <v>82</v>
      </c>
      <c r="C68" s="39" t="s">
        <v>83</v>
      </c>
      <c r="D68" s="39" t="s">
        <v>134</v>
      </c>
      <c r="E68" s="39">
        <v>133.09719999999999</v>
      </c>
      <c r="F68" s="39">
        <v>0.62925059999999999</v>
      </c>
      <c r="G68" s="39" t="s">
        <v>308</v>
      </c>
      <c r="H68" s="39">
        <v>93831.69</v>
      </c>
      <c r="I68" s="39">
        <v>119927.4</v>
      </c>
      <c r="J68" s="39">
        <v>178992.1</v>
      </c>
      <c r="K68" s="39">
        <v>136314.79999999999</v>
      </c>
      <c r="L68" s="39">
        <v>192104.6</v>
      </c>
      <c r="M68" s="39">
        <v>112423.7</v>
      </c>
      <c r="N68" s="39">
        <v>103272.4</v>
      </c>
      <c r="O68" s="39">
        <v>150398</v>
      </c>
      <c r="P68" s="39">
        <v>72680.77</v>
      </c>
      <c r="Q68" s="39">
        <v>193947</v>
      </c>
      <c r="R68" s="39">
        <v>225984.4</v>
      </c>
      <c r="S68" s="39">
        <v>127973.4</v>
      </c>
      <c r="T68" s="39">
        <v>69235.98</v>
      </c>
      <c r="U68" s="39">
        <v>110527.8</v>
      </c>
      <c r="V68" s="39">
        <v>84638.22</v>
      </c>
      <c r="W68" s="39">
        <v>239431.6</v>
      </c>
      <c r="X68" s="39">
        <v>170607.1</v>
      </c>
      <c r="Y68" s="39">
        <v>261164.7</v>
      </c>
      <c r="Z68" s="39">
        <v>91039.27</v>
      </c>
      <c r="AA68" s="39">
        <v>99142.52</v>
      </c>
      <c r="AB68" s="39">
        <v>63152.639999999999</v>
      </c>
      <c r="AC68" s="39">
        <v>61900.67</v>
      </c>
      <c r="AD68" s="39">
        <v>107722.2</v>
      </c>
      <c r="AE68" s="39">
        <v>75039.509999999995</v>
      </c>
      <c r="AF68" s="39">
        <v>38333.74</v>
      </c>
      <c r="AG68" s="39">
        <v>37118.1</v>
      </c>
      <c r="AH68" s="39">
        <v>43183.360000000001</v>
      </c>
      <c r="AI68" s="39">
        <v>92705.84</v>
      </c>
      <c r="AJ68" s="39">
        <v>96374.88</v>
      </c>
      <c r="AK68" s="39">
        <v>106225.5</v>
      </c>
      <c r="AL68" s="39">
        <v>133630.1</v>
      </c>
      <c r="AM68" s="39">
        <v>133675.4</v>
      </c>
      <c r="AO68" s="1">
        <f t="shared" si="17"/>
        <v>128121.09999999999</v>
      </c>
      <c r="AP68" s="1">
        <f t="shared" si="18"/>
        <v>139185.70000000001</v>
      </c>
      <c r="AQ68" s="1">
        <f t="shared" si="19"/>
        <v>140567.45000000001</v>
      </c>
      <c r="AR68" s="1">
        <f t="shared" si="20"/>
        <v>83039.39</v>
      </c>
      <c r="AS68" s="73">
        <f t="shared" ref="AS68:AS109" si="21">AP68/AO68</f>
        <v>1.0863604823873665</v>
      </c>
      <c r="AT68" s="73">
        <f t="shared" ref="AT68:AT109" si="22">AQ68/AO68</f>
        <v>1.0971452009075791</v>
      </c>
      <c r="AU68" s="73">
        <f t="shared" ref="AU68:AU109" si="23">AR68/AO68</f>
        <v>0.64813204070211705</v>
      </c>
      <c r="AV68" s="2">
        <f t="shared" ref="AV68:AV109" si="24">_xlfn.T.TEST(N68:S68,H68:M68,2,2)</f>
        <v>0.81463942142698653</v>
      </c>
      <c r="AW68" s="2">
        <f t="shared" ref="AW68:AW109" si="25">_xlfn.T.TEST(T68:Y68,H68:M68,2,2)</f>
        <v>0.65329928657906799</v>
      </c>
      <c r="AX68" s="2">
        <f t="shared" ref="AX68:AX109" si="26">_xlfn.T.TEST(Z68:AE68,H68:M68,2,2)</f>
        <v>1.0091430404488061E-2</v>
      </c>
    </row>
    <row r="69" spans="1:50" ht="15" x14ac:dyDescent="0.4">
      <c r="A69" s="29">
        <v>67</v>
      </c>
      <c r="B69" s="20" t="s">
        <v>84</v>
      </c>
      <c r="C69" s="39" t="s">
        <v>85</v>
      </c>
      <c r="D69" s="39" t="s">
        <v>134</v>
      </c>
      <c r="E69" s="39">
        <v>176.10310000000001</v>
      </c>
      <c r="F69" s="39">
        <v>0.67880739999999995</v>
      </c>
      <c r="G69" s="39" t="s">
        <v>308</v>
      </c>
      <c r="H69" s="39">
        <v>29278.720000000001</v>
      </c>
      <c r="I69" s="39">
        <v>120332.6</v>
      </c>
      <c r="J69" s="39">
        <v>9477.0679999999993</v>
      </c>
      <c r="K69" s="39">
        <v>20669.11</v>
      </c>
      <c r="L69" s="39">
        <v>21781.52</v>
      </c>
      <c r="M69" s="39">
        <v>8671.8459999999995</v>
      </c>
      <c r="N69" s="39">
        <v>9729.14</v>
      </c>
      <c r="O69" s="39">
        <v>131179.29999999999</v>
      </c>
      <c r="P69" s="39">
        <v>3788.9540000000002</v>
      </c>
      <c r="Q69" s="39">
        <v>14897.68</v>
      </c>
      <c r="R69" s="39">
        <v>22435.360000000001</v>
      </c>
      <c r="S69" s="39">
        <v>27592.54</v>
      </c>
      <c r="T69" s="39">
        <v>14447.95</v>
      </c>
      <c r="U69" s="39">
        <v>20333.32</v>
      </c>
      <c r="V69" s="39">
        <v>10818.4</v>
      </c>
      <c r="W69" s="39">
        <v>29155.46</v>
      </c>
      <c r="X69" s="39">
        <v>18580.14</v>
      </c>
      <c r="Y69" s="39">
        <v>28629.22</v>
      </c>
      <c r="Z69" s="39">
        <v>15282.75</v>
      </c>
      <c r="AA69" s="39">
        <v>8711.3700000000008</v>
      </c>
      <c r="AB69" s="39">
        <v>7319.5479999999998</v>
      </c>
      <c r="AC69" s="39">
        <v>16274.52</v>
      </c>
      <c r="AD69" s="39">
        <v>12240.35</v>
      </c>
      <c r="AE69" s="39">
        <v>3977.97</v>
      </c>
      <c r="AF69" s="39">
        <v>4440.0020000000004</v>
      </c>
      <c r="AG69" s="39">
        <v>4420.9539999999997</v>
      </c>
      <c r="AH69" s="39">
        <v>3792.43</v>
      </c>
      <c r="AI69" s="39">
        <v>14449.7</v>
      </c>
      <c r="AJ69" s="39">
        <v>14802.94</v>
      </c>
      <c r="AK69" s="39">
        <v>14393.77</v>
      </c>
      <c r="AL69" s="39">
        <v>8398.8189999999995</v>
      </c>
      <c r="AM69" s="39">
        <v>4629.7569999999996</v>
      </c>
      <c r="AO69" s="1">
        <f t="shared" si="17"/>
        <v>21225.315000000002</v>
      </c>
      <c r="AP69" s="1">
        <f t="shared" si="18"/>
        <v>18666.52</v>
      </c>
      <c r="AQ69" s="1">
        <f t="shared" si="19"/>
        <v>19456.73</v>
      </c>
      <c r="AR69" s="1">
        <f t="shared" si="20"/>
        <v>10475.86</v>
      </c>
      <c r="AS69" s="73">
        <f t="shared" si="21"/>
        <v>0.87944607653643769</v>
      </c>
      <c r="AT69" s="73">
        <f t="shared" si="22"/>
        <v>0.91667567713364906</v>
      </c>
      <c r="AU69" s="73">
        <f t="shared" si="23"/>
        <v>0.49355498375406909</v>
      </c>
      <c r="AV69" s="2">
        <f t="shared" si="24"/>
        <v>0.9970844143702744</v>
      </c>
      <c r="AW69" s="2">
        <f t="shared" si="25"/>
        <v>0.42337021021829813</v>
      </c>
      <c r="AX69" s="2">
        <f t="shared" si="26"/>
        <v>0.1926769755775537</v>
      </c>
    </row>
    <row r="70" spans="1:50" ht="15" x14ac:dyDescent="0.4">
      <c r="A70" s="29">
        <v>68</v>
      </c>
      <c r="B70" s="61" t="s">
        <v>246</v>
      </c>
      <c r="C70" s="62" t="s">
        <v>248</v>
      </c>
      <c r="D70" s="62" t="s">
        <v>247</v>
      </c>
      <c r="E70" s="62">
        <v>298.09629999999999</v>
      </c>
      <c r="F70" s="62">
        <v>1.7205509999999999</v>
      </c>
      <c r="G70" s="62" t="s">
        <v>308</v>
      </c>
      <c r="H70" s="62">
        <v>21744.93</v>
      </c>
      <c r="I70" s="62">
        <v>26620.86</v>
      </c>
      <c r="J70" s="62">
        <v>29360.09</v>
      </c>
      <c r="K70" s="62">
        <v>48811.199999999997</v>
      </c>
      <c r="L70" s="62">
        <v>32006.91</v>
      </c>
      <c r="M70" s="62">
        <v>97888.07</v>
      </c>
      <c r="N70" s="62">
        <v>14123.25</v>
      </c>
      <c r="O70" s="62">
        <v>19978.87</v>
      </c>
      <c r="P70" s="62">
        <v>21440.7</v>
      </c>
      <c r="Q70" s="62">
        <v>22864.33</v>
      </c>
      <c r="R70" s="62">
        <v>22796.41</v>
      </c>
      <c r="S70" s="62">
        <v>54556.24</v>
      </c>
      <c r="T70" s="62">
        <v>23288.67</v>
      </c>
      <c r="U70" s="62">
        <v>24898.47</v>
      </c>
      <c r="V70" s="62">
        <v>11719.5</v>
      </c>
      <c r="W70" s="62">
        <v>38138.879999999997</v>
      </c>
      <c r="X70" s="62">
        <v>46993.32</v>
      </c>
      <c r="Y70" s="62">
        <v>50418.78</v>
      </c>
      <c r="Z70" s="62">
        <v>13596.55</v>
      </c>
      <c r="AA70" s="62">
        <v>27373.05</v>
      </c>
      <c r="AB70" s="62">
        <v>30113.19</v>
      </c>
      <c r="AC70" s="62">
        <v>24328.89</v>
      </c>
      <c r="AD70" s="62">
        <v>24321.16</v>
      </c>
      <c r="AE70" s="62">
        <v>81982.28</v>
      </c>
      <c r="AF70" s="62">
        <v>7882.7579999999998</v>
      </c>
      <c r="AG70" s="62">
        <v>0</v>
      </c>
      <c r="AH70" s="62">
        <v>0</v>
      </c>
      <c r="AI70" s="62">
        <v>34909.11</v>
      </c>
      <c r="AJ70" s="62">
        <v>31845.4</v>
      </c>
      <c r="AK70" s="62">
        <v>49864.23</v>
      </c>
      <c r="AL70" s="62">
        <v>40378.089999999997</v>
      </c>
      <c r="AM70" s="62">
        <v>48452.69</v>
      </c>
      <c r="AO70" s="1">
        <f t="shared" si="17"/>
        <v>30683.5</v>
      </c>
      <c r="AP70" s="1">
        <f t="shared" si="18"/>
        <v>22118.555</v>
      </c>
      <c r="AQ70" s="1">
        <f t="shared" si="19"/>
        <v>31518.674999999999</v>
      </c>
      <c r="AR70" s="1">
        <f t="shared" si="20"/>
        <v>25850.97</v>
      </c>
      <c r="AS70" s="73">
        <f t="shared" si="21"/>
        <v>0.72086153796014141</v>
      </c>
      <c r="AT70" s="73">
        <f t="shared" si="22"/>
        <v>1.0272190265126209</v>
      </c>
      <c r="AU70" s="73">
        <f t="shared" si="23"/>
        <v>0.84250395163524372</v>
      </c>
      <c r="AV70" s="2">
        <f t="shared" si="24"/>
        <v>0.22741130216199498</v>
      </c>
      <c r="AW70" s="2">
        <f t="shared" si="25"/>
        <v>0.45846770566819739</v>
      </c>
      <c r="AX70" s="2">
        <f t="shared" si="26"/>
        <v>0.56478061113920075</v>
      </c>
    </row>
    <row r="71" spans="1:50" ht="15" x14ac:dyDescent="0.4">
      <c r="A71" s="29">
        <v>69</v>
      </c>
      <c r="B71" s="21" t="s">
        <v>116</v>
      </c>
      <c r="C71" s="40" t="s">
        <v>117</v>
      </c>
      <c r="D71" s="40" t="s">
        <v>133</v>
      </c>
      <c r="E71" s="40">
        <v>203.22300000000001</v>
      </c>
      <c r="F71" s="40">
        <v>0.6424687</v>
      </c>
      <c r="G71" s="40" t="s">
        <v>308</v>
      </c>
      <c r="H71" s="40">
        <v>141942.79999999999</v>
      </c>
      <c r="I71" s="40">
        <v>57353.75</v>
      </c>
      <c r="J71" s="40">
        <v>72243.22</v>
      </c>
      <c r="K71" s="40">
        <v>70944.45</v>
      </c>
      <c r="L71" s="40">
        <v>125736</v>
      </c>
      <c r="M71" s="40">
        <v>76369.42</v>
      </c>
      <c r="N71" s="40">
        <v>74891.47</v>
      </c>
      <c r="O71" s="40">
        <v>76291.88</v>
      </c>
      <c r="P71" s="40">
        <v>63384.19</v>
      </c>
      <c r="Q71" s="40">
        <v>79534.95</v>
      </c>
      <c r="R71" s="40">
        <v>92000.02</v>
      </c>
      <c r="S71" s="40">
        <v>133123.20000000001</v>
      </c>
      <c r="T71" s="40">
        <v>127735.2</v>
      </c>
      <c r="U71" s="40">
        <v>52130.74</v>
      </c>
      <c r="V71" s="40">
        <v>81821.73</v>
      </c>
      <c r="W71" s="40">
        <v>100486.3</v>
      </c>
      <c r="X71" s="40">
        <v>66647.5</v>
      </c>
      <c r="Y71" s="40">
        <v>84109.3</v>
      </c>
      <c r="Z71" s="40">
        <v>74958.41</v>
      </c>
      <c r="AA71" s="40">
        <v>66000.509999999995</v>
      </c>
      <c r="AB71" s="40">
        <v>76185.850000000006</v>
      </c>
      <c r="AC71" s="40">
        <v>6062016</v>
      </c>
      <c r="AD71" s="40">
        <v>54677.75</v>
      </c>
      <c r="AE71" s="40">
        <v>89880.65</v>
      </c>
      <c r="AF71" s="40">
        <v>46147.89</v>
      </c>
      <c r="AG71" s="40">
        <v>34069.760000000002</v>
      </c>
      <c r="AH71" s="40">
        <v>22577.27</v>
      </c>
      <c r="AI71" s="40">
        <v>215797.8</v>
      </c>
      <c r="AJ71" s="40">
        <v>177002.7</v>
      </c>
      <c r="AK71" s="40">
        <v>107764.7</v>
      </c>
      <c r="AL71" s="40">
        <v>123260.4</v>
      </c>
      <c r="AM71" s="40">
        <v>148922.9</v>
      </c>
      <c r="AO71" s="1">
        <f t="shared" si="17"/>
        <v>74306.320000000007</v>
      </c>
      <c r="AP71" s="1">
        <f t="shared" si="18"/>
        <v>77913.415000000008</v>
      </c>
      <c r="AQ71" s="1">
        <f t="shared" si="19"/>
        <v>82965.514999999999</v>
      </c>
      <c r="AR71" s="1">
        <f t="shared" si="20"/>
        <v>75572.13</v>
      </c>
      <c r="AS71" s="73">
        <f t="shared" si="21"/>
        <v>1.0485435828338694</v>
      </c>
      <c r="AT71" s="73">
        <f t="shared" si="22"/>
        <v>1.1165337618657469</v>
      </c>
      <c r="AU71" s="73">
        <f t="shared" si="23"/>
        <v>1.0170350247462128</v>
      </c>
      <c r="AV71" s="2">
        <f t="shared" si="24"/>
        <v>0.81136913494047536</v>
      </c>
      <c r="AW71" s="2">
        <f t="shared" si="25"/>
        <v>0.7716732375925266</v>
      </c>
      <c r="AX71" s="2">
        <f t="shared" si="26"/>
        <v>0.34952553709193335</v>
      </c>
    </row>
    <row r="72" spans="1:50" ht="15" x14ac:dyDescent="0.4">
      <c r="A72" s="29">
        <v>70</v>
      </c>
      <c r="B72" s="61" t="s">
        <v>249</v>
      </c>
      <c r="C72" s="62" t="s">
        <v>250</v>
      </c>
      <c r="D72" s="40" t="s">
        <v>133</v>
      </c>
      <c r="E72" s="62">
        <v>304.0609</v>
      </c>
      <c r="F72" s="62">
        <v>0.61948959999999997</v>
      </c>
      <c r="G72" s="62" t="s">
        <v>309</v>
      </c>
      <c r="H72" s="62">
        <v>9855.7029999999995</v>
      </c>
      <c r="I72" s="62">
        <v>20953.62</v>
      </c>
      <c r="J72" s="62">
        <v>15525.59</v>
      </c>
      <c r="K72" s="62">
        <v>17514.41</v>
      </c>
      <c r="L72" s="62">
        <v>12125.54</v>
      </c>
      <c r="M72" s="62">
        <v>18187.78</v>
      </c>
      <c r="N72" s="62">
        <v>15658.47</v>
      </c>
      <c r="O72" s="62">
        <v>11559.17</v>
      </c>
      <c r="P72" s="62">
        <v>13052.64</v>
      </c>
      <c r="Q72" s="62">
        <v>27383.09</v>
      </c>
      <c r="R72" s="62">
        <v>9716.3909999999996</v>
      </c>
      <c r="S72" s="62">
        <v>11609.54</v>
      </c>
      <c r="T72" s="62">
        <v>12914.44</v>
      </c>
      <c r="U72" s="62">
        <v>15013.2</v>
      </c>
      <c r="V72" s="62">
        <v>10253.81</v>
      </c>
      <c r="W72" s="62">
        <v>10263.870000000001</v>
      </c>
      <c r="X72" s="62">
        <v>27741.33</v>
      </c>
      <c r="Y72" s="62">
        <v>17423.8</v>
      </c>
      <c r="Z72" s="62">
        <v>13184.26</v>
      </c>
      <c r="AA72" s="62">
        <v>10998.18</v>
      </c>
      <c r="AB72" s="62">
        <v>21292.28</v>
      </c>
      <c r="AC72" s="62">
        <v>10470.77</v>
      </c>
      <c r="AD72" s="62">
        <v>29634.82</v>
      </c>
      <c r="AE72" s="62">
        <v>15499.05</v>
      </c>
      <c r="AF72" s="62">
        <v>0</v>
      </c>
      <c r="AG72" s="62">
        <v>0</v>
      </c>
      <c r="AH72" s="62">
        <v>0</v>
      </c>
      <c r="AI72" s="62">
        <v>16577.14</v>
      </c>
      <c r="AJ72" s="62">
        <v>12190.67</v>
      </c>
      <c r="AK72" s="62">
        <v>21860.67</v>
      </c>
      <c r="AL72" s="62">
        <v>22052.03</v>
      </c>
      <c r="AM72" s="62">
        <v>38340.910000000003</v>
      </c>
      <c r="AO72" s="1">
        <f t="shared" si="17"/>
        <v>16520</v>
      </c>
      <c r="AP72" s="1">
        <f t="shared" si="18"/>
        <v>12331.09</v>
      </c>
      <c r="AQ72" s="1">
        <f t="shared" si="19"/>
        <v>13963.82</v>
      </c>
      <c r="AR72" s="1">
        <f t="shared" si="20"/>
        <v>14341.654999999999</v>
      </c>
      <c r="AS72" s="73">
        <f t="shared" si="21"/>
        <v>0.74643401937046006</v>
      </c>
      <c r="AT72" s="73">
        <f t="shared" si="22"/>
        <v>0.84526755447941881</v>
      </c>
      <c r="AU72" s="73">
        <f t="shared" si="23"/>
        <v>0.86813892251815972</v>
      </c>
      <c r="AV72" s="2">
        <f t="shared" si="24"/>
        <v>0.78773706437686952</v>
      </c>
      <c r="AW72" s="2">
        <f t="shared" si="25"/>
        <v>0.97733211917066254</v>
      </c>
      <c r="AX72" s="2">
        <f t="shared" si="26"/>
        <v>0.74529683372853728</v>
      </c>
    </row>
    <row r="73" spans="1:50" ht="15" x14ac:dyDescent="0.4">
      <c r="A73" s="29">
        <v>71</v>
      </c>
      <c r="B73" s="22" t="s">
        <v>88</v>
      </c>
      <c r="C73" s="41" t="s">
        <v>89</v>
      </c>
      <c r="D73" s="41" t="s">
        <v>90</v>
      </c>
      <c r="E73" s="41">
        <v>308.09879999999998</v>
      </c>
      <c r="F73" s="41">
        <v>0.61034049999999995</v>
      </c>
      <c r="G73" s="41" t="s">
        <v>309</v>
      </c>
      <c r="H73" s="41">
        <v>2099.136</v>
      </c>
      <c r="I73" s="41">
        <v>4182.4009999999998</v>
      </c>
      <c r="J73" s="41">
        <v>4066.444</v>
      </c>
      <c r="K73" s="41">
        <v>4351.9030000000002</v>
      </c>
      <c r="L73" s="41">
        <v>6042.9179999999997</v>
      </c>
      <c r="M73" s="41">
        <v>5225.7510000000002</v>
      </c>
      <c r="N73" s="41">
        <v>11808.66</v>
      </c>
      <c r="O73" s="41">
        <v>3584.4769999999999</v>
      </c>
      <c r="P73" s="41">
        <v>1480.0820000000001</v>
      </c>
      <c r="Q73" s="41">
        <v>4155.3209999999999</v>
      </c>
      <c r="R73" s="41">
        <v>49163.73</v>
      </c>
      <c r="S73" s="41">
        <v>22402.48</v>
      </c>
      <c r="T73" s="41">
        <v>7076.4989999999998</v>
      </c>
      <c r="U73" s="41">
        <v>816.21360000000004</v>
      </c>
      <c r="V73" s="41">
        <v>2687.5030000000002</v>
      </c>
      <c r="W73" s="41">
        <v>3784.491</v>
      </c>
      <c r="X73" s="41">
        <v>35047.480000000003</v>
      </c>
      <c r="Y73" s="41">
        <v>5774.0559999999996</v>
      </c>
      <c r="Z73" s="41">
        <v>2465.5970000000002</v>
      </c>
      <c r="AA73" s="41">
        <v>1090.752</v>
      </c>
      <c r="AB73" s="41">
        <v>5267.866</v>
      </c>
      <c r="AC73" s="41">
        <v>8794.5619999999999</v>
      </c>
      <c r="AD73" s="41">
        <v>3332.627</v>
      </c>
      <c r="AE73" s="41">
        <v>4515.0659999999998</v>
      </c>
      <c r="AF73" s="41">
        <v>310.16399999999999</v>
      </c>
      <c r="AG73" s="41">
        <v>362.83240000000001</v>
      </c>
      <c r="AH73" s="41">
        <v>0</v>
      </c>
      <c r="AI73" s="41">
        <v>12293.62</v>
      </c>
      <c r="AJ73" s="41">
        <v>11690.51</v>
      </c>
      <c r="AK73" s="41">
        <v>12472.03</v>
      </c>
      <c r="AL73" s="41">
        <v>10466.870000000001</v>
      </c>
      <c r="AM73" s="41">
        <v>13475.25</v>
      </c>
      <c r="AO73" s="1">
        <f t="shared" si="17"/>
        <v>4267.152</v>
      </c>
      <c r="AP73" s="1">
        <f t="shared" si="18"/>
        <v>7981.9904999999999</v>
      </c>
      <c r="AQ73" s="1">
        <f t="shared" si="19"/>
        <v>4779.2734999999993</v>
      </c>
      <c r="AR73" s="1">
        <f t="shared" si="20"/>
        <v>3923.8464999999997</v>
      </c>
      <c r="AS73" s="73">
        <f t="shared" si="21"/>
        <v>1.8705662465269575</v>
      </c>
      <c r="AT73" s="73">
        <f t="shared" si="22"/>
        <v>1.1200148248761701</v>
      </c>
      <c r="AU73" s="73">
        <f t="shared" si="23"/>
        <v>0.91954692497478407</v>
      </c>
      <c r="AV73" s="2">
        <f t="shared" si="24"/>
        <v>0.16756968206825257</v>
      </c>
      <c r="AW73" s="2">
        <f t="shared" si="25"/>
        <v>0.37777594707611806</v>
      </c>
      <c r="AX73" s="2">
        <f t="shared" si="26"/>
        <v>0.94661906856053157</v>
      </c>
    </row>
    <row r="74" spans="1:50" ht="15" x14ac:dyDescent="0.4">
      <c r="A74" s="29">
        <v>72</v>
      </c>
      <c r="B74" s="22" t="s">
        <v>91</v>
      </c>
      <c r="C74" s="41" t="s">
        <v>92</v>
      </c>
      <c r="D74" s="41" t="s">
        <v>90</v>
      </c>
      <c r="E74" s="41">
        <v>324.09359999999998</v>
      </c>
      <c r="F74" s="41">
        <v>0.60783520000000002</v>
      </c>
      <c r="G74" s="41" t="s">
        <v>309</v>
      </c>
      <c r="H74" s="41">
        <v>12738.16</v>
      </c>
      <c r="I74" s="41">
        <v>773.11509999999998</v>
      </c>
      <c r="J74" s="41">
        <v>2854.3690000000001</v>
      </c>
      <c r="K74" s="41">
        <v>9750.7099999999991</v>
      </c>
      <c r="L74" s="41">
        <v>7368.4939999999997</v>
      </c>
      <c r="M74" s="41">
        <v>9266.2219999999998</v>
      </c>
      <c r="N74" s="41">
        <v>8344.8680000000004</v>
      </c>
      <c r="O74" s="41">
        <v>4128.2700000000004</v>
      </c>
      <c r="P74" s="41">
        <v>3527.1480000000001</v>
      </c>
      <c r="Q74" s="41">
        <v>5780.7730000000001</v>
      </c>
      <c r="R74" s="41">
        <v>8376.9480000000003</v>
      </c>
      <c r="S74" s="41">
        <v>8941.9269999999997</v>
      </c>
      <c r="T74" s="41">
        <v>20224.8</v>
      </c>
      <c r="U74" s="41">
        <v>4574.6090000000004</v>
      </c>
      <c r="V74" s="41">
        <v>6893.36</v>
      </c>
      <c r="W74" s="41">
        <v>6273.7359999999999</v>
      </c>
      <c r="X74" s="41">
        <v>33379.68</v>
      </c>
      <c r="Y74" s="41">
        <v>3916.6170000000002</v>
      </c>
      <c r="Z74" s="41">
        <v>6709.799</v>
      </c>
      <c r="AA74" s="41">
        <v>4367.576</v>
      </c>
      <c r="AB74" s="41">
        <v>8316.2720000000008</v>
      </c>
      <c r="AC74" s="41">
        <v>8315.58</v>
      </c>
      <c r="AD74" s="41">
        <v>7803.5780000000004</v>
      </c>
      <c r="AE74" s="41">
        <v>10894.83</v>
      </c>
      <c r="AF74" s="41">
        <v>0</v>
      </c>
      <c r="AG74" s="41">
        <v>0</v>
      </c>
      <c r="AH74" s="41">
        <v>0</v>
      </c>
      <c r="AI74" s="41">
        <v>11515.04</v>
      </c>
      <c r="AJ74" s="41">
        <v>9110.5869999999995</v>
      </c>
      <c r="AK74" s="41">
        <v>13764.81</v>
      </c>
      <c r="AL74" s="41">
        <v>11844.51</v>
      </c>
      <c r="AM74" s="41">
        <v>10890.11</v>
      </c>
      <c r="AO74" s="1">
        <f t="shared" si="17"/>
        <v>8317.3580000000002</v>
      </c>
      <c r="AP74" s="1">
        <f t="shared" si="18"/>
        <v>7062.8204999999998</v>
      </c>
      <c r="AQ74" s="1">
        <f t="shared" si="19"/>
        <v>6583.5479999999998</v>
      </c>
      <c r="AR74" s="1">
        <f t="shared" si="20"/>
        <v>8059.5789999999997</v>
      </c>
      <c r="AS74" s="73">
        <f t="shared" si="21"/>
        <v>0.84916634585165141</v>
      </c>
      <c r="AT74" s="73">
        <f t="shared" si="22"/>
        <v>0.79154317993766765</v>
      </c>
      <c r="AU74" s="73">
        <f t="shared" si="23"/>
        <v>0.96900710538130008</v>
      </c>
      <c r="AV74" s="2">
        <f t="shared" si="24"/>
        <v>0.77559378372247711</v>
      </c>
      <c r="AW74" s="2">
        <f t="shared" si="25"/>
        <v>0.31986174381006821</v>
      </c>
      <c r="AX74" s="2">
        <f t="shared" si="26"/>
        <v>0.77111077991510368</v>
      </c>
    </row>
    <row r="75" spans="1:50" ht="15" x14ac:dyDescent="0.4">
      <c r="A75" s="29">
        <v>73</v>
      </c>
      <c r="B75" s="22" t="s">
        <v>93</v>
      </c>
      <c r="C75" s="41" t="s">
        <v>94</v>
      </c>
      <c r="D75" s="41" t="s">
        <v>90</v>
      </c>
      <c r="E75" s="41">
        <v>258.03820000000002</v>
      </c>
      <c r="F75" s="41">
        <v>0.60338530000000001</v>
      </c>
      <c r="G75" s="41" t="s">
        <v>309</v>
      </c>
      <c r="H75" s="41">
        <v>1699.71</v>
      </c>
      <c r="I75" s="41">
        <v>3131.203</v>
      </c>
      <c r="J75" s="41">
        <v>6339.6620000000003</v>
      </c>
      <c r="K75" s="41">
        <v>4733.0020000000004</v>
      </c>
      <c r="L75" s="41">
        <v>7239.1459999999997</v>
      </c>
      <c r="M75" s="41">
        <v>4798.9539999999997</v>
      </c>
      <c r="N75" s="41">
        <v>687.09090000000003</v>
      </c>
      <c r="O75" s="41">
        <v>2845.2910000000002</v>
      </c>
      <c r="P75" s="41">
        <v>2848.7330000000002</v>
      </c>
      <c r="Q75" s="41">
        <v>2251.7910000000002</v>
      </c>
      <c r="R75" s="41">
        <v>3906.7339999999999</v>
      </c>
      <c r="S75" s="41">
        <v>3602.6149999999998</v>
      </c>
      <c r="T75" s="41">
        <v>3810.4470000000001</v>
      </c>
      <c r="U75" s="41">
        <v>2805.4749999999999</v>
      </c>
      <c r="V75" s="41">
        <v>4934.5169999999998</v>
      </c>
      <c r="W75" s="41">
        <v>1090.9179999999999</v>
      </c>
      <c r="X75" s="41">
        <v>11463.61</v>
      </c>
      <c r="Y75" s="41">
        <v>2430.9540000000002</v>
      </c>
      <c r="Z75" s="41">
        <v>1555.7439999999999</v>
      </c>
      <c r="AA75" s="41">
        <v>3432.0839999999998</v>
      </c>
      <c r="AB75" s="41">
        <v>6673.2349999999997</v>
      </c>
      <c r="AC75" s="41">
        <v>4283.2510000000002</v>
      </c>
      <c r="AD75" s="41">
        <v>4630.2150000000001</v>
      </c>
      <c r="AE75" s="41">
        <v>4369.8549999999996</v>
      </c>
      <c r="AF75" s="41">
        <v>0</v>
      </c>
      <c r="AG75" s="41">
        <v>0</v>
      </c>
      <c r="AH75" s="41">
        <v>0</v>
      </c>
      <c r="AI75" s="41">
        <v>7589.6559999999999</v>
      </c>
      <c r="AJ75" s="41">
        <v>4503.0550000000003</v>
      </c>
      <c r="AK75" s="41">
        <v>6171.4160000000002</v>
      </c>
      <c r="AL75" s="41">
        <v>7562.5429999999997</v>
      </c>
      <c r="AM75" s="41">
        <v>4626.277</v>
      </c>
      <c r="AO75" s="1">
        <f t="shared" si="17"/>
        <v>4765.9780000000001</v>
      </c>
      <c r="AP75" s="1">
        <f t="shared" si="18"/>
        <v>2847.0120000000002</v>
      </c>
      <c r="AQ75" s="1">
        <f t="shared" si="19"/>
        <v>3307.9610000000002</v>
      </c>
      <c r="AR75" s="1">
        <f t="shared" si="20"/>
        <v>4326.5529999999999</v>
      </c>
      <c r="AS75" s="73">
        <f t="shared" si="21"/>
        <v>0.59736154887832049</v>
      </c>
      <c r="AT75" s="73">
        <f t="shared" si="22"/>
        <v>0.69407810946672444</v>
      </c>
      <c r="AU75" s="73">
        <f t="shared" si="23"/>
        <v>0.9077996163641544</v>
      </c>
      <c r="AV75" s="2">
        <f t="shared" si="24"/>
        <v>6.5650945581459161E-2</v>
      </c>
      <c r="AW75" s="2">
        <f t="shared" si="25"/>
        <v>0.89419967670197797</v>
      </c>
      <c r="AX75" s="2">
        <f t="shared" si="26"/>
        <v>0.65134946242349501</v>
      </c>
    </row>
    <row r="76" spans="1:50" ht="15" x14ac:dyDescent="0.4">
      <c r="A76" s="29">
        <v>74</v>
      </c>
      <c r="B76" s="59" t="s">
        <v>244</v>
      </c>
      <c r="C76" s="60" t="s">
        <v>245</v>
      </c>
      <c r="D76" s="41" t="s">
        <v>90</v>
      </c>
      <c r="E76" s="60">
        <v>193.03469999999999</v>
      </c>
      <c r="F76" s="60">
        <v>0.60879090000000002</v>
      </c>
      <c r="G76" s="60" t="s">
        <v>309</v>
      </c>
      <c r="H76" s="60">
        <v>6904.8689999999997</v>
      </c>
      <c r="I76" s="60">
        <v>3918.1849999999999</v>
      </c>
      <c r="J76" s="60">
        <v>5061.9660000000003</v>
      </c>
      <c r="K76" s="60">
        <v>12346.84</v>
      </c>
      <c r="L76" s="60">
        <v>10392.709999999999</v>
      </c>
      <c r="M76" s="60">
        <v>14561.83</v>
      </c>
      <c r="N76" s="60">
        <v>5715.3280000000004</v>
      </c>
      <c r="O76" s="60">
        <v>3954.4110000000001</v>
      </c>
      <c r="P76" s="60">
        <v>4751.7640000000001</v>
      </c>
      <c r="Q76" s="60">
        <v>36834.46</v>
      </c>
      <c r="R76" s="60">
        <v>8031.4520000000002</v>
      </c>
      <c r="S76" s="60">
        <v>16428.34</v>
      </c>
      <c r="T76" s="60">
        <v>16240.38</v>
      </c>
      <c r="U76" s="60">
        <v>2872.098</v>
      </c>
      <c r="V76" s="60">
        <v>9592.6939999999995</v>
      </c>
      <c r="W76" s="60">
        <v>9603.3799999999992</v>
      </c>
      <c r="X76" s="60">
        <v>25697.08</v>
      </c>
      <c r="Y76" s="60">
        <v>10843.58</v>
      </c>
      <c r="Z76" s="60">
        <v>5032.8909999999996</v>
      </c>
      <c r="AA76" s="60">
        <v>3743.8629999999998</v>
      </c>
      <c r="AB76" s="60">
        <v>10055.049999999999</v>
      </c>
      <c r="AC76" s="60">
        <v>11294.7</v>
      </c>
      <c r="AD76" s="60">
        <v>7889.0110000000004</v>
      </c>
      <c r="AE76" s="60">
        <v>13181.62</v>
      </c>
      <c r="AF76" s="60">
        <v>1930.2249999999999</v>
      </c>
      <c r="AG76" s="60">
        <v>1411.9159999999999</v>
      </c>
      <c r="AH76" s="60">
        <v>2587.9209999999998</v>
      </c>
      <c r="AI76" s="60">
        <v>18266.59</v>
      </c>
      <c r="AJ76" s="60">
        <v>14479.28</v>
      </c>
      <c r="AK76" s="60">
        <v>14058.78</v>
      </c>
      <c r="AL76" s="60">
        <v>12857.93</v>
      </c>
      <c r="AM76" s="60">
        <v>14588.67</v>
      </c>
      <c r="AO76" s="1">
        <f t="shared" si="17"/>
        <v>8648.789499999999</v>
      </c>
      <c r="AP76" s="1">
        <f t="shared" si="18"/>
        <v>6873.39</v>
      </c>
      <c r="AQ76" s="1">
        <f t="shared" si="19"/>
        <v>10223.48</v>
      </c>
      <c r="AR76" s="1">
        <f t="shared" si="20"/>
        <v>8972.0305000000008</v>
      </c>
      <c r="AS76" s="73">
        <f t="shared" si="21"/>
        <v>0.79472277594454133</v>
      </c>
      <c r="AT76" s="73">
        <f t="shared" si="22"/>
        <v>1.1820706238716991</v>
      </c>
      <c r="AU76" s="73">
        <f t="shared" si="23"/>
        <v>1.0373741319522232</v>
      </c>
      <c r="AV76" s="2">
        <f t="shared" si="24"/>
        <v>0.50771624151872197</v>
      </c>
      <c r="AW76" s="2">
        <f t="shared" si="25"/>
        <v>0.34033594160583192</v>
      </c>
      <c r="AX76" s="2">
        <f t="shared" si="26"/>
        <v>0.88759093152968171</v>
      </c>
    </row>
    <row r="77" spans="1:50" ht="15" x14ac:dyDescent="0.4">
      <c r="A77" s="29">
        <v>75</v>
      </c>
      <c r="B77" s="22" t="s">
        <v>187</v>
      </c>
      <c r="C77" s="41" t="s">
        <v>188</v>
      </c>
      <c r="D77" s="41" t="s">
        <v>90</v>
      </c>
      <c r="E77" s="41">
        <v>606.07439999999997</v>
      </c>
      <c r="F77" s="41">
        <v>0.56324459999999998</v>
      </c>
      <c r="G77" s="41" t="s">
        <v>309</v>
      </c>
      <c r="H77" s="41">
        <v>168859.3</v>
      </c>
      <c r="I77" s="41">
        <v>135142.1</v>
      </c>
      <c r="J77" s="41">
        <v>169736.3</v>
      </c>
      <c r="K77" s="41">
        <v>150800.1</v>
      </c>
      <c r="L77" s="41">
        <v>158710.79999999999</v>
      </c>
      <c r="M77" s="41">
        <v>162589.29999999999</v>
      </c>
      <c r="N77" s="41">
        <v>90963.46</v>
      </c>
      <c r="O77" s="41">
        <v>114966.9</v>
      </c>
      <c r="P77" s="41">
        <v>153186.6</v>
      </c>
      <c r="Q77" s="41">
        <v>109332.5</v>
      </c>
      <c r="R77" s="41">
        <v>111158.39999999999</v>
      </c>
      <c r="S77" s="41">
        <v>153012.29999999999</v>
      </c>
      <c r="T77" s="41">
        <v>262760</v>
      </c>
      <c r="U77" s="41">
        <v>121422.2</v>
      </c>
      <c r="V77" s="41">
        <v>183148.2</v>
      </c>
      <c r="W77" s="41">
        <v>118672.8</v>
      </c>
      <c r="X77" s="41">
        <v>373493.4</v>
      </c>
      <c r="Y77" s="41">
        <v>103663.9</v>
      </c>
      <c r="Z77" s="41">
        <v>94082.34</v>
      </c>
      <c r="AA77" s="41">
        <v>101527.2</v>
      </c>
      <c r="AB77" s="41">
        <v>239868.79999999999</v>
      </c>
      <c r="AC77" s="41">
        <v>136038.20000000001</v>
      </c>
      <c r="AD77" s="41">
        <v>148248.20000000001</v>
      </c>
      <c r="AE77" s="41">
        <v>165611.9</v>
      </c>
      <c r="AF77" s="41">
        <v>0</v>
      </c>
      <c r="AG77" s="41">
        <v>0</v>
      </c>
      <c r="AH77" s="41">
        <v>0</v>
      </c>
      <c r="AI77" s="41">
        <v>222175.3</v>
      </c>
      <c r="AJ77" s="41">
        <v>234166.3</v>
      </c>
      <c r="AK77" s="41">
        <v>194684.3</v>
      </c>
      <c r="AL77" s="41">
        <v>170576.4</v>
      </c>
      <c r="AM77" s="41">
        <v>213781.4</v>
      </c>
      <c r="AO77" s="1">
        <f t="shared" si="17"/>
        <v>160650.04999999999</v>
      </c>
      <c r="AP77" s="1">
        <f t="shared" si="18"/>
        <v>113062.65</v>
      </c>
      <c r="AQ77" s="1">
        <f t="shared" si="19"/>
        <v>152285.20000000001</v>
      </c>
      <c r="AR77" s="1">
        <f t="shared" si="20"/>
        <v>142143.20000000001</v>
      </c>
      <c r="AS77" s="73">
        <f t="shared" si="21"/>
        <v>0.70378222726977058</v>
      </c>
      <c r="AT77" s="73">
        <f t="shared" si="22"/>
        <v>0.94793123313687122</v>
      </c>
      <c r="AU77" s="73">
        <f t="shared" si="23"/>
        <v>0.88480022259563584</v>
      </c>
      <c r="AV77" s="2">
        <f t="shared" si="24"/>
        <v>1.2277330670432225E-2</v>
      </c>
      <c r="AW77" s="2">
        <f t="shared" si="25"/>
        <v>0.42546014442834335</v>
      </c>
      <c r="AX77" s="2">
        <f t="shared" si="26"/>
        <v>0.65984416124031264</v>
      </c>
    </row>
    <row r="78" spans="1:50" ht="15" x14ac:dyDescent="0.4">
      <c r="A78" s="29">
        <v>76</v>
      </c>
      <c r="B78" s="22" t="s">
        <v>189</v>
      </c>
      <c r="C78" s="41" t="s">
        <v>190</v>
      </c>
      <c r="D78" s="41" t="s">
        <v>90</v>
      </c>
      <c r="E78" s="41">
        <v>613.14009999999996</v>
      </c>
      <c r="F78" s="41">
        <v>0.56588260000000001</v>
      </c>
      <c r="G78" s="41" t="s">
        <v>309</v>
      </c>
      <c r="H78" s="41">
        <v>2224.65</v>
      </c>
      <c r="I78" s="41">
        <v>3942.3960000000002</v>
      </c>
      <c r="J78" s="41">
        <v>4461.4380000000001</v>
      </c>
      <c r="K78" s="41">
        <v>6508.451</v>
      </c>
      <c r="L78" s="41">
        <v>6606.3530000000001</v>
      </c>
      <c r="M78" s="41">
        <v>7147.4480000000003</v>
      </c>
      <c r="N78" s="41">
        <v>5269.0119999999997</v>
      </c>
      <c r="O78" s="41">
        <v>3373.6350000000002</v>
      </c>
      <c r="P78" s="41">
        <v>2569.5439999999999</v>
      </c>
      <c r="Q78" s="41">
        <v>4602.9430000000002</v>
      </c>
      <c r="R78" s="41">
        <v>8541.1890000000003</v>
      </c>
      <c r="S78" s="41">
        <v>15718.5</v>
      </c>
      <c r="T78" s="41">
        <v>9264.0380000000005</v>
      </c>
      <c r="U78" s="41">
        <v>2487.3710000000001</v>
      </c>
      <c r="V78" s="41">
        <v>3246.9090000000001</v>
      </c>
      <c r="W78" s="41">
        <v>4008.9250000000002</v>
      </c>
      <c r="X78" s="41">
        <v>25696.58</v>
      </c>
      <c r="Y78" s="41">
        <v>3072.3670000000002</v>
      </c>
      <c r="Z78" s="41">
        <v>4701.9960000000001</v>
      </c>
      <c r="AA78" s="41">
        <v>4138.6400000000003</v>
      </c>
      <c r="AB78" s="41">
        <v>6782.7809999999999</v>
      </c>
      <c r="AC78" s="41">
        <v>3964.942</v>
      </c>
      <c r="AD78" s="41">
        <v>5234.991</v>
      </c>
      <c r="AE78" s="41">
        <v>9083.8680000000004</v>
      </c>
      <c r="AF78" s="41">
        <v>0</v>
      </c>
      <c r="AG78" s="41">
        <v>0</v>
      </c>
      <c r="AH78" s="41">
        <v>0</v>
      </c>
      <c r="AI78" s="41">
        <v>6867.4120000000003</v>
      </c>
      <c r="AJ78" s="41">
        <v>7885.9059999999999</v>
      </c>
      <c r="AK78" s="41">
        <v>7952.8590000000004</v>
      </c>
      <c r="AL78" s="41">
        <v>6062.6270000000004</v>
      </c>
      <c r="AM78" s="41">
        <v>6559.4250000000002</v>
      </c>
      <c r="AO78" s="1">
        <f t="shared" si="17"/>
        <v>5484.9444999999996</v>
      </c>
      <c r="AP78" s="1">
        <f t="shared" si="18"/>
        <v>4935.9775</v>
      </c>
      <c r="AQ78" s="1">
        <f t="shared" si="19"/>
        <v>3627.9170000000004</v>
      </c>
      <c r="AR78" s="1">
        <f t="shared" si="20"/>
        <v>4968.4935000000005</v>
      </c>
      <c r="AS78" s="73">
        <f t="shared" si="21"/>
        <v>0.89991384598330948</v>
      </c>
      <c r="AT78" s="73">
        <f t="shared" si="22"/>
        <v>0.66143185222749301</v>
      </c>
      <c r="AU78" s="73">
        <f t="shared" si="23"/>
        <v>0.90584207369828462</v>
      </c>
      <c r="AV78" s="2">
        <f t="shared" si="24"/>
        <v>0.49134123347727643</v>
      </c>
      <c r="AW78" s="2">
        <f t="shared" si="25"/>
        <v>0.4725646284962991</v>
      </c>
      <c r="AX78" s="2">
        <f t="shared" si="26"/>
        <v>0.66343457245116699</v>
      </c>
    </row>
    <row r="79" spans="1:50" ht="15" x14ac:dyDescent="0.4">
      <c r="A79" s="29">
        <v>77</v>
      </c>
      <c r="B79" s="23" t="s">
        <v>96</v>
      </c>
      <c r="C79" s="42" t="s">
        <v>97</v>
      </c>
      <c r="D79" s="42" t="s">
        <v>95</v>
      </c>
      <c r="E79" s="42">
        <v>210.02780000000001</v>
      </c>
      <c r="F79" s="42">
        <v>0.60022370000000003</v>
      </c>
      <c r="G79" s="42" t="s">
        <v>309</v>
      </c>
      <c r="H79" s="42">
        <v>11950.48</v>
      </c>
      <c r="I79" s="42">
        <v>9210.1380000000008</v>
      </c>
      <c r="J79" s="42">
        <v>7417.28</v>
      </c>
      <c r="K79" s="42">
        <v>12441.17</v>
      </c>
      <c r="L79" s="42">
        <v>16199.99</v>
      </c>
      <c r="M79" s="42">
        <v>17011.849999999999</v>
      </c>
      <c r="N79" s="42">
        <v>11329.91</v>
      </c>
      <c r="O79" s="42">
        <v>9386.9670000000006</v>
      </c>
      <c r="P79" s="42">
        <v>9807.5889999999999</v>
      </c>
      <c r="Q79" s="42">
        <v>15870.38</v>
      </c>
      <c r="R79" s="42">
        <v>28853.200000000001</v>
      </c>
      <c r="S79" s="42">
        <v>15030.32</v>
      </c>
      <c r="T79" s="42">
        <v>31905.45</v>
      </c>
      <c r="U79" s="42">
        <v>5269.0990000000002</v>
      </c>
      <c r="V79" s="42">
        <v>12203.01</v>
      </c>
      <c r="W79" s="42">
        <v>11129.55</v>
      </c>
      <c r="X79" s="42">
        <v>38315.519999999997</v>
      </c>
      <c r="Y79" s="42">
        <v>9979.2860000000001</v>
      </c>
      <c r="Z79" s="42">
        <v>6259.3180000000002</v>
      </c>
      <c r="AA79" s="42">
        <v>5579.3410000000003</v>
      </c>
      <c r="AB79" s="42">
        <v>17758.28</v>
      </c>
      <c r="AC79" s="42">
        <v>4530.7749999999996</v>
      </c>
      <c r="AD79" s="42">
        <v>14512.46</v>
      </c>
      <c r="AE79" s="42">
        <v>10606.91</v>
      </c>
      <c r="AF79" s="42">
        <v>0</v>
      </c>
      <c r="AG79" s="42">
        <v>0</v>
      </c>
      <c r="AH79" s="42">
        <v>0</v>
      </c>
      <c r="AI79" s="42">
        <v>23426.799999999999</v>
      </c>
      <c r="AJ79" s="42">
        <v>22575.7</v>
      </c>
      <c r="AK79" s="42">
        <v>26304.29</v>
      </c>
      <c r="AL79" s="42">
        <v>19248.11</v>
      </c>
      <c r="AM79" s="42">
        <v>18129.330000000002</v>
      </c>
      <c r="AO79" s="1">
        <f t="shared" si="17"/>
        <v>12195.825000000001</v>
      </c>
      <c r="AP79" s="1">
        <f t="shared" si="18"/>
        <v>13180.115</v>
      </c>
      <c r="AQ79" s="1">
        <f t="shared" si="19"/>
        <v>11666.279999999999</v>
      </c>
      <c r="AR79" s="1">
        <f t="shared" si="20"/>
        <v>8433.1139999999996</v>
      </c>
      <c r="AS79" s="73">
        <f t="shared" si="21"/>
        <v>1.0807071272341149</v>
      </c>
      <c r="AT79" s="73">
        <f t="shared" si="22"/>
        <v>0.95657981317377039</v>
      </c>
      <c r="AU79" s="73">
        <f t="shared" si="23"/>
        <v>0.69147548443832207</v>
      </c>
      <c r="AV79" s="2">
        <f t="shared" si="24"/>
        <v>0.44242621305464003</v>
      </c>
      <c r="AW79" s="2">
        <f t="shared" si="25"/>
        <v>0.33813336035895636</v>
      </c>
      <c r="AX79" s="2">
        <f t="shared" si="26"/>
        <v>0.37306940073560846</v>
      </c>
    </row>
    <row r="80" spans="1:50" ht="15" x14ac:dyDescent="0.4">
      <c r="A80" s="29">
        <v>78</v>
      </c>
      <c r="B80" s="23" t="s">
        <v>98</v>
      </c>
      <c r="C80" s="42" t="s">
        <v>99</v>
      </c>
      <c r="D80" s="42" t="s">
        <v>95</v>
      </c>
      <c r="E80" s="42">
        <v>132.07679999999999</v>
      </c>
      <c r="F80" s="42">
        <v>0.68470529999999996</v>
      </c>
      <c r="G80" s="42" t="s">
        <v>308</v>
      </c>
      <c r="H80" s="42">
        <v>2470826</v>
      </c>
      <c r="I80" s="42">
        <v>2100027</v>
      </c>
      <c r="J80" s="42">
        <v>3825098</v>
      </c>
      <c r="K80" s="42">
        <v>4842314</v>
      </c>
      <c r="L80" s="42">
        <v>8106914</v>
      </c>
      <c r="M80" s="42">
        <v>3839870</v>
      </c>
      <c r="N80" s="42">
        <v>829638.8</v>
      </c>
      <c r="O80" s="42">
        <v>3114278</v>
      </c>
      <c r="P80" s="42">
        <v>2431286</v>
      </c>
      <c r="Q80" s="42">
        <v>2330671</v>
      </c>
      <c r="R80" s="42">
        <v>4608524</v>
      </c>
      <c r="S80" s="42">
        <v>4927322</v>
      </c>
      <c r="T80" s="42">
        <v>2857715</v>
      </c>
      <c r="U80" s="42">
        <v>2278614</v>
      </c>
      <c r="V80" s="42">
        <v>3934277</v>
      </c>
      <c r="W80" s="42">
        <v>3392256</v>
      </c>
      <c r="X80" s="42">
        <v>10514780</v>
      </c>
      <c r="Y80" s="42">
        <v>2430650</v>
      </c>
      <c r="Z80" s="42">
        <v>1075570</v>
      </c>
      <c r="AA80" s="42">
        <v>2772147</v>
      </c>
      <c r="AB80" s="42">
        <v>4187393</v>
      </c>
      <c r="AC80" s="42">
        <v>3441967</v>
      </c>
      <c r="AD80" s="42">
        <v>5679972</v>
      </c>
      <c r="AE80" s="42">
        <v>3700983</v>
      </c>
      <c r="AF80" s="42">
        <v>31150.73</v>
      </c>
      <c r="AG80" s="42">
        <v>39996.17</v>
      </c>
      <c r="AH80" s="42">
        <v>32688.16</v>
      </c>
      <c r="AI80" s="42">
        <v>6047222</v>
      </c>
      <c r="AJ80" s="42">
        <v>5534327</v>
      </c>
      <c r="AK80" s="42">
        <v>4764131</v>
      </c>
      <c r="AL80" s="42">
        <v>4748504</v>
      </c>
      <c r="AM80" s="42">
        <v>3898261</v>
      </c>
      <c r="AO80" s="1">
        <f t="shared" si="17"/>
        <v>3832484</v>
      </c>
      <c r="AP80" s="1">
        <f t="shared" si="18"/>
        <v>2772782</v>
      </c>
      <c r="AQ80" s="1">
        <f t="shared" si="19"/>
        <v>3124985.5</v>
      </c>
      <c r="AR80" s="1">
        <f t="shared" si="20"/>
        <v>3571475</v>
      </c>
      <c r="AS80" s="73">
        <f t="shared" si="21"/>
        <v>0.72349473605108328</v>
      </c>
      <c r="AT80" s="73">
        <f t="shared" si="22"/>
        <v>0.81539427170472201</v>
      </c>
      <c r="AU80" s="73">
        <f t="shared" si="23"/>
        <v>0.93189560608733135</v>
      </c>
      <c r="AV80" s="2">
        <f t="shared" si="24"/>
        <v>0.31005011795249288</v>
      </c>
      <c r="AW80" s="2">
        <f t="shared" si="25"/>
        <v>0.98138407577754916</v>
      </c>
      <c r="AX80" s="2">
        <f t="shared" si="26"/>
        <v>0.51956679069760603</v>
      </c>
    </row>
    <row r="81" spans="1:50" ht="15" x14ac:dyDescent="0.4">
      <c r="A81" s="29">
        <v>79</v>
      </c>
      <c r="B81" s="23" t="s">
        <v>122</v>
      </c>
      <c r="C81" s="42" t="s">
        <v>123</v>
      </c>
      <c r="D81" s="42" t="s">
        <v>95</v>
      </c>
      <c r="E81" s="42">
        <v>114.06619999999999</v>
      </c>
      <c r="F81" s="42">
        <v>0.68191520000000005</v>
      </c>
      <c r="G81" s="42" t="s">
        <v>308</v>
      </c>
      <c r="H81" s="42">
        <v>50777.94</v>
      </c>
      <c r="I81" s="42">
        <v>48222.91</v>
      </c>
      <c r="J81" s="42">
        <v>38845.730000000003</v>
      </c>
      <c r="K81" s="42">
        <v>46440.91</v>
      </c>
      <c r="L81" s="42">
        <v>68326.34</v>
      </c>
      <c r="M81" s="42">
        <v>35739.61</v>
      </c>
      <c r="N81" s="42">
        <v>34637.86</v>
      </c>
      <c r="O81" s="42">
        <v>45761.14</v>
      </c>
      <c r="P81" s="42">
        <v>42054.64</v>
      </c>
      <c r="Q81" s="42">
        <v>37380.28</v>
      </c>
      <c r="R81" s="42">
        <v>57775.14</v>
      </c>
      <c r="S81" s="42">
        <v>99027.04</v>
      </c>
      <c r="T81" s="42">
        <v>27577.06</v>
      </c>
      <c r="U81" s="42">
        <v>54222.2</v>
      </c>
      <c r="V81" s="42">
        <v>55443.16</v>
      </c>
      <c r="W81" s="42">
        <v>47555.22</v>
      </c>
      <c r="X81" s="42">
        <v>41374.93</v>
      </c>
      <c r="Y81" s="42">
        <v>47745.29</v>
      </c>
      <c r="Z81" s="42">
        <v>30823.42</v>
      </c>
      <c r="AA81" s="42">
        <v>54811.51</v>
      </c>
      <c r="AB81" s="42">
        <v>34989.33</v>
      </c>
      <c r="AC81" s="42">
        <v>36655.360000000001</v>
      </c>
      <c r="AD81" s="42">
        <v>35786.68</v>
      </c>
      <c r="AE81" s="42">
        <v>35560.83</v>
      </c>
      <c r="AF81" s="42">
        <v>36568.22</v>
      </c>
      <c r="AG81" s="42">
        <v>30772.59</v>
      </c>
      <c r="AH81" s="42">
        <v>33289.61</v>
      </c>
      <c r="AI81" s="42">
        <v>48919.67</v>
      </c>
      <c r="AJ81" s="42">
        <v>53544.98</v>
      </c>
      <c r="AK81" s="42">
        <v>48878.2</v>
      </c>
      <c r="AL81" s="42">
        <v>40937.25</v>
      </c>
      <c r="AM81" s="42">
        <v>41057.65</v>
      </c>
      <c r="AO81" s="1">
        <f t="shared" si="17"/>
        <v>47331.91</v>
      </c>
      <c r="AP81" s="1">
        <f t="shared" si="18"/>
        <v>43907.89</v>
      </c>
      <c r="AQ81" s="1">
        <f t="shared" si="19"/>
        <v>47650.255000000005</v>
      </c>
      <c r="AR81" s="1">
        <f t="shared" si="20"/>
        <v>35673.755000000005</v>
      </c>
      <c r="AS81" s="73">
        <f t="shared" si="21"/>
        <v>0.9276593739825838</v>
      </c>
      <c r="AT81" s="73">
        <f t="shared" si="22"/>
        <v>1.0067258008392224</v>
      </c>
      <c r="AU81" s="73">
        <f t="shared" si="23"/>
        <v>0.75369354416502532</v>
      </c>
      <c r="AV81" s="2">
        <f t="shared" si="24"/>
        <v>0.67405180343681992</v>
      </c>
      <c r="AW81" s="2">
        <f t="shared" si="25"/>
        <v>0.70926224237826729</v>
      </c>
      <c r="AX81" s="2">
        <f t="shared" si="26"/>
        <v>0.11751736002717461</v>
      </c>
    </row>
    <row r="82" spans="1:50" ht="15" x14ac:dyDescent="0.4">
      <c r="A82" s="29">
        <v>80</v>
      </c>
      <c r="B82" s="23" t="s">
        <v>100</v>
      </c>
      <c r="C82" s="42" t="s">
        <v>101</v>
      </c>
      <c r="D82" s="42" t="s">
        <v>95</v>
      </c>
      <c r="E82" s="42">
        <v>216.0985</v>
      </c>
      <c r="F82" s="42">
        <v>0.65130010000000005</v>
      </c>
      <c r="G82" s="42" t="s">
        <v>309</v>
      </c>
      <c r="H82" s="42">
        <v>141858.6</v>
      </c>
      <c r="I82" s="42">
        <v>38628.25</v>
      </c>
      <c r="J82" s="42">
        <v>3152.8879999999999</v>
      </c>
      <c r="K82" s="42">
        <v>1242.277</v>
      </c>
      <c r="L82" s="42">
        <v>3527.84</v>
      </c>
      <c r="M82" s="42">
        <v>24558.69</v>
      </c>
      <c r="N82" s="42">
        <v>231737.4</v>
      </c>
      <c r="O82" s="42">
        <v>10604.85</v>
      </c>
      <c r="P82" s="42">
        <v>1092.1410000000001</v>
      </c>
      <c r="Q82" s="42">
        <v>9356.2749999999996</v>
      </c>
      <c r="R82" s="42">
        <v>71548.73</v>
      </c>
      <c r="S82" s="42">
        <v>17604.03</v>
      </c>
      <c r="T82" s="42">
        <v>790519</v>
      </c>
      <c r="U82" s="42">
        <v>17927.150000000001</v>
      </c>
      <c r="V82" s="42">
        <v>3296.373</v>
      </c>
      <c r="W82" s="42">
        <v>3634.056</v>
      </c>
      <c r="X82" s="42">
        <v>55140.42</v>
      </c>
      <c r="Y82" s="42">
        <v>10360.39</v>
      </c>
      <c r="Z82" s="42">
        <v>6590.433</v>
      </c>
      <c r="AA82" s="42">
        <v>7296.2749999999996</v>
      </c>
      <c r="AB82" s="42">
        <v>851.00239999999997</v>
      </c>
      <c r="AC82" s="42">
        <v>1316.6189999999999</v>
      </c>
      <c r="AD82" s="42">
        <v>1613.2819999999999</v>
      </c>
      <c r="AE82" s="42">
        <v>5462.8649999999998</v>
      </c>
      <c r="AF82" s="42">
        <v>908.67219999999998</v>
      </c>
      <c r="AG82" s="42">
        <v>481.28039999999999</v>
      </c>
      <c r="AH82" s="42">
        <v>378.03769999999997</v>
      </c>
      <c r="AI82" s="42">
        <v>84550.12</v>
      </c>
      <c r="AJ82" s="42">
        <v>66340.63</v>
      </c>
      <c r="AK82" s="42">
        <v>73705.289999999994</v>
      </c>
      <c r="AL82" s="42">
        <v>61595.360000000001</v>
      </c>
      <c r="AM82" s="42">
        <v>78372.91</v>
      </c>
      <c r="AO82" s="1">
        <f t="shared" si="17"/>
        <v>14043.264999999999</v>
      </c>
      <c r="AP82" s="1">
        <f t="shared" si="18"/>
        <v>14104.439999999999</v>
      </c>
      <c r="AQ82" s="1">
        <f t="shared" si="19"/>
        <v>14143.77</v>
      </c>
      <c r="AR82" s="1">
        <f t="shared" si="20"/>
        <v>3538.0734999999995</v>
      </c>
      <c r="AS82" s="73">
        <f t="shared" si="21"/>
        <v>1.0043561807029917</v>
      </c>
      <c r="AT82" s="73">
        <f t="shared" si="22"/>
        <v>1.0071568114679885</v>
      </c>
      <c r="AU82" s="73">
        <f t="shared" si="23"/>
        <v>0.25194094820542084</v>
      </c>
      <c r="AV82" s="2">
        <f t="shared" si="24"/>
        <v>0.62504436527729279</v>
      </c>
      <c r="AW82" s="2">
        <f t="shared" si="25"/>
        <v>0.41487804514247995</v>
      </c>
      <c r="AX82" s="2">
        <f t="shared" si="26"/>
        <v>0.18375125162430378</v>
      </c>
    </row>
    <row r="83" spans="1:50" ht="15" x14ac:dyDescent="0.4">
      <c r="A83" s="29">
        <v>81</v>
      </c>
      <c r="B83" s="23" t="s">
        <v>102</v>
      </c>
      <c r="C83" s="42" t="s">
        <v>103</v>
      </c>
      <c r="D83" s="42" t="s">
        <v>95</v>
      </c>
      <c r="E83" s="42">
        <v>118.0611</v>
      </c>
      <c r="F83" s="42">
        <v>0.67821880000000001</v>
      </c>
      <c r="G83" s="42" t="s">
        <v>308</v>
      </c>
      <c r="H83" s="42">
        <v>204609.3</v>
      </c>
      <c r="I83" s="42">
        <v>106209.4</v>
      </c>
      <c r="J83" s="42">
        <v>194012.5</v>
      </c>
      <c r="K83" s="42">
        <v>291313.90000000002</v>
      </c>
      <c r="L83" s="42">
        <v>264803.8</v>
      </c>
      <c r="M83" s="42">
        <v>181924.3</v>
      </c>
      <c r="N83" s="42">
        <v>88459.43</v>
      </c>
      <c r="O83" s="42">
        <v>134032.1</v>
      </c>
      <c r="P83" s="42">
        <v>166348.79999999999</v>
      </c>
      <c r="Q83" s="42">
        <v>158091.1</v>
      </c>
      <c r="R83" s="42">
        <v>198545.2</v>
      </c>
      <c r="S83" s="42">
        <v>311334.3</v>
      </c>
      <c r="T83" s="42">
        <v>243370.3</v>
      </c>
      <c r="U83" s="42">
        <v>99830.95</v>
      </c>
      <c r="V83" s="42">
        <v>191711.7</v>
      </c>
      <c r="W83" s="42">
        <v>263418.09999999998</v>
      </c>
      <c r="X83" s="42">
        <v>425971.8</v>
      </c>
      <c r="Y83" s="42">
        <v>214657.8</v>
      </c>
      <c r="Z83" s="42">
        <v>97107.5</v>
      </c>
      <c r="AA83" s="42">
        <v>133950</v>
      </c>
      <c r="AB83" s="42">
        <v>246792.5</v>
      </c>
      <c r="AC83" s="42">
        <v>137134.70000000001</v>
      </c>
      <c r="AD83" s="42">
        <v>173697.7</v>
      </c>
      <c r="AE83" s="42">
        <v>165304.70000000001</v>
      </c>
      <c r="AF83" s="42">
        <v>2147.0639999999999</v>
      </c>
      <c r="AG83" s="42">
        <v>1377.038</v>
      </c>
      <c r="AH83" s="42">
        <v>1612.943</v>
      </c>
      <c r="AI83" s="42">
        <v>263723.40000000002</v>
      </c>
      <c r="AJ83" s="42">
        <v>255217.2</v>
      </c>
      <c r="AK83" s="42">
        <v>206359.5</v>
      </c>
      <c r="AL83" s="42">
        <v>205286.39999999999</v>
      </c>
      <c r="AM83" s="42">
        <v>185717</v>
      </c>
      <c r="AO83" s="1">
        <f t="shared" si="17"/>
        <v>199310.9</v>
      </c>
      <c r="AP83" s="1">
        <f t="shared" si="18"/>
        <v>162219.95000000001</v>
      </c>
      <c r="AQ83" s="1">
        <f t="shared" si="19"/>
        <v>229014.05</v>
      </c>
      <c r="AR83" s="1">
        <f t="shared" si="20"/>
        <v>151219.70000000001</v>
      </c>
      <c r="AS83" s="73">
        <f t="shared" si="21"/>
        <v>0.81390405642641728</v>
      </c>
      <c r="AT83" s="73">
        <f t="shared" si="22"/>
        <v>1.1490292302126979</v>
      </c>
      <c r="AU83" s="73">
        <f t="shared" si="23"/>
        <v>0.75871264441633657</v>
      </c>
      <c r="AV83" s="2">
        <f t="shared" si="24"/>
        <v>0.46534690192410122</v>
      </c>
      <c r="AW83" s="2">
        <f t="shared" si="25"/>
        <v>0.53896845531536841</v>
      </c>
      <c r="AX83" s="2">
        <f t="shared" si="26"/>
        <v>0.18498015435957177</v>
      </c>
    </row>
    <row r="84" spans="1:50" ht="15" x14ac:dyDescent="0.4">
      <c r="A84" s="29">
        <v>82</v>
      </c>
      <c r="B84" s="23" t="s">
        <v>104</v>
      </c>
      <c r="C84" s="42" t="s">
        <v>105</v>
      </c>
      <c r="D84" s="42" t="s">
        <v>95</v>
      </c>
      <c r="E84" s="42">
        <v>130.0497</v>
      </c>
      <c r="F84" s="42">
        <v>0.66200420000000004</v>
      </c>
      <c r="G84" s="42" t="s">
        <v>309</v>
      </c>
      <c r="H84" s="42">
        <v>161974.70000000001</v>
      </c>
      <c r="I84" s="42">
        <v>205008.9</v>
      </c>
      <c r="J84" s="42">
        <v>254589.9</v>
      </c>
      <c r="K84" s="42">
        <v>342670.8</v>
      </c>
      <c r="L84" s="42">
        <v>261417.2</v>
      </c>
      <c r="M84" s="42">
        <v>379539.8</v>
      </c>
      <c r="N84" s="42">
        <v>147169.5</v>
      </c>
      <c r="O84" s="42">
        <v>170081.4</v>
      </c>
      <c r="P84" s="42">
        <v>249524.8</v>
      </c>
      <c r="Q84" s="42">
        <v>271815.09999999998</v>
      </c>
      <c r="R84" s="42">
        <v>294088.09999999998</v>
      </c>
      <c r="S84" s="42">
        <v>356227.1</v>
      </c>
      <c r="T84" s="42">
        <v>277455.40000000002</v>
      </c>
      <c r="U84" s="42">
        <v>253742.5</v>
      </c>
      <c r="V84" s="42">
        <v>314946.59999999998</v>
      </c>
      <c r="W84" s="42">
        <v>339712</v>
      </c>
      <c r="X84" s="42">
        <v>502639</v>
      </c>
      <c r="Y84" s="42">
        <v>363037</v>
      </c>
      <c r="Z84" s="42">
        <v>87377.81</v>
      </c>
      <c r="AA84" s="42">
        <v>243457.7</v>
      </c>
      <c r="AB84" s="42">
        <v>386513.3</v>
      </c>
      <c r="AC84" s="42">
        <v>261671.5</v>
      </c>
      <c r="AD84" s="42">
        <v>315574.40000000002</v>
      </c>
      <c r="AE84" s="42">
        <v>347645.8</v>
      </c>
      <c r="AF84" s="42">
        <v>8682.0650000000005</v>
      </c>
      <c r="AG84" s="42">
        <v>10568.67</v>
      </c>
      <c r="AH84" s="42">
        <v>10056.31</v>
      </c>
      <c r="AI84" s="42">
        <v>354703.7</v>
      </c>
      <c r="AJ84" s="42">
        <v>352729.4</v>
      </c>
      <c r="AK84" s="42">
        <v>385940.1</v>
      </c>
      <c r="AL84" s="42">
        <v>339657.6</v>
      </c>
      <c r="AM84" s="42">
        <v>414342.40000000002</v>
      </c>
      <c r="AO84" s="1">
        <f t="shared" si="17"/>
        <v>258003.55</v>
      </c>
      <c r="AP84" s="1">
        <f t="shared" si="18"/>
        <v>260669.94999999998</v>
      </c>
      <c r="AQ84" s="1">
        <f t="shared" si="19"/>
        <v>327329.3</v>
      </c>
      <c r="AR84" s="1">
        <f t="shared" si="20"/>
        <v>288622.95</v>
      </c>
      <c r="AS84" s="73">
        <f t="shared" si="21"/>
        <v>1.0103347415180914</v>
      </c>
      <c r="AT84" s="73">
        <f t="shared" si="22"/>
        <v>1.2687007601251998</v>
      </c>
      <c r="AU84" s="73">
        <f t="shared" si="23"/>
        <v>1.1186782119858429</v>
      </c>
      <c r="AV84" s="2">
        <f t="shared" si="24"/>
        <v>0.68383260178358074</v>
      </c>
      <c r="AW84" s="2">
        <f t="shared" si="25"/>
        <v>0.16087836657598334</v>
      </c>
      <c r="AX84" s="2">
        <f t="shared" si="26"/>
        <v>0.91208980834298414</v>
      </c>
    </row>
    <row r="85" spans="1:50" ht="15" x14ac:dyDescent="0.4">
      <c r="A85" s="29">
        <v>83</v>
      </c>
      <c r="B85" s="24" t="s">
        <v>110</v>
      </c>
      <c r="C85" s="43" t="s">
        <v>111</v>
      </c>
      <c r="D85" s="43" t="s">
        <v>137</v>
      </c>
      <c r="E85" s="43">
        <v>124.0061</v>
      </c>
      <c r="F85" s="43">
        <v>0.65573320000000002</v>
      </c>
      <c r="G85" s="43" t="s">
        <v>309</v>
      </c>
      <c r="H85" s="43">
        <v>4881410</v>
      </c>
      <c r="I85" s="43">
        <v>5510764</v>
      </c>
      <c r="J85" s="43">
        <v>7043870</v>
      </c>
      <c r="K85" s="43">
        <v>6351376</v>
      </c>
      <c r="L85" s="43">
        <v>6710794</v>
      </c>
      <c r="M85" s="43">
        <v>7449084</v>
      </c>
      <c r="N85" s="43">
        <v>2819399</v>
      </c>
      <c r="O85" s="43">
        <v>3919946</v>
      </c>
      <c r="P85" s="43">
        <v>4666322</v>
      </c>
      <c r="Q85" s="43">
        <v>4927258</v>
      </c>
      <c r="R85" s="43">
        <v>5550150</v>
      </c>
      <c r="S85" s="43">
        <v>5615714</v>
      </c>
      <c r="T85" s="43">
        <v>7835516</v>
      </c>
      <c r="U85" s="43">
        <v>3624993</v>
      </c>
      <c r="V85" s="43">
        <v>6026138</v>
      </c>
      <c r="W85" s="43">
        <v>5510534</v>
      </c>
      <c r="X85" s="43">
        <v>9994677</v>
      </c>
      <c r="Y85" s="43">
        <v>4060255</v>
      </c>
      <c r="Z85" s="43">
        <v>2559961</v>
      </c>
      <c r="AA85" s="43">
        <v>4515630</v>
      </c>
      <c r="AB85" s="43">
        <v>8460960</v>
      </c>
      <c r="AC85" s="43">
        <v>7392878</v>
      </c>
      <c r="AD85" s="43">
        <v>5745570</v>
      </c>
      <c r="AE85" s="43">
        <v>6438356</v>
      </c>
      <c r="AF85" s="43">
        <v>4857.2849999999999</v>
      </c>
      <c r="AG85" s="43">
        <v>4364.018</v>
      </c>
      <c r="AH85" s="43">
        <v>5476.8159999999998</v>
      </c>
      <c r="AI85" s="43">
        <v>8459502</v>
      </c>
      <c r="AJ85" s="43">
        <v>7167654</v>
      </c>
      <c r="AK85" s="43">
        <v>7792154</v>
      </c>
      <c r="AL85" s="43">
        <v>7811116</v>
      </c>
      <c r="AM85" s="43">
        <v>7918254</v>
      </c>
      <c r="AO85" s="1">
        <f t="shared" si="17"/>
        <v>6531085</v>
      </c>
      <c r="AP85" s="1">
        <f t="shared" si="18"/>
        <v>4796790</v>
      </c>
      <c r="AQ85" s="1">
        <f t="shared" si="19"/>
        <v>5768336</v>
      </c>
      <c r="AR85" s="1">
        <f t="shared" si="20"/>
        <v>6091963</v>
      </c>
      <c r="AS85" s="73">
        <f t="shared" si="21"/>
        <v>0.73445530107172086</v>
      </c>
      <c r="AT85" s="73">
        <f t="shared" si="22"/>
        <v>0.8832125136941259</v>
      </c>
      <c r="AU85" s="73">
        <f t="shared" si="23"/>
        <v>0.93276431098355017</v>
      </c>
      <c r="AV85" s="2">
        <f t="shared" si="24"/>
        <v>1.4185716639613617E-2</v>
      </c>
      <c r="AW85" s="2">
        <f t="shared" si="25"/>
        <v>0.89046359249441664</v>
      </c>
      <c r="AX85" s="2">
        <f t="shared" si="26"/>
        <v>0.62830879180521371</v>
      </c>
    </row>
    <row r="86" spans="1:50" ht="15" x14ac:dyDescent="0.4">
      <c r="A86" s="29">
        <v>84</v>
      </c>
      <c r="B86" s="24" t="s">
        <v>112</v>
      </c>
      <c r="C86" s="43" t="s">
        <v>113</v>
      </c>
      <c r="D86" s="43" t="s">
        <v>137</v>
      </c>
      <c r="E86" s="43">
        <v>110.027</v>
      </c>
      <c r="F86" s="43">
        <v>0.66747619999999996</v>
      </c>
      <c r="G86" s="43" t="s">
        <v>308</v>
      </c>
      <c r="H86" s="43">
        <v>54848.29</v>
      </c>
      <c r="I86" s="43">
        <v>61371.8</v>
      </c>
      <c r="J86" s="43">
        <v>197744.2</v>
      </c>
      <c r="K86" s="43">
        <v>213929.3</v>
      </c>
      <c r="L86" s="43">
        <v>174535.7</v>
      </c>
      <c r="M86" s="43">
        <v>96994.07</v>
      </c>
      <c r="N86" s="43">
        <v>26378.77</v>
      </c>
      <c r="O86" s="43">
        <v>102033.3</v>
      </c>
      <c r="P86" s="43">
        <v>111052</v>
      </c>
      <c r="Q86" s="43">
        <v>102719.7</v>
      </c>
      <c r="R86" s="43">
        <v>142021.29999999999</v>
      </c>
      <c r="S86" s="43">
        <v>158286</v>
      </c>
      <c r="T86" s="43">
        <v>29136.22</v>
      </c>
      <c r="U86" s="43">
        <v>92144.44</v>
      </c>
      <c r="V86" s="43">
        <v>100073.4</v>
      </c>
      <c r="W86" s="43">
        <v>129022.39999999999</v>
      </c>
      <c r="X86" s="43">
        <v>200166.1</v>
      </c>
      <c r="Y86" s="43">
        <v>72767.77</v>
      </c>
      <c r="Z86" s="43">
        <v>18293.05</v>
      </c>
      <c r="AA86" s="43">
        <v>117592.4</v>
      </c>
      <c r="AB86" s="43">
        <v>162664.5</v>
      </c>
      <c r="AC86" s="43">
        <v>45499.23</v>
      </c>
      <c r="AD86" s="43">
        <v>134967.20000000001</v>
      </c>
      <c r="AE86" s="43">
        <v>116530.7</v>
      </c>
      <c r="AF86" s="43">
        <v>0</v>
      </c>
      <c r="AG86" s="43">
        <v>0</v>
      </c>
      <c r="AH86" s="43">
        <v>0</v>
      </c>
      <c r="AI86" s="43">
        <v>108641.2</v>
      </c>
      <c r="AJ86" s="43">
        <v>98942.15</v>
      </c>
      <c r="AK86" s="43">
        <v>98862.1</v>
      </c>
      <c r="AL86" s="43">
        <v>118395.2</v>
      </c>
      <c r="AM86" s="43">
        <v>93607.62</v>
      </c>
      <c r="AO86" s="1">
        <f t="shared" si="17"/>
        <v>135764.88500000001</v>
      </c>
      <c r="AP86" s="1">
        <f t="shared" si="18"/>
        <v>106885.85</v>
      </c>
      <c r="AQ86" s="1">
        <f t="shared" si="19"/>
        <v>96108.92</v>
      </c>
      <c r="AR86" s="1">
        <f t="shared" si="20"/>
        <v>117061.54999999999</v>
      </c>
      <c r="AS86" s="73">
        <f t="shared" si="21"/>
        <v>0.78728641798650656</v>
      </c>
      <c r="AT86" s="73">
        <f t="shared" si="22"/>
        <v>0.70790705564255429</v>
      </c>
      <c r="AU86" s="73">
        <f t="shared" si="23"/>
        <v>0.8622373156357771</v>
      </c>
      <c r="AV86" s="2">
        <f t="shared" si="24"/>
        <v>0.46409168192737515</v>
      </c>
      <c r="AW86" s="2">
        <f t="shared" si="25"/>
        <v>0.44890039131834325</v>
      </c>
      <c r="AX86" s="2">
        <f t="shared" si="26"/>
        <v>0.37614527350709182</v>
      </c>
    </row>
    <row r="87" spans="1:50" ht="15" x14ac:dyDescent="0.4">
      <c r="A87" s="29">
        <v>85</v>
      </c>
      <c r="B87" s="24" t="s">
        <v>125</v>
      </c>
      <c r="C87" s="43" t="s">
        <v>158</v>
      </c>
      <c r="D87" s="43" t="s">
        <v>137</v>
      </c>
      <c r="E87" s="43">
        <v>195.9913</v>
      </c>
      <c r="F87" s="43">
        <v>0.73752879999999998</v>
      </c>
      <c r="G87" s="43" t="s">
        <v>309</v>
      </c>
      <c r="H87" s="43">
        <v>49731.17</v>
      </c>
      <c r="I87" s="43">
        <v>39581.57</v>
      </c>
      <c r="J87" s="43">
        <v>39087.89</v>
      </c>
      <c r="K87" s="43">
        <v>33666.519999999997</v>
      </c>
      <c r="L87" s="43">
        <v>38045.300000000003</v>
      </c>
      <c r="M87" s="43">
        <v>37084.75</v>
      </c>
      <c r="N87" s="43">
        <v>32500.82</v>
      </c>
      <c r="O87" s="43">
        <v>38585.919999999998</v>
      </c>
      <c r="P87" s="43">
        <v>38465.22</v>
      </c>
      <c r="Q87" s="43">
        <v>33341.589999999997</v>
      </c>
      <c r="R87" s="43">
        <v>40747.660000000003</v>
      </c>
      <c r="S87" s="43">
        <v>38982.14</v>
      </c>
      <c r="T87" s="43">
        <v>76144.929999999993</v>
      </c>
      <c r="U87" s="43">
        <v>25990.32</v>
      </c>
      <c r="V87" s="43">
        <v>53247.86</v>
      </c>
      <c r="W87" s="43">
        <v>32345.51</v>
      </c>
      <c r="X87" s="43">
        <v>29752.63</v>
      </c>
      <c r="Y87" s="43">
        <v>28873.07</v>
      </c>
      <c r="Z87" s="43">
        <v>35198.19</v>
      </c>
      <c r="AA87" s="43">
        <v>36561.54</v>
      </c>
      <c r="AB87" s="43">
        <v>47631.92</v>
      </c>
      <c r="AC87" s="43">
        <v>62132.71</v>
      </c>
      <c r="AD87" s="43">
        <v>35974.300000000003</v>
      </c>
      <c r="AE87" s="43">
        <v>43487.3</v>
      </c>
      <c r="AF87" s="43">
        <v>0</v>
      </c>
      <c r="AG87" s="43">
        <v>0</v>
      </c>
      <c r="AH87" s="43">
        <v>0</v>
      </c>
      <c r="AI87" s="43">
        <v>76559.56</v>
      </c>
      <c r="AJ87" s="43">
        <v>74701.820000000007</v>
      </c>
      <c r="AK87" s="43">
        <v>45228.89</v>
      </c>
      <c r="AL87" s="43">
        <v>32319.03</v>
      </c>
      <c r="AM87" s="43">
        <v>35887.589999999997</v>
      </c>
      <c r="AO87" s="1">
        <f t="shared" si="17"/>
        <v>38566.595000000001</v>
      </c>
      <c r="AP87" s="1">
        <f t="shared" si="18"/>
        <v>38525.57</v>
      </c>
      <c r="AQ87" s="1">
        <f t="shared" si="19"/>
        <v>31049.07</v>
      </c>
      <c r="AR87" s="1">
        <f t="shared" si="20"/>
        <v>40024.42</v>
      </c>
      <c r="AS87" s="73">
        <f t="shared" si="21"/>
        <v>0.99893625558595456</v>
      </c>
      <c r="AT87" s="73">
        <f t="shared" si="22"/>
        <v>0.80507677693610236</v>
      </c>
      <c r="AU87" s="73">
        <f t="shared" si="23"/>
        <v>1.0378001998880118</v>
      </c>
      <c r="AV87" s="2">
        <f t="shared" si="24"/>
        <v>0.3724518308922139</v>
      </c>
      <c r="AW87" s="2">
        <f t="shared" si="25"/>
        <v>0.85909266073902735</v>
      </c>
      <c r="AX87" s="2">
        <f t="shared" si="26"/>
        <v>0.42598243904824828</v>
      </c>
    </row>
    <row r="88" spans="1:50" ht="15" x14ac:dyDescent="0.4">
      <c r="A88" s="29">
        <v>86</v>
      </c>
      <c r="B88" s="24" t="s">
        <v>118</v>
      </c>
      <c r="C88" s="43" t="s">
        <v>119</v>
      </c>
      <c r="D88" s="43" t="s">
        <v>137</v>
      </c>
      <c r="E88" s="43">
        <v>164.0376</v>
      </c>
      <c r="F88" s="43">
        <v>0.67443779999999998</v>
      </c>
      <c r="G88" s="43" t="s">
        <v>309</v>
      </c>
      <c r="H88" s="43">
        <v>9116.2060000000001</v>
      </c>
      <c r="I88" s="43">
        <v>20991.759999999998</v>
      </c>
      <c r="J88" s="43">
        <v>33887.72</v>
      </c>
      <c r="K88" s="43">
        <v>27006.880000000001</v>
      </c>
      <c r="L88" s="43">
        <v>28638.82</v>
      </c>
      <c r="M88" s="43">
        <v>42563.96</v>
      </c>
      <c r="N88" s="43">
        <v>9660.5859999999993</v>
      </c>
      <c r="O88" s="43">
        <v>21064.1</v>
      </c>
      <c r="P88" s="43">
        <v>20381.45</v>
      </c>
      <c r="Q88" s="43">
        <v>20146.32</v>
      </c>
      <c r="R88" s="43">
        <v>27270.03</v>
      </c>
      <c r="S88" s="43">
        <v>37117.35</v>
      </c>
      <c r="T88" s="43">
        <v>13677.99</v>
      </c>
      <c r="U88" s="43">
        <v>32334.04</v>
      </c>
      <c r="V88" s="43">
        <v>29648.48</v>
      </c>
      <c r="W88" s="43">
        <v>24210.18</v>
      </c>
      <c r="X88" s="43">
        <v>35648.839999999997</v>
      </c>
      <c r="Y88" s="43">
        <v>34757.49</v>
      </c>
      <c r="Z88" s="43">
        <v>3335.2040000000002</v>
      </c>
      <c r="AA88" s="43">
        <v>32076.68</v>
      </c>
      <c r="AB88" s="43">
        <v>41897.839999999997</v>
      </c>
      <c r="AC88" s="43">
        <v>24773.360000000001</v>
      </c>
      <c r="AD88" s="43">
        <v>28967.72</v>
      </c>
      <c r="AE88" s="43">
        <v>34111.97</v>
      </c>
      <c r="AF88" s="43">
        <v>1998.2190000000001</v>
      </c>
      <c r="AG88" s="43">
        <v>1506.662</v>
      </c>
      <c r="AH88" s="43">
        <v>1541.1089999999999</v>
      </c>
      <c r="AI88" s="43">
        <v>32778.79</v>
      </c>
      <c r="AJ88" s="43">
        <v>32861.49</v>
      </c>
      <c r="AK88" s="43">
        <v>27079.19</v>
      </c>
      <c r="AL88" s="43">
        <v>33320.239999999998</v>
      </c>
      <c r="AM88" s="43">
        <v>36962.28</v>
      </c>
      <c r="AO88" s="1">
        <f t="shared" si="17"/>
        <v>27822.85</v>
      </c>
      <c r="AP88" s="1">
        <f t="shared" si="18"/>
        <v>20722.775000000001</v>
      </c>
      <c r="AQ88" s="1">
        <f t="shared" si="19"/>
        <v>30991.260000000002</v>
      </c>
      <c r="AR88" s="1">
        <f t="shared" si="20"/>
        <v>30522.2</v>
      </c>
      <c r="AS88" s="73">
        <f t="shared" si="21"/>
        <v>0.74481136907254297</v>
      </c>
      <c r="AT88" s="73">
        <f t="shared" si="22"/>
        <v>1.113877981587077</v>
      </c>
      <c r="AU88" s="73">
        <f t="shared" si="23"/>
        <v>1.0970191766839128</v>
      </c>
      <c r="AV88" s="2">
        <f t="shared" si="24"/>
        <v>0.47381859679403882</v>
      </c>
      <c r="AW88" s="2">
        <f t="shared" si="25"/>
        <v>0.81979722851030501</v>
      </c>
      <c r="AX88" s="2">
        <f t="shared" si="26"/>
        <v>0.94604755074927926</v>
      </c>
    </row>
    <row r="89" spans="1:50" ht="15" x14ac:dyDescent="0.4">
      <c r="A89" s="29">
        <v>87</v>
      </c>
      <c r="B89" s="52" t="s">
        <v>238</v>
      </c>
      <c r="C89" s="53" t="s">
        <v>221</v>
      </c>
      <c r="D89" s="44" t="s">
        <v>138</v>
      </c>
      <c r="E89" s="53">
        <v>190.0497</v>
      </c>
      <c r="F89" s="53">
        <v>1.780559</v>
      </c>
      <c r="G89" s="53" t="s">
        <v>308</v>
      </c>
      <c r="H89" s="53">
        <v>58116.68</v>
      </c>
      <c r="I89" s="53">
        <v>69998.31</v>
      </c>
      <c r="J89" s="53">
        <v>62464.56</v>
      </c>
      <c r="K89" s="53">
        <v>54268.06</v>
      </c>
      <c r="L89" s="53">
        <v>59390.25</v>
      </c>
      <c r="M89" s="53">
        <v>57626.559999999998</v>
      </c>
      <c r="N89" s="53">
        <v>72315.11</v>
      </c>
      <c r="O89" s="53">
        <v>65696.98</v>
      </c>
      <c r="P89" s="53">
        <v>62862.86</v>
      </c>
      <c r="Q89" s="53">
        <v>65374.42</v>
      </c>
      <c r="R89" s="53">
        <v>60989.1</v>
      </c>
      <c r="S89" s="53">
        <v>77345.679999999993</v>
      </c>
      <c r="T89" s="53">
        <v>57107.11</v>
      </c>
      <c r="U89" s="53">
        <v>51325.69</v>
      </c>
      <c r="V89" s="53">
        <v>61759.26</v>
      </c>
      <c r="W89" s="53">
        <v>57773.8</v>
      </c>
      <c r="X89" s="53">
        <v>53031.09</v>
      </c>
      <c r="Y89" s="53">
        <v>58343.08</v>
      </c>
      <c r="Z89" s="53">
        <v>52913.3</v>
      </c>
      <c r="AA89" s="53">
        <v>69368.800000000003</v>
      </c>
      <c r="AB89" s="53">
        <v>60530.78</v>
      </c>
      <c r="AC89" s="53">
        <v>67747.179999999993</v>
      </c>
      <c r="AD89" s="53">
        <v>70142.75</v>
      </c>
      <c r="AE89" s="53">
        <v>69476.3</v>
      </c>
      <c r="AF89" s="53">
        <v>78447.070000000007</v>
      </c>
      <c r="AG89" s="53">
        <v>67569.45</v>
      </c>
      <c r="AH89" s="53">
        <v>66896.88</v>
      </c>
      <c r="AI89" s="53">
        <v>62976.66</v>
      </c>
      <c r="AJ89" s="53">
        <v>65701.759999999995</v>
      </c>
      <c r="AK89" s="53">
        <v>64388.21</v>
      </c>
      <c r="AL89" s="53">
        <v>52729.55</v>
      </c>
      <c r="AM89" s="53">
        <v>68992.44</v>
      </c>
      <c r="AO89" s="1">
        <f t="shared" si="17"/>
        <v>58753.464999999997</v>
      </c>
      <c r="AP89" s="1">
        <f t="shared" si="18"/>
        <v>65535.7</v>
      </c>
      <c r="AQ89" s="1">
        <f t="shared" si="19"/>
        <v>57440.455000000002</v>
      </c>
      <c r="AR89" s="1">
        <f t="shared" si="20"/>
        <v>68557.989999999991</v>
      </c>
      <c r="AS89" s="73">
        <f t="shared" si="21"/>
        <v>1.1154354896345262</v>
      </c>
      <c r="AT89" s="73">
        <f t="shared" si="22"/>
        <v>0.97765221166104854</v>
      </c>
      <c r="AU89" s="73">
        <f t="shared" si="23"/>
        <v>1.1668756897997419</v>
      </c>
      <c r="AV89" s="2">
        <f t="shared" si="24"/>
        <v>6.0418188488360614E-2</v>
      </c>
      <c r="AW89" s="2">
        <f t="shared" si="25"/>
        <v>0.19551358534119745</v>
      </c>
      <c r="AX89" s="2">
        <f t="shared" si="26"/>
        <v>0.21824236178800577</v>
      </c>
    </row>
    <row r="90" spans="1:50" ht="15" x14ac:dyDescent="0.4">
      <c r="A90" s="29">
        <v>88</v>
      </c>
      <c r="B90" s="52" t="s">
        <v>215</v>
      </c>
      <c r="C90" s="44" t="s">
        <v>214</v>
      </c>
      <c r="D90" s="44" t="s">
        <v>138</v>
      </c>
      <c r="E90" s="44">
        <v>166.01509999999999</v>
      </c>
      <c r="F90" s="44">
        <v>0.64144769999999995</v>
      </c>
      <c r="G90" s="44" t="s">
        <v>309</v>
      </c>
      <c r="H90" s="44">
        <v>7195.4960000000001</v>
      </c>
      <c r="I90" s="44">
        <v>4228.8149999999996</v>
      </c>
      <c r="J90" s="44">
        <v>7818.2340000000004</v>
      </c>
      <c r="K90" s="44">
        <v>8305.3250000000007</v>
      </c>
      <c r="L90" s="44">
        <v>9414.4760000000006</v>
      </c>
      <c r="M90" s="44">
        <v>9843.89</v>
      </c>
      <c r="N90" s="44">
        <v>4382.2030000000004</v>
      </c>
      <c r="O90" s="44">
        <v>2240.9209999999998</v>
      </c>
      <c r="P90" s="44">
        <v>3731.9189999999999</v>
      </c>
      <c r="Q90" s="44">
        <v>3165.1869999999999</v>
      </c>
      <c r="R90" s="44">
        <v>6218.7520000000004</v>
      </c>
      <c r="S90" s="44">
        <v>5909.6260000000002</v>
      </c>
      <c r="T90" s="44">
        <v>14987.83</v>
      </c>
      <c r="U90" s="44">
        <v>1100.8869999999999</v>
      </c>
      <c r="V90" s="44">
        <v>6035.9690000000001</v>
      </c>
      <c r="W90" s="44">
        <v>4205.8900000000003</v>
      </c>
      <c r="X90" s="44">
        <v>25357.49</v>
      </c>
      <c r="Y90" s="44">
        <v>3287.5329999999999</v>
      </c>
      <c r="Z90" s="44">
        <v>2302.6909999999998</v>
      </c>
      <c r="AA90" s="44">
        <v>0</v>
      </c>
      <c r="AB90" s="44">
        <v>20446.310000000001</v>
      </c>
      <c r="AC90" s="44">
        <v>14530.17</v>
      </c>
      <c r="AD90" s="44">
        <v>10217.94</v>
      </c>
      <c r="AE90" s="44">
        <v>10872.76</v>
      </c>
      <c r="AF90" s="44">
        <v>1394.472</v>
      </c>
      <c r="AG90" s="44">
        <v>2295.3209999999999</v>
      </c>
      <c r="AH90" s="44">
        <v>1814.71</v>
      </c>
      <c r="AI90" s="44">
        <v>15914.93</v>
      </c>
      <c r="AJ90" s="44">
        <v>16720.650000000001</v>
      </c>
      <c r="AK90" s="44">
        <v>14701.71</v>
      </c>
      <c r="AL90" s="44">
        <v>14601.61</v>
      </c>
      <c r="AM90" s="44">
        <v>15577.99</v>
      </c>
      <c r="AO90" s="1">
        <f t="shared" si="17"/>
        <v>8061.7795000000006</v>
      </c>
      <c r="AP90" s="1">
        <f t="shared" si="18"/>
        <v>4057.0610000000001</v>
      </c>
      <c r="AQ90" s="1">
        <f t="shared" si="19"/>
        <v>5120.9295000000002</v>
      </c>
      <c r="AR90" s="1">
        <f t="shared" si="20"/>
        <v>10545.35</v>
      </c>
      <c r="AS90" s="73">
        <f t="shared" si="21"/>
        <v>0.50324633661836071</v>
      </c>
      <c r="AT90" s="73">
        <f t="shared" si="22"/>
        <v>0.63521081170726634</v>
      </c>
      <c r="AU90" s="73">
        <f t="shared" si="23"/>
        <v>1.3080672821676653</v>
      </c>
      <c r="AV90" s="2">
        <f t="shared" si="24"/>
        <v>6.7797990878751199E-3</v>
      </c>
      <c r="AW90" s="2">
        <f t="shared" si="25"/>
        <v>0.73253010781926564</v>
      </c>
      <c r="AX90" s="2">
        <f t="shared" si="26"/>
        <v>0.56178661492607329</v>
      </c>
    </row>
    <row r="91" spans="1:50" ht="15" x14ac:dyDescent="0.4">
      <c r="A91" s="29">
        <v>89</v>
      </c>
      <c r="B91" s="18" t="s">
        <v>124</v>
      </c>
      <c r="C91" s="37" t="s">
        <v>157</v>
      </c>
      <c r="D91" s="37" t="s">
        <v>136</v>
      </c>
      <c r="E91" s="37">
        <v>170.0812</v>
      </c>
      <c r="F91" s="37">
        <v>0.70997200000000005</v>
      </c>
      <c r="G91" s="37" t="s">
        <v>308</v>
      </c>
      <c r="H91" s="37">
        <v>53127.29</v>
      </c>
      <c r="I91" s="37">
        <v>45748.21</v>
      </c>
      <c r="J91" s="37">
        <v>50250.27</v>
      </c>
      <c r="K91" s="37">
        <v>66415.44</v>
      </c>
      <c r="L91" s="37">
        <v>59062.52</v>
      </c>
      <c r="M91" s="37">
        <v>57082.07</v>
      </c>
      <c r="N91" s="37">
        <v>122808.5</v>
      </c>
      <c r="O91" s="37">
        <v>62637.14</v>
      </c>
      <c r="P91" s="37">
        <v>63710.59</v>
      </c>
      <c r="Q91" s="37">
        <v>60465.46</v>
      </c>
      <c r="R91" s="37">
        <v>204013.1</v>
      </c>
      <c r="S91" s="37">
        <v>115212.2</v>
      </c>
      <c r="T91" s="37">
        <v>138056.29999999999</v>
      </c>
      <c r="U91" s="37">
        <v>126709.4</v>
      </c>
      <c r="V91" s="37">
        <v>69999.95</v>
      </c>
      <c r="W91" s="37">
        <v>43672.68</v>
      </c>
      <c r="X91" s="37">
        <v>148568.1</v>
      </c>
      <c r="Y91" s="37">
        <v>106212.8</v>
      </c>
      <c r="Z91" s="37">
        <v>27664.53</v>
      </c>
      <c r="AA91" s="37">
        <v>135537.20000000001</v>
      </c>
      <c r="AB91" s="37">
        <v>114667.7</v>
      </c>
      <c r="AC91" s="37">
        <v>50637.96</v>
      </c>
      <c r="AD91" s="37">
        <v>57257.94</v>
      </c>
      <c r="AE91" s="37">
        <v>32661.01</v>
      </c>
      <c r="AF91" s="37">
        <v>17199.5</v>
      </c>
      <c r="AG91" s="37">
        <v>0</v>
      </c>
      <c r="AH91" s="37">
        <v>22018.31</v>
      </c>
      <c r="AI91" s="37">
        <v>112819.7</v>
      </c>
      <c r="AJ91" s="37">
        <v>142167.20000000001</v>
      </c>
      <c r="AK91" s="37">
        <v>108262.7</v>
      </c>
      <c r="AL91" s="37">
        <v>82898.34</v>
      </c>
      <c r="AM91" s="37">
        <v>97141.94</v>
      </c>
      <c r="AO91" s="1">
        <f t="shared" si="17"/>
        <v>55104.68</v>
      </c>
      <c r="AP91" s="1">
        <f t="shared" si="18"/>
        <v>89461.39499999999</v>
      </c>
      <c r="AQ91" s="1">
        <f t="shared" si="19"/>
        <v>116461.1</v>
      </c>
      <c r="AR91" s="1">
        <f t="shared" si="20"/>
        <v>53947.95</v>
      </c>
      <c r="AS91" s="73">
        <f t="shared" si="21"/>
        <v>1.6234808912781997</v>
      </c>
      <c r="AT91" s="73">
        <f t="shared" si="22"/>
        <v>2.1134520697697545</v>
      </c>
      <c r="AU91" s="73">
        <f t="shared" si="23"/>
        <v>0.97900849800779166</v>
      </c>
      <c r="AV91" s="2">
        <f t="shared" si="24"/>
        <v>5.7393022325594241E-2</v>
      </c>
      <c r="AW91" s="2">
        <f t="shared" si="25"/>
        <v>1.4550601133063319E-2</v>
      </c>
      <c r="AX91" s="2">
        <f t="shared" si="26"/>
        <v>0.45282540376054403</v>
      </c>
    </row>
    <row r="92" spans="1:50" ht="15" x14ac:dyDescent="0.4">
      <c r="A92" s="29">
        <v>90</v>
      </c>
      <c r="B92" s="25" t="s">
        <v>212</v>
      </c>
      <c r="C92" s="45" t="s">
        <v>106</v>
      </c>
      <c r="D92" s="45" t="s">
        <v>107</v>
      </c>
      <c r="E92" s="45">
        <v>171.00470000000001</v>
      </c>
      <c r="F92" s="45">
        <v>0.62024049999999997</v>
      </c>
      <c r="G92" s="45" t="s">
        <v>309</v>
      </c>
      <c r="H92" s="45">
        <v>12541.47</v>
      </c>
      <c r="I92" s="45">
        <v>23289.38</v>
      </c>
      <c r="J92" s="45">
        <v>28521.87</v>
      </c>
      <c r="K92" s="45">
        <v>9519.1569999999992</v>
      </c>
      <c r="L92" s="45">
        <v>13328.74</v>
      </c>
      <c r="M92" s="45">
        <v>18045.47</v>
      </c>
      <c r="N92" s="45">
        <v>7861.268</v>
      </c>
      <c r="O92" s="45">
        <v>22268.28</v>
      </c>
      <c r="P92" s="45">
        <v>24554.54</v>
      </c>
      <c r="Q92" s="45">
        <v>21959.03</v>
      </c>
      <c r="R92" s="45">
        <v>21649.5</v>
      </c>
      <c r="S92" s="45">
        <v>0</v>
      </c>
      <c r="T92" s="45">
        <v>34372.19</v>
      </c>
      <c r="U92" s="45">
        <v>20433.849999999999</v>
      </c>
      <c r="V92" s="45">
        <v>17619.830000000002</v>
      </c>
      <c r="W92" s="45">
        <v>17059.12</v>
      </c>
      <c r="X92" s="45">
        <v>20123.29</v>
      </c>
      <c r="Y92" s="45">
        <v>17975.849999999999</v>
      </c>
      <c r="Z92" s="45">
        <v>19085.88</v>
      </c>
      <c r="AA92" s="45">
        <v>17051.79</v>
      </c>
      <c r="AB92" s="45">
        <v>12117.31</v>
      </c>
      <c r="AC92" s="45">
        <v>186007.3</v>
      </c>
      <c r="AD92" s="45">
        <v>26836.33</v>
      </c>
      <c r="AE92" s="45">
        <v>9143.5879999999997</v>
      </c>
      <c r="AF92" s="45">
        <v>446.4828</v>
      </c>
      <c r="AG92" s="45">
        <v>0</v>
      </c>
      <c r="AH92" s="45">
        <v>0</v>
      </c>
      <c r="AI92" s="45">
        <v>28631.1</v>
      </c>
      <c r="AJ92" s="45">
        <v>27076.22</v>
      </c>
      <c r="AK92" s="45">
        <v>17188.53</v>
      </c>
      <c r="AL92" s="45">
        <v>20229.27</v>
      </c>
      <c r="AM92" s="45">
        <v>23681.16</v>
      </c>
      <c r="AO92" s="1">
        <f t="shared" si="17"/>
        <v>15687.105</v>
      </c>
      <c r="AP92" s="1">
        <f t="shared" si="18"/>
        <v>21804.264999999999</v>
      </c>
      <c r="AQ92" s="1">
        <f t="shared" si="19"/>
        <v>19049.57</v>
      </c>
      <c r="AR92" s="1">
        <f t="shared" si="20"/>
        <v>18068.834999999999</v>
      </c>
      <c r="AS92" s="73">
        <f t="shared" si="21"/>
        <v>1.3899483046744443</v>
      </c>
      <c r="AT92" s="73">
        <f t="shared" si="22"/>
        <v>1.2143457954797905</v>
      </c>
      <c r="AU92" s="73">
        <f t="shared" si="23"/>
        <v>1.1518272491960753</v>
      </c>
      <c r="AV92" s="2">
        <f t="shared" si="24"/>
        <v>0.82279205984718895</v>
      </c>
      <c r="AW92" s="2">
        <f t="shared" si="25"/>
        <v>0.37225328230820709</v>
      </c>
      <c r="AX92" s="2">
        <f t="shared" si="26"/>
        <v>0.35665431824408578</v>
      </c>
    </row>
    <row r="93" spans="1:50" ht="15" x14ac:dyDescent="0.4">
      <c r="A93" s="29">
        <v>91</v>
      </c>
      <c r="B93" s="58" t="s">
        <v>241</v>
      </c>
      <c r="C93" s="57" t="s">
        <v>242</v>
      </c>
      <c r="D93" s="45" t="s">
        <v>107</v>
      </c>
      <c r="E93" s="57">
        <v>150.11250000000001</v>
      </c>
      <c r="F93" s="57">
        <v>0.66612910000000003</v>
      </c>
      <c r="G93" s="57" t="s">
        <v>308</v>
      </c>
      <c r="H93" s="57">
        <v>529208.9</v>
      </c>
      <c r="I93" s="57">
        <v>501045.9</v>
      </c>
      <c r="J93" s="57">
        <v>656879.30000000005</v>
      </c>
      <c r="K93" s="57">
        <v>444179.7</v>
      </c>
      <c r="L93" s="57">
        <v>1188635</v>
      </c>
      <c r="M93" s="57">
        <v>716815.2</v>
      </c>
      <c r="N93" s="57">
        <v>148592.70000000001</v>
      </c>
      <c r="O93" s="57">
        <v>920172.9</v>
      </c>
      <c r="P93" s="57">
        <v>262350.59999999998</v>
      </c>
      <c r="Q93" s="57">
        <v>812036.2</v>
      </c>
      <c r="R93" s="57">
        <v>448512.5</v>
      </c>
      <c r="S93" s="57">
        <v>439070.2</v>
      </c>
      <c r="T93" s="57">
        <v>588313.1</v>
      </c>
      <c r="U93" s="57">
        <v>564422.6</v>
      </c>
      <c r="V93" s="57">
        <v>495879.8</v>
      </c>
      <c r="W93" s="57">
        <v>1469974</v>
      </c>
      <c r="X93" s="57">
        <v>800547.4</v>
      </c>
      <c r="Y93" s="57">
        <v>1410237</v>
      </c>
      <c r="Z93" s="57">
        <v>493056.2</v>
      </c>
      <c r="AA93" s="57">
        <v>527693.9</v>
      </c>
      <c r="AB93" s="57">
        <v>501812.4</v>
      </c>
      <c r="AC93" s="57">
        <v>566869.1</v>
      </c>
      <c r="AD93" s="57">
        <v>426028.4</v>
      </c>
      <c r="AE93" s="57">
        <v>263790.7</v>
      </c>
      <c r="AF93" s="57">
        <v>111716.8</v>
      </c>
      <c r="AG93" s="57">
        <v>110982.1</v>
      </c>
      <c r="AH93" s="57">
        <v>93217.62</v>
      </c>
      <c r="AI93" s="57">
        <v>932370.7</v>
      </c>
      <c r="AJ93" s="57">
        <v>1026157</v>
      </c>
      <c r="AK93" s="57">
        <v>918637</v>
      </c>
      <c r="AL93" s="57">
        <v>869227.2</v>
      </c>
      <c r="AM93" s="57">
        <v>676792</v>
      </c>
      <c r="AO93" s="1">
        <f t="shared" si="17"/>
        <v>593044.10000000009</v>
      </c>
      <c r="AP93" s="1">
        <f t="shared" si="18"/>
        <v>443791.35</v>
      </c>
      <c r="AQ93" s="1">
        <f t="shared" si="19"/>
        <v>694430.25</v>
      </c>
      <c r="AR93" s="1">
        <f t="shared" si="20"/>
        <v>497434.30000000005</v>
      </c>
      <c r="AS93" s="73">
        <f t="shared" si="21"/>
        <v>0.74832773819012766</v>
      </c>
      <c r="AT93" s="73">
        <f t="shared" si="22"/>
        <v>1.1709588713554353</v>
      </c>
      <c r="AU93" s="73">
        <f t="shared" si="23"/>
        <v>0.83878129805186485</v>
      </c>
      <c r="AV93" s="2">
        <f t="shared" si="24"/>
        <v>0.33740692762948887</v>
      </c>
      <c r="AW93" s="2">
        <f t="shared" si="25"/>
        <v>0.33172037919801955</v>
      </c>
      <c r="AX93" s="2">
        <f t="shared" si="26"/>
        <v>0.11024392291662635</v>
      </c>
    </row>
    <row r="94" spans="1:50" ht="15" x14ac:dyDescent="0.4">
      <c r="A94" s="29">
        <v>92</v>
      </c>
      <c r="B94" s="25" t="s">
        <v>108</v>
      </c>
      <c r="C94" s="45" t="s">
        <v>109</v>
      </c>
      <c r="D94" s="45" t="s">
        <v>107</v>
      </c>
      <c r="E94" s="45">
        <v>156.0421</v>
      </c>
      <c r="F94" s="45">
        <v>0.64435290000000001</v>
      </c>
      <c r="G94" s="45" t="s">
        <v>308</v>
      </c>
      <c r="H94" s="45">
        <v>58613.55</v>
      </c>
      <c r="I94" s="45">
        <v>53891.360000000001</v>
      </c>
      <c r="J94" s="45">
        <v>67228.710000000006</v>
      </c>
      <c r="K94" s="45">
        <v>110442.9</v>
      </c>
      <c r="L94" s="45">
        <v>76916</v>
      </c>
      <c r="M94" s="45">
        <v>67914.149999999994</v>
      </c>
      <c r="N94" s="45">
        <v>26093.74</v>
      </c>
      <c r="O94" s="45">
        <v>66662.649999999994</v>
      </c>
      <c r="P94" s="45">
        <v>79533.62</v>
      </c>
      <c r="Q94" s="45">
        <v>92378.62</v>
      </c>
      <c r="R94" s="45">
        <v>47770.53</v>
      </c>
      <c r="S94" s="45">
        <v>102954.4</v>
      </c>
      <c r="T94" s="45">
        <v>24055.59</v>
      </c>
      <c r="U94" s="45">
        <v>66675.899999999994</v>
      </c>
      <c r="V94" s="45">
        <v>52158.85</v>
      </c>
      <c r="W94" s="45">
        <v>97149.2</v>
      </c>
      <c r="X94" s="45">
        <v>78690.25</v>
      </c>
      <c r="Y94" s="45">
        <v>66761.02</v>
      </c>
      <c r="Z94" s="45">
        <v>47217.39</v>
      </c>
      <c r="AA94" s="45">
        <v>60411.7</v>
      </c>
      <c r="AB94" s="45">
        <v>65240.28</v>
      </c>
      <c r="AC94" s="45">
        <v>17829.87</v>
      </c>
      <c r="AD94" s="45">
        <v>80094.97</v>
      </c>
      <c r="AE94" s="45">
        <v>81775.62</v>
      </c>
      <c r="AF94" s="45">
        <v>7171.799</v>
      </c>
      <c r="AG94" s="45">
        <v>6511.3180000000002</v>
      </c>
      <c r="AH94" s="45">
        <v>5675.8029999999999</v>
      </c>
      <c r="AI94" s="45">
        <v>52792.78</v>
      </c>
      <c r="AJ94" s="45">
        <v>59703.05</v>
      </c>
      <c r="AK94" s="45">
        <v>53498.54</v>
      </c>
      <c r="AL94" s="45">
        <v>60693.37</v>
      </c>
      <c r="AM94" s="45">
        <v>53028.08</v>
      </c>
      <c r="AO94" s="1">
        <f t="shared" si="17"/>
        <v>67571.429999999993</v>
      </c>
      <c r="AP94" s="1">
        <f t="shared" si="18"/>
        <v>73098.134999999995</v>
      </c>
      <c r="AQ94" s="1">
        <f t="shared" si="19"/>
        <v>66718.459999999992</v>
      </c>
      <c r="AR94" s="1">
        <f t="shared" si="20"/>
        <v>62825.99</v>
      </c>
      <c r="AS94" s="73">
        <f t="shared" si="21"/>
        <v>1.0817905585245124</v>
      </c>
      <c r="AT94" s="73">
        <f t="shared" si="22"/>
        <v>0.98737676559457155</v>
      </c>
      <c r="AU94" s="73">
        <f t="shared" si="23"/>
        <v>0.92977150254182872</v>
      </c>
      <c r="AV94" s="2">
        <f t="shared" si="24"/>
        <v>0.82406900626521062</v>
      </c>
      <c r="AW94" s="2">
        <f t="shared" si="25"/>
        <v>0.54143444685568598</v>
      </c>
      <c r="AX94" s="2">
        <f t="shared" si="26"/>
        <v>0.30690990419651271</v>
      </c>
    </row>
    <row r="95" spans="1:50" ht="15" x14ac:dyDescent="0.4">
      <c r="A95" s="29">
        <v>93</v>
      </c>
      <c r="B95" s="58" t="s">
        <v>239</v>
      </c>
      <c r="C95" s="57" t="s">
        <v>240</v>
      </c>
      <c r="D95" s="45" t="s">
        <v>107</v>
      </c>
      <c r="E95" s="57">
        <v>168.04169999999999</v>
      </c>
      <c r="F95" s="57">
        <v>0.63240669999999999</v>
      </c>
      <c r="G95" s="57" t="s">
        <v>309</v>
      </c>
      <c r="H95" s="57">
        <v>162078.79999999999</v>
      </c>
      <c r="I95" s="57">
        <v>205534.3</v>
      </c>
      <c r="J95" s="57">
        <v>173465.2</v>
      </c>
      <c r="K95" s="57">
        <v>155693.4</v>
      </c>
      <c r="L95" s="57">
        <v>196651.3</v>
      </c>
      <c r="M95" s="57">
        <v>106556.2</v>
      </c>
      <c r="N95" s="57">
        <v>109478.8</v>
      </c>
      <c r="O95" s="57">
        <v>145365</v>
      </c>
      <c r="P95" s="57">
        <v>150854.70000000001</v>
      </c>
      <c r="Q95" s="57">
        <v>140960.29999999999</v>
      </c>
      <c r="R95" s="57">
        <v>176792.5</v>
      </c>
      <c r="S95" s="57">
        <v>94812.81</v>
      </c>
      <c r="T95" s="57">
        <v>245305.5</v>
      </c>
      <c r="U95" s="57">
        <v>140975.70000000001</v>
      </c>
      <c r="V95" s="57">
        <v>192549.4</v>
      </c>
      <c r="W95" s="57">
        <v>141323.70000000001</v>
      </c>
      <c r="X95" s="57">
        <v>304121.2</v>
      </c>
      <c r="Y95" s="57">
        <v>89359.26</v>
      </c>
      <c r="Z95" s="57">
        <v>105468.6</v>
      </c>
      <c r="AA95" s="57">
        <v>141995.5</v>
      </c>
      <c r="AB95" s="57">
        <v>162475.9</v>
      </c>
      <c r="AC95" s="57">
        <v>236492.6</v>
      </c>
      <c r="AD95" s="57">
        <v>181661.6</v>
      </c>
      <c r="AE95" s="57">
        <v>95089.31</v>
      </c>
      <c r="AF95" s="57">
        <v>3704.18</v>
      </c>
      <c r="AG95" s="57">
        <v>4259.1769999999997</v>
      </c>
      <c r="AH95" s="57">
        <v>3839.9319999999998</v>
      </c>
      <c r="AI95" s="57">
        <v>226266.8</v>
      </c>
      <c r="AJ95" s="57">
        <v>230667.4</v>
      </c>
      <c r="AK95" s="57">
        <v>251069.6</v>
      </c>
      <c r="AL95" s="57">
        <v>234141.4</v>
      </c>
      <c r="AM95" s="57">
        <v>246318</v>
      </c>
      <c r="AO95" s="1">
        <f t="shared" si="17"/>
        <v>167772</v>
      </c>
      <c r="AP95" s="1">
        <f t="shared" si="18"/>
        <v>143162.65</v>
      </c>
      <c r="AQ95" s="1">
        <f t="shared" si="19"/>
        <v>166936.54999999999</v>
      </c>
      <c r="AR95" s="1">
        <f t="shared" si="20"/>
        <v>152235.70000000001</v>
      </c>
      <c r="AS95" s="73">
        <f t="shared" si="21"/>
        <v>0.85331670362158163</v>
      </c>
      <c r="AT95" s="73">
        <f t="shared" si="22"/>
        <v>0.99502032520325201</v>
      </c>
      <c r="AU95" s="73">
        <f t="shared" si="23"/>
        <v>0.90739634742388486</v>
      </c>
      <c r="AV95" s="2">
        <f t="shared" si="24"/>
        <v>0.13832475774778374</v>
      </c>
      <c r="AW95" s="2">
        <f t="shared" si="25"/>
        <v>0.60183456359466081</v>
      </c>
      <c r="AX95" s="2">
        <f t="shared" si="26"/>
        <v>0.62930187425699791</v>
      </c>
    </row>
    <row r="96" spans="1:50" ht="15" x14ac:dyDescent="0.4">
      <c r="A96" s="29">
        <v>94</v>
      </c>
      <c r="B96" s="58" t="s">
        <v>251</v>
      </c>
      <c r="C96" s="57" t="s">
        <v>243</v>
      </c>
      <c r="D96" s="45" t="s">
        <v>107</v>
      </c>
      <c r="E96" s="57">
        <v>227.041</v>
      </c>
      <c r="F96" s="57">
        <v>1.7559229999999999</v>
      </c>
      <c r="G96" s="57" t="s">
        <v>309</v>
      </c>
      <c r="H96" s="57">
        <v>154069</v>
      </c>
      <c r="I96" s="57">
        <v>209014.8</v>
      </c>
      <c r="J96" s="57">
        <v>145414.6</v>
      </c>
      <c r="K96" s="57">
        <v>190541.5</v>
      </c>
      <c r="L96" s="57">
        <v>134588.9</v>
      </c>
      <c r="M96" s="57">
        <v>172065.3</v>
      </c>
      <c r="N96" s="57">
        <v>211571.8</v>
      </c>
      <c r="O96" s="57">
        <v>169982.4</v>
      </c>
      <c r="P96" s="57">
        <v>160154.6</v>
      </c>
      <c r="Q96" s="57">
        <v>197209.5</v>
      </c>
      <c r="R96" s="57">
        <v>140487.29999999999</v>
      </c>
      <c r="S96" s="57">
        <v>105286</v>
      </c>
      <c r="T96" s="57">
        <v>82780.87</v>
      </c>
      <c r="U96" s="57">
        <v>188309.1</v>
      </c>
      <c r="V96" s="57">
        <v>122288.1</v>
      </c>
      <c r="W96" s="57">
        <v>167197.20000000001</v>
      </c>
      <c r="X96" s="57">
        <v>138332.1</v>
      </c>
      <c r="Y96" s="57">
        <v>172828.79999999999</v>
      </c>
      <c r="Z96" s="57">
        <v>185663.9</v>
      </c>
      <c r="AA96" s="57">
        <v>177361.8</v>
      </c>
      <c r="AB96" s="57">
        <v>129752.1</v>
      </c>
      <c r="AC96" s="57">
        <v>129255.1</v>
      </c>
      <c r="AD96" s="57">
        <v>197979.5</v>
      </c>
      <c r="AE96" s="57">
        <v>179174.2</v>
      </c>
      <c r="AF96" s="57">
        <v>38709.32</v>
      </c>
      <c r="AG96" s="57">
        <v>54207.99</v>
      </c>
      <c r="AH96" s="57">
        <v>83585.55</v>
      </c>
      <c r="AI96" s="57">
        <v>75721.45</v>
      </c>
      <c r="AJ96" s="57">
        <v>89700.29</v>
      </c>
      <c r="AK96" s="57">
        <v>160186.79999999999</v>
      </c>
      <c r="AL96" s="57">
        <v>214983.1</v>
      </c>
      <c r="AM96" s="57">
        <v>204390.6</v>
      </c>
      <c r="AO96" s="1">
        <f t="shared" si="17"/>
        <v>163067.15</v>
      </c>
      <c r="AP96" s="1">
        <f t="shared" si="18"/>
        <v>165068.5</v>
      </c>
      <c r="AQ96" s="1">
        <f t="shared" si="19"/>
        <v>152764.65000000002</v>
      </c>
      <c r="AR96" s="1">
        <f t="shared" si="20"/>
        <v>178268</v>
      </c>
      <c r="AS96" s="73">
        <f t="shared" si="21"/>
        <v>1.0122731647667849</v>
      </c>
      <c r="AT96" s="73">
        <f t="shared" si="22"/>
        <v>0.93682050615344681</v>
      </c>
      <c r="AU96" s="73">
        <f t="shared" si="23"/>
        <v>1.093218345939081</v>
      </c>
      <c r="AV96" s="2">
        <f t="shared" si="24"/>
        <v>0.86133705319879361</v>
      </c>
      <c r="AW96" s="2">
        <f t="shared" si="25"/>
        <v>0.28269369532660221</v>
      </c>
      <c r="AX96" s="2">
        <f t="shared" si="26"/>
        <v>0.94960030402966966</v>
      </c>
    </row>
    <row r="97" spans="1:50" ht="15" x14ac:dyDescent="0.4">
      <c r="A97" s="29">
        <v>95</v>
      </c>
      <c r="B97" s="26" t="s">
        <v>114</v>
      </c>
      <c r="C97" s="46" t="s">
        <v>115</v>
      </c>
      <c r="D97" s="46" t="s">
        <v>135</v>
      </c>
      <c r="E97" s="46">
        <v>162.11240000000001</v>
      </c>
      <c r="F97" s="46">
        <v>0.6759889</v>
      </c>
      <c r="G97" s="46" t="s">
        <v>308</v>
      </c>
      <c r="H97" s="46">
        <v>398557.2</v>
      </c>
      <c r="I97" s="46">
        <v>302157.3</v>
      </c>
      <c r="J97" s="46">
        <v>401804.6</v>
      </c>
      <c r="K97" s="46">
        <v>562473.80000000005</v>
      </c>
      <c r="L97" s="46">
        <v>818167.2</v>
      </c>
      <c r="M97" s="46">
        <v>539603.5</v>
      </c>
      <c r="N97" s="46">
        <v>202034.1</v>
      </c>
      <c r="O97" s="46">
        <v>323858.7</v>
      </c>
      <c r="P97" s="46">
        <v>347600.2</v>
      </c>
      <c r="Q97" s="46">
        <v>349339</v>
      </c>
      <c r="R97" s="46">
        <v>433092.2</v>
      </c>
      <c r="S97" s="46">
        <v>488753.5</v>
      </c>
      <c r="T97" s="46">
        <v>697349.2</v>
      </c>
      <c r="U97" s="46">
        <v>310931.8</v>
      </c>
      <c r="V97" s="46">
        <v>370664.9</v>
      </c>
      <c r="W97" s="46">
        <v>460907.4</v>
      </c>
      <c r="X97" s="46">
        <v>1678078</v>
      </c>
      <c r="Y97" s="46">
        <v>372882.7</v>
      </c>
      <c r="Z97" s="46">
        <v>188693.5</v>
      </c>
      <c r="AA97" s="46">
        <v>290984.8</v>
      </c>
      <c r="AB97" s="46">
        <v>445615.1</v>
      </c>
      <c r="AC97" s="46">
        <v>611870.30000000005</v>
      </c>
      <c r="AD97" s="46">
        <v>661371.19999999995</v>
      </c>
      <c r="AE97" s="46">
        <v>411091.20000000001</v>
      </c>
      <c r="AF97" s="46">
        <v>32865.300000000003</v>
      </c>
      <c r="AG97" s="46">
        <v>27888.02</v>
      </c>
      <c r="AH97" s="46">
        <v>24569.53</v>
      </c>
      <c r="AI97" s="46">
        <v>570341.69999999995</v>
      </c>
      <c r="AJ97" s="46">
        <v>723677.2</v>
      </c>
      <c r="AK97" s="46">
        <v>743822.3</v>
      </c>
      <c r="AL97" s="46">
        <v>766620.7</v>
      </c>
      <c r="AM97" s="46">
        <v>575600.1</v>
      </c>
      <c r="AO97" s="1">
        <f t="shared" si="17"/>
        <v>470704.05</v>
      </c>
      <c r="AP97" s="1">
        <f t="shared" si="18"/>
        <v>348469.6</v>
      </c>
      <c r="AQ97" s="1">
        <f t="shared" si="19"/>
        <v>416895.05000000005</v>
      </c>
      <c r="AR97" s="1">
        <f t="shared" si="20"/>
        <v>428353.15</v>
      </c>
      <c r="AS97" s="73">
        <f t="shared" si="21"/>
        <v>0.74031570367835153</v>
      </c>
      <c r="AT97" s="73">
        <f t="shared" si="22"/>
        <v>0.88568400887988974</v>
      </c>
      <c r="AU97" s="73">
        <f t="shared" si="23"/>
        <v>0.9100264805454723</v>
      </c>
      <c r="AV97" s="2">
        <f t="shared" si="24"/>
        <v>0.11387899857389611</v>
      </c>
      <c r="AW97" s="2">
        <f t="shared" si="25"/>
        <v>0.53621842062274994</v>
      </c>
      <c r="AX97" s="2">
        <f t="shared" si="26"/>
        <v>0.52649837224232254</v>
      </c>
    </row>
    <row r="98" spans="1:50" ht="15" x14ac:dyDescent="0.4">
      <c r="A98" s="29">
        <v>96</v>
      </c>
      <c r="B98" s="26" t="s">
        <v>223</v>
      </c>
      <c r="C98" s="46" t="s">
        <v>229</v>
      </c>
      <c r="D98" s="46" t="s">
        <v>135</v>
      </c>
      <c r="E98" s="46">
        <v>304.21129999999999</v>
      </c>
      <c r="F98" s="46">
        <v>1.7771520000000001</v>
      </c>
      <c r="G98" s="46" t="s">
        <v>308</v>
      </c>
      <c r="H98" s="46">
        <v>45198.3</v>
      </c>
      <c r="I98" s="46">
        <v>33872.400000000001</v>
      </c>
      <c r="J98" s="46">
        <v>39769.07</v>
      </c>
      <c r="K98" s="46">
        <v>37355.040000000001</v>
      </c>
      <c r="L98" s="46">
        <v>40636.769999999997</v>
      </c>
      <c r="M98" s="46">
        <v>34625.89</v>
      </c>
      <c r="N98" s="46">
        <v>52633.78</v>
      </c>
      <c r="O98" s="46">
        <v>48205.55</v>
      </c>
      <c r="P98" s="46">
        <v>35790.639999999999</v>
      </c>
      <c r="Q98" s="46">
        <v>60176.92</v>
      </c>
      <c r="R98" s="46">
        <v>55587.55</v>
      </c>
      <c r="S98" s="46">
        <v>42363.67</v>
      </c>
      <c r="T98" s="46">
        <v>28409.31</v>
      </c>
      <c r="U98" s="46">
        <v>44080.89</v>
      </c>
      <c r="V98" s="46">
        <v>25363.25</v>
      </c>
      <c r="W98" s="46">
        <v>52852.05</v>
      </c>
      <c r="X98" s="46">
        <v>32376.959999999999</v>
      </c>
      <c r="Y98" s="46">
        <v>36853.06</v>
      </c>
      <c r="Z98" s="46">
        <v>49017.89</v>
      </c>
      <c r="AA98" s="46">
        <v>34211.230000000003</v>
      </c>
      <c r="AB98" s="46">
        <v>37874.31</v>
      </c>
      <c r="AC98" s="46">
        <v>40706.46</v>
      </c>
      <c r="AD98" s="46">
        <v>31928.55</v>
      </c>
      <c r="AE98" s="46">
        <v>37152.71</v>
      </c>
      <c r="AF98" s="46">
        <v>44131.54</v>
      </c>
      <c r="AG98" s="46">
        <v>43442.05</v>
      </c>
      <c r="AH98" s="46">
        <v>52561.06</v>
      </c>
      <c r="AI98" s="46">
        <v>45083.39</v>
      </c>
      <c r="AJ98" s="46">
        <v>39748.32</v>
      </c>
      <c r="AK98" s="46">
        <v>40343.480000000003</v>
      </c>
      <c r="AL98" s="46">
        <v>41586.589999999997</v>
      </c>
      <c r="AM98" s="46">
        <v>43042.559999999998</v>
      </c>
      <c r="AO98" s="1">
        <f t="shared" si="17"/>
        <v>38562.055</v>
      </c>
      <c r="AP98" s="1">
        <f t="shared" si="18"/>
        <v>50419.665000000001</v>
      </c>
      <c r="AQ98" s="1">
        <f t="shared" si="19"/>
        <v>34615.009999999995</v>
      </c>
      <c r="AR98" s="1">
        <f t="shared" si="20"/>
        <v>37513.509999999995</v>
      </c>
      <c r="AS98" s="73">
        <f t="shared" si="21"/>
        <v>1.3074942453144678</v>
      </c>
      <c r="AT98" s="73">
        <f t="shared" si="22"/>
        <v>0.89764432938026761</v>
      </c>
      <c r="AU98" s="73">
        <f t="shared" si="23"/>
        <v>0.97280889205723076</v>
      </c>
      <c r="AV98" s="2">
        <f t="shared" si="24"/>
        <v>2.5939971293128451E-2</v>
      </c>
      <c r="AW98" s="2">
        <f t="shared" si="25"/>
        <v>0.68167674533709333</v>
      </c>
      <c r="AX98" s="2">
        <f t="shared" si="26"/>
        <v>0.97542977583850266</v>
      </c>
    </row>
    <row r="99" spans="1:50" ht="15" x14ac:dyDescent="0.4">
      <c r="A99" s="29">
        <v>97</v>
      </c>
      <c r="B99" s="85" t="s">
        <v>224</v>
      </c>
      <c r="C99" s="46" t="s">
        <v>230</v>
      </c>
      <c r="D99" s="46" t="s">
        <v>135</v>
      </c>
      <c r="E99" s="46">
        <v>318.22719999999998</v>
      </c>
      <c r="F99" s="46">
        <v>1.940067</v>
      </c>
      <c r="G99" s="46" t="s">
        <v>308</v>
      </c>
      <c r="H99" s="46">
        <v>39828.11</v>
      </c>
      <c r="I99" s="46">
        <v>65032.47</v>
      </c>
      <c r="J99" s="46">
        <v>59458.93</v>
      </c>
      <c r="K99" s="46">
        <v>61890.44</v>
      </c>
      <c r="L99" s="46">
        <v>34230.07</v>
      </c>
      <c r="M99" s="46">
        <v>69548.62</v>
      </c>
      <c r="N99" s="46">
        <v>63248.67</v>
      </c>
      <c r="O99" s="46">
        <v>48136.62</v>
      </c>
      <c r="P99" s="46">
        <v>51573.13</v>
      </c>
      <c r="Q99" s="46">
        <v>58087.14</v>
      </c>
      <c r="R99" s="46">
        <v>45674.53</v>
      </c>
      <c r="S99" s="46">
        <v>55196.47</v>
      </c>
      <c r="T99" s="46">
        <v>44098.54</v>
      </c>
      <c r="U99" s="46">
        <v>45614.32</v>
      </c>
      <c r="V99" s="46">
        <v>48481.38</v>
      </c>
      <c r="W99" s="46">
        <v>56877.61</v>
      </c>
      <c r="X99" s="46">
        <v>46575.5</v>
      </c>
      <c r="Y99" s="46">
        <v>48094.06</v>
      </c>
      <c r="Z99" s="46">
        <v>52827.29</v>
      </c>
      <c r="AA99" s="46">
        <v>59638.16</v>
      </c>
      <c r="AB99" s="46">
        <v>55005.77</v>
      </c>
      <c r="AC99" s="46">
        <v>49913.7</v>
      </c>
      <c r="AD99" s="46">
        <v>49206.39</v>
      </c>
      <c r="AE99" s="46">
        <v>46990.86</v>
      </c>
      <c r="AF99" s="46">
        <v>61785.93</v>
      </c>
      <c r="AG99" s="46">
        <v>70572.84</v>
      </c>
      <c r="AH99" s="46">
        <v>66805.83</v>
      </c>
      <c r="AI99" s="46">
        <v>57008.959999999999</v>
      </c>
      <c r="AJ99" s="46">
        <v>54562.81</v>
      </c>
      <c r="AK99" s="46">
        <v>49143.78</v>
      </c>
      <c r="AL99" s="46">
        <v>48493</v>
      </c>
      <c r="AM99" s="46">
        <v>39559.74</v>
      </c>
      <c r="AO99" s="1">
        <f t="shared" ref="AO99:AO109" si="27">MEDIAN(H99:M99)</f>
        <v>60674.684999999998</v>
      </c>
      <c r="AP99" s="1">
        <f t="shared" ref="AP99:AP109" si="28">MEDIAN(N99:S99)</f>
        <v>53384.800000000003</v>
      </c>
      <c r="AQ99" s="1">
        <f t="shared" ref="AQ99:AQ109" si="29">MEDIAN(T99:Y99)</f>
        <v>47334.78</v>
      </c>
      <c r="AR99" s="1">
        <f t="shared" ref="AR99:AR109" si="30">MEDIAN(Z99:AE99)</f>
        <v>51370.494999999995</v>
      </c>
      <c r="AS99" s="73">
        <f t="shared" si="21"/>
        <v>0.87985294031604788</v>
      </c>
      <c r="AT99" s="73">
        <f t="shared" si="22"/>
        <v>0.78014051494457692</v>
      </c>
      <c r="AU99" s="73">
        <f t="shared" si="23"/>
        <v>0.84665449849471819</v>
      </c>
      <c r="AV99" s="2">
        <f t="shared" si="24"/>
        <v>0.83932381604382722</v>
      </c>
      <c r="AW99" s="2">
        <f t="shared" si="25"/>
        <v>0.30260319198938385</v>
      </c>
      <c r="AX99" s="2">
        <f t="shared" si="26"/>
        <v>0.66762166670008805</v>
      </c>
    </row>
    <row r="100" spans="1:50" ht="15" x14ac:dyDescent="0.4">
      <c r="A100" s="29">
        <v>98</v>
      </c>
      <c r="B100" s="26" t="s">
        <v>216</v>
      </c>
      <c r="C100" s="46" t="s">
        <v>231</v>
      </c>
      <c r="D100" s="46" t="s">
        <v>135</v>
      </c>
      <c r="E100" s="46">
        <v>316.24799999999999</v>
      </c>
      <c r="F100" s="46">
        <v>1.9641010000000001</v>
      </c>
      <c r="G100" s="46" t="s">
        <v>308</v>
      </c>
      <c r="H100" s="46">
        <v>32263.919999999998</v>
      </c>
      <c r="I100" s="46">
        <v>40233.22</v>
      </c>
      <c r="J100" s="46">
        <v>38525.78</v>
      </c>
      <c r="K100" s="46">
        <v>34081.9</v>
      </c>
      <c r="L100" s="46">
        <v>35860</v>
      </c>
      <c r="M100" s="46">
        <v>30692.67</v>
      </c>
      <c r="N100" s="46">
        <v>33569.360000000001</v>
      </c>
      <c r="O100" s="46">
        <v>31339.62</v>
      </c>
      <c r="P100" s="46">
        <v>31873.66</v>
      </c>
      <c r="Q100" s="46">
        <v>39483.64</v>
      </c>
      <c r="R100" s="46">
        <v>43277.7</v>
      </c>
      <c r="S100" s="46">
        <v>47359.77</v>
      </c>
      <c r="T100" s="46">
        <v>45560.15</v>
      </c>
      <c r="U100" s="46">
        <v>31331.759999999998</v>
      </c>
      <c r="V100" s="46">
        <v>49900.97</v>
      </c>
      <c r="W100" s="46">
        <v>35876.559999999998</v>
      </c>
      <c r="X100" s="46">
        <v>39182.980000000003</v>
      </c>
      <c r="Y100" s="46">
        <v>27582.46</v>
      </c>
      <c r="Z100" s="46">
        <v>32587</v>
      </c>
      <c r="AA100" s="46">
        <v>34404.21</v>
      </c>
      <c r="AB100" s="46">
        <v>33351.620000000003</v>
      </c>
      <c r="AC100" s="46">
        <v>36409.5</v>
      </c>
      <c r="AD100" s="46">
        <v>25729.84</v>
      </c>
      <c r="AE100" s="46">
        <v>29651.919999999998</v>
      </c>
      <c r="AF100" s="46">
        <v>58636.639999999999</v>
      </c>
      <c r="AG100" s="46">
        <v>70719.149999999994</v>
      </c>
      <c r="AH100" s="46">
        <v>74448.320000000007</v>
      </c>
      <c r="AI100" s="46">
        <v>71073.91</v>
      </c>
      <c r="AJ100" s="46">
        <v>41772.839999999997</v>
      </c>
      <c r="AK100" s="46">
        <v>29182.720000000001</v>
      </c>
      <c r="AL100" s="46">
        <v>31699.41</v>
      </c>
      <c r="AM100" s="46">
        <v>22844.48</v>
      </c>
      <c r="AO100" s="1">
        <f t="shared" si="27"/>
        <v>34970.949999999997</v>
      </c>
      <c r="AP100" s="1">
        <f t="shared" si="28"/>
        <v>36526.5</v>
      </c>
      <c r="AQ100" s="1">
        <f t="shared" si="29"/>
        <v>37529.770000000004</v>
      </c>
      <c r="AR100" s="1">
        <f t="shared" si="30"/>
        <v>32969.31</v>
      </c>
      <c r="AS100" s="73">
        <f t="shared" si="21"/>
        <v>1.0444812051145309</v>
      </c>
      <c r="AT100" s="73">
        <f t="shared" si="22"/>
        <v>1.0731698738524407</v>
      </c>
      <c r="AU100" s="73">
        <f t="shared" si="23"/>
        <v>0.94276277882070691</v>
      </c>
      <c r="AV100" s="2">
        <f t="shared" si="24"/>
        <v>0.42968015896658895</v>
      </c>
      <c r="AW100" s="2">
        <f t="shared" si="25"/>
        <v>0.44907254704845845</v>
      </c>
      <c r="AX100" s="2">
        <f t="shared" si="26"/>
        <v>0.16183161732650583</v>
      </c>
    </row>
    <row r="101" spans="1:50" ht="15" x14ac:dyDescent="0.4">
      <c r="A101" s="29">
        <v>99</v>
      </c>
      <c r="B101" s="26" t="s">
        <v>225</v>
      </c>
      <c r="C101" s="46" t="s">
        <v>232</v>
      </c>
      <c r="D101" s="46" t="s">
        <v>135</v>
      </c>
      <c r="E101" s="46">
        <v>332.2423</v>
      </c>
      <c r="F101" s="46">
        <v>1.8934530000000001</v>
      </c>
      <c r="G101" s="46" t="s">
        <v>308</v>
      </c>
      <c r="H101" s="46">
        <v>12959.88</v>
      </c>
      <c r="I101" s="46">
        <v>32091.23</v>
      </c>
      <c r="J101" s="46">
        <v>24333.439999999999</v>
      </c>
      <c r="K101" s="46">
        <v>28801.97</v>
      </c>
      <c r="L101" s="46">
        <v>18779.810000000001</v>
      </c>
      <c r="M101" s="46">
        <v>19472.04</v>
      </c>
      <c r="N101" s="46">
        <v>19972.02</v>
      </c>
      <c r="O101" s="46">
        <v>9913.6779999999999</v>
      </c>
      <c r="P101" s="46">
        <v>27618.69</v>
      </c>
      <c r="Q101" s="46">
        <v>28126.9</v>
      </c>
      <c r="R101" s="46">
        <v>20569.37</v>
      </c>
      <c r="S101" s="46">
        <v>15904.78</v>
      </c>
      <c r="T101" s="46">
        <v>21732.21</v>
      </c>
      <c r="U101" s="46">
        <v>19343.72</v>
      </c>
      <c r="V101" s="46">
        <v>17413.61</v>
      </c>
      <c r="W101" s="46">
        <v>24820.45</v>
      </c>
      <c r="X101" s="46">
        <v>26444.93</v>
      </c>
      <c r="Y101" s="46">
        <v>24607.360000000001</v>
      </c>
      <c r="Z101" s="46">
        <v>28659.14</v>
      </c>
      <c r="AA101" s="46">
        <v>23876.880000000001</v>
      </c>
      <c r="AB101" s="46">
        <v>23674.92</v>
      </c>
      <c r="AC101" s="46">
        <v>23811.48</v>
      </c>
      <c r="AD101" s="46">
        <v>25133.03</v>
      </c>
      <c r="AE101" s="46">
        <v>16968.36</v>
      </c>
      <c r="AF101" s="46">
        <v>18597.669999999998</v>
      </c>
      <c r="AG101" s="46">
        <v>41575.53</v>
      </c>
      <c r="AH101" s="46">
        <v>30822.69</v>
      </c>
      <c r="AI101" s="46">
        <v>35914.730000000003</v>
      </c>
      <c r="AJ101" s="46">
        <v>27738.06</v>
      </c>
      <c r="AK101" s="46">
        <v>20832.830000000002</v>
      </c>
      <c r="AL101" s="46">
        <v>23998.35</v>
      </c>
      <c r="AM101" s="46">
        <v>32585.38</v>
      </c>
      <c r="AO101" s="1">
        <f t="shared" si="27"/>
        <v>21902.739999999998</v>
      </c>
      <c r="AP101" s="1">
        <f t="shared" si="28"/>
        <v>20270.695</v>
      </c>
      <c r="AQ101" s="1">
        <f t="shared" si="29"/>
        <v>23169.785</v>
      </c>
      <c r="AR101" s="1">
        <f t="shared" si="30"/>
        <v>23844.18</v>
      </c>
      <c r="AS101" s="73">
        <f t="shared" si="21"/>
        <v>0.92548671992636544</v>
      </c>
      <c r="AT101" s="73">
        <f t="shared" si="22"/>
        <v>1.057848698382029</v>
      </c>
      <c r="AU101" s="73">
        <f t="shared" si="23"/>
        <v>1.0886391382995919</v>
      </c>
      <c r="AV101" s="2">
        <f t="shared" si="24"/>
        <v>0.56794576613247139</v>
      </c>
      <c r="AW101" s="2">
        <f t="shared" si="25"/>
        <v>0.91647559946323409</v>
      </c>
      <c r="AX101" s="2">
        <f t="shared" si="26"/>
        <v>0.77789345713310387</v>
      </c>
    </row>
    <row r="102" spans="1:50" ht="15" x14ac:dyDescent="0.4">
      <c r="A102" s="29">
        <v>100</v>
      </c>
      <c r="B102" s="26" t="s">
        <v>226</v>
      </c>
      <c r="C102" s="46" t="s">
        <v>233</v>
      </c>
      <c r="D102" s="46" t="s">
        <v>135</v>
      </c>
      <c r="E102" s="46">
        <v>330.2636</v>
      </c>
      <c r="F102" s="46">
        <v>2.0179339999999999</v>
      </c>
      <c r="G102" s="46" t="s">
        <v>308</v>
      </c>
      <c r="H102" s="46">
        <v>117038.39999999999</v>
      </c>
      <c r="I102" s="46">
        <v>92417.96</v>
      </c>
      <c r="J102" s="46">
        <v>149616.6</v>
      </c>
      <c r="K102" s="46">
        <v>126023.8</v>
      </c>
      <c r="L102" s="46">
        <v>189855.9</v>
      </c>
      <c r="M102" s="46">
        <v>162518.79999999999</v>
      </c>
      <c r="N102" s="46">
        <v>80532.84</v>
      </c>
      <c r="O102" s="46">
        <v>129441.9</v>
      </c>
      <c r="P102" s="46">
        <v>74765.91</v>
      </c>
      <c r="Q102" s="46">
        <v>78947.820000000007</v>
      </c>
      <c r="R102" s="46">
        <v>120446.1</v>
      </c>
      <c r="S102" s="46">
        <v>107944.9</v>
      </c>
      <c r="T102" s="46">
        <v>149162.6</v>
      </c>
      <c r="U102" s="46">
        <v>62509.48</v>
      </c>
      <c r="V102" s="46">
        <v>169889.1</v>
      </c>
      <c r="W102" s="46">
        <v>150943.5</v>
      </c>
      <c r="X102" s="46">
        <v>111811.9</v>
      </c>
      <c r="Y102" s="46">
        <v>88993.22</v>
      </c>
      <c r="Z102" s="46">
        <v>121908.6</v>
      </c>
      <c r="AA102" s="46">
        <v>115546.3</v>
      </c>
      <c r="AB102" s="46">
        <v>168265.9</v>
      </c>
      <c r="AC102" s="46">
        <v>153223.9</v>
      </c>
      <c r="AD102" s="46">
        <v>68643.570000000007</v>
      </c>
      <c r="AE102" s="46">
        <v>100258.6</v>
      </c>
      <c r="AF102" s="46">
        <v>75946.100000000006</v>
      </c>
      <c r="AG102" s="46">
        <v>80649.02</v>
      </c>
      <c r="AH102" s="46">
        <v>114821.2</v>
      </c>
      <c r="AI102" s="46">
        <v>102297.60000000001</v>
      </c>
      <c r="AJ102" s="46">
        <v>100438.2</v>
      </c>
      <c r="AK102" s="46">
        <v>148562.5</v>
      </c>
      <c r="AL102" s="46">
        <v>92256.6</v>
      </c>
      <c r="AM102" s="46">
        <v>72482.23</v>
      </c>
      <c r="AO102" s="1">
        <f t="shared" si="27"/>
        <v>137820.20000000001</v>
      </c>
      <c r="AP102" s="1">
        <f t="shared" si="28"/>
        <v>94238.87</v>
      </c>
      <c r="AQ102" s="1">
        <f t="shared" si="29"/>
        <v>130487.25</v>
      </c>
      <c r="AR102" s="1">
        <f t="shared" si="30"/>
        <v>118727.45000000001</v>
      </c>
      <c r="AS102" s="73">
        <f t="shared" si="21"/>
        <v>0.68378125993141781</v>
      </c>
      <c r="AT102" s="73">
        <f t="shared" si="22"/>
        <v>0.94679335830306433</v>
      </c>
      <c r="AU102" s="73">
        <f t="shared" si="23"/>
        <v>0.86146624370012526</v>
      </c>
      <c r="AV102" s="2">
        <f t="shared" si="24"/>
        <v>3.868486796638345E-2</v>
      </c>
      <c r="AW102" s="2">
        <f t="shared" si="25"/>
        <v>0.45064339470314829</v>
      </c>
      <c r="AX102" s="2">
        <f t="shared" si="26"/>
        <v>0.39259060235837884</v>
      </c>
    </row>
    <row r="103" spans="1:50" ht="15" x14ac:dyDescent="0.4">
      <c r="A103" s="29">
        <v>101</v>
      </c>
      <c r="B103" s="26" t="s">
        <v>227</v>
      </c>
      <c r="C103" s="46" t="s">
        <v>234</v>
      </c>
      <c r="D103" s="46" t="s">
        <v>135</v>
      </c>
      <c r="E103" s="46">
        <v>346.2586</v>
      </c>
      <c r="F103" s="46">
        <v>1.925251</v>
      </c>
      <c r="G103" s="46" t="s">
        <v>308</v>
      </c>
      <c r="H103" s="46">
        <v>69780.27</v>
      </c>
      <c r="I103" s="46">
        <v>73798.820000000007</v>
      </c>
      <c r="J103" s="46">
        <v>71893.95</v>
      </c>
      <c r="K103" s="46">
        <v>63706.15</v>
      </c>
      <c r="L103" s="46">
        <v>63768.47</v>
      </c>
      <c r="M103" s="46">
        <v>72574.559999999998</v>
      </c>
      <c r="N103" s="46">
        <v>59288.56</v>
      </c>
      <c r="O103" s="46">
        <v>61999.46</v>
      </c>
      <c r="P103" s="46">
        <v>60319.79</v>
      </c>
      <c r="Q103" s="46">
        <v>60660.24</v>
      </c>
      <c r="R103" s="46">
        <v>88030.93</v>
      </c>
      <c r="S103" s="46">
        <v>92135.51</v>
      </c>
      <c r="T103" s="46">
        <v>77112.97</v>
      </c>
      <c r="U103" s="46">
        <v>55225.05</v>
      </c>
      <c r="V103" s="46">
        <v>100245.1</v>
      </c>
      <c r="W103" s="46">
        <v>72278.080000000002</v>
      </c>
      <c r="X103" s="46">
        <v>56907.21</v>
      </c>
      <c r="Y103" s="46">
        <v>58270.2</v>
      </c>
      <c r="Z103" s="46">
        <v>67903.009999999995</v>
      </c>
      <c r="AA103" s="46">
        <v>65877.460000000006</v>
      </c>
      <c r="AB103" s="46">
        <v>64955.67</v>
      </c>
      <c r="AC103" s="46">
        <v>77675</v>
      </c>
      <c r="AD103" s="46">
        <v>75182.880000000005</v>
      </c>
      <c r="AE103" s="46">
        <v>61943.18</v>
      </c>
      <c r="AF103" s="46">
        <v>81302.77</v>
      </c>
      <c r="AG103" s="46">
        <v>118492.5</v>
      </c>
      <c r="AH103" s="46">
        <v>117416.3</v>
      </c>
      <c r="AI103" s="46">
        <v>104981</v>
      </c>
      <c r="AJ103" s="46">
        <v>94613.35</v>
      </c>
      <c r="AK103" s="46">
        <v>67209.990000000005</v>
      </c>
      <c r="AL103" s="46">
        <v>59182.22</v>
      </c>
      <c r="AM103" s="46">
        <v>65083.53</v>
      </c>
      <c r="AO103" s="1">
        <f t="shared" si="27"/>
        <v>70837.11</v>
      </c>
      <c r="AP103" s="1">
        <f t="shared" si="28"/>
        <v>61329.85</v>
      </c>
      <c r="AQ103" s="1">
        <f t="shared" si="29"/>
        <v>65274.14</v>
      </c>
      <c r="AR103" s="1">
        <f t="shared" si="30"/>
        <v>66890.235000000001</v>
      </c>
      <c r="AS103" s="73">
        <f t="shared" si="21"/>
        <v>0.86578701474410802</v>
      </c>
      <c r="AT103" s="73">
        <f t="shared" si="22"/>
        <v>0.92146814007516675</v>
      </c>
      <c r="AU103" s="73">
        <f t="shared" si="23"/>
        <v>0.94428238249697083</v>
      </c>
      <c r="AV103" s="2">
        <f t="shared" si="24"/>
        <v>0.86318449161019895</v>
      </c>
      <c r="AW103" s="2">
        <f t="shared" si="25"/>
        <v>0.91988504383406033</v>
      </c>
      <c r="AX103" s="2">
        <f t="shared" si="26"/>
        <v>0.91741307564367391</v>
      </c>
    </row>
    <row r="104" spans="1:50" ht="15" x14ac:dyDescent="0.4">
      <c r="A104" s="29">
        <v>102</v>
      </c>
      <c r="B104" s="26" t="s">
        <v>228</v>
      </c>
      <c r="C104" s="46" t="s">
        <v>235</v>
      </c>
      <c r="D104" s="46" t="s">
        <v>135</v>
      </c>
      <c r="E104" s="46">
        <v>204.12299999999999</v>
      </c>
      <c r="F104" s="46">
        <v>0.70801099999999995</v>
      </c>
      <c r="G104" s="46" t="s">
        <v>308</v>
      </c>
      <c r="H104" s="46">
        <v>149089.5</v>
      </c>
      <c r="I104" s="46">
        <v>145291</v>
      </c>
      <c r="J104" s="46">
        <v>229456.3</v>
      </c>
      <c r="K104" s="46">
        <v>153123.29999999999</v>
      </c>
      <c r="L104" s="46">
        <v>177703.9</v>
      </c>
      <c r="M104" s="46">
        <v>168607.6</v>
      </c>
      <c r="N104" s="46">
        <v>65815.61</v>
      </c>
      <c r="O104" s="46">
        <v>146494.5</v>
      </c>
      <c r="P104" s="46">
        <v>183861.5</v>
      </c>
      <c r="Q104" s="46">
        <v>79069.52</v>
      </c>
      <c r="R104" s="46">
        <v>151204.79999999999</v>
      </c>
      <c r="S104" s="46">
        <v>78433.929999999993</v>
      </c>
      <c r="T104" s="46">
        <v>250839.5</v>
      </c>
      <c r="U104" s="46">
        <v>152781.79999999999</v>
      </c>
      <c r="V104" s="46">
        <v>165948.5</v>
      </c>
      <c r="W104" s="46">
        <v>94255.66</v>
      </c>
      <c r="X104" s="46">
        <v>301489</v>
      </c>
      <c r="Y104" s="46">
        <v>89449.41</v>
      </c>
      <c r="Z104" s="46">
        <v>91153.13</v>
      </c>
      <c r="AA104" s="46">
        <v>150662.5</v>
      </c>
      <c r="AB104" s="46">
        <v>208054.3</v>
      </c>
      <c r="AC104" s="46">
        <v>77851.37</v>
      </c>
      <c r="AD104" s="46">
        <v>200897.8</v>
      </c>
      <c r="AE104" s="46">
        <v>152167.20000000001</v>
      </c>
      <c r="AF104" s="46">
        <v>30448.87</v>
      </c>
      <c r="AG104" s="46">
        <v>25011.35</v>
      </c>
      <c r="AH104" s="46">
        <v>18730.259999999998</v>
      </c>
      <c r="AI104" s="46">
        <v>221531.9</v>
      </c>
      <c r="AJ104" s="46">
        <v>250372.3</v>
      </c>
      <c r="AK104" s="46">
        <v>216343.8</v>
      </c>
      <c r="AL104" s="46">
        <v>235181.2</v>
      </c>
      <c r="AM104" s="46">
        <v>217964.6</v>
      </c>
      <c r="AO104" s="1">
        <f t="shared" si="27"/>
        <v>160865.45000000001</v>
      </c>
      <c r="AP104" s="1">
        <f t="shared" si="28"/>
        <v>112782.01000000001</v>
      </c>
      <c r="AQ104" s="1">
        <f t="shared" si="29"/>
        <v>159365.15</v>
      </c>
      <c r="AR104" s="1">
        <f t="shared" si="30"/>
        <v>151414.85</v>
      </c>
      <c r="AS104" s="73">
        <f t="shared" si="21"/>
        <v>0.70109529423502681</v>
      </c>
      <c r="AT104" s="73">
        <f t="shared" si="22"/>
        <v>0.99067357223070573</v>
      </c>
      <c r="AU104" s="73">
        <f t="shared" si="23"/>
        <v>0.94125152417750357</v>
      </c>
      <c r="AV104" s="2">
        <f t="shared" si="24"/>
        <v>4.9811503210345102E-2</v>
      </c>
      <c r="AW104" s="2">
        <f t="shared" si="25"/>
        <v>0.89003486244304786</v>
      </c>
      <c r="AX104" s="2">
        <f t="shared" si="26"/>
        <v>0.37355962768976236</v>
      </c>
    </row>
    <row r="105" spans="1:50" ht="15" x14ac:dyDescent="0.4">
      <c r="A105" s="29">
        <v>103</v>
      </c>
      <c r="B105" s="27" t="s">
        <v>169</v>
      </c>
      <c r="C105" s="47" t="s">
        <v>140</v>
      </c>
      <c r="D105" s="47" t="s">
        <v>139</v>
      </c>
      <c r="E105" s="47">
        <v>143.10659999999999</v>
      </c>
      <c r="F105" s="47">
        <v>2.0174979999999998</v>
      </c>
      <c r="G105" s="47" t="s">
        <v>309</v>
      </c>
      <c r="H105" s="47">
        <v>283983.09999999998</v>
      </c>
      <c r="I105" s="47">
        <v>261945.7</v>
      </c>
      <c r="J105" s="47">
        <v>172183.3</v>
      </c>
      <c r="K105" s="47">
        <v>233840.5</v>
      </c>
      <c r="L105" s="47">
        <v>192463.1</v>
      </c>
      <c r="M105" s="47">
        <v>221100.9</v>
      </c>
      <c r="N105" s="47">
        <v>308679</v>
      </c>
      <c r="O105" s="47">
        <v>219130.4</v>
      </c>
      <c r="P105" s="47">
        <v>263740.2</v>
      </c>
      <c r="Q105" s="47">
        <v>239259.9</v>
      </c>
      <c r="R105" s="47">
        <v>218595</v>
      </c>
      <c r="S105" s="47">
        <v>209713.8</v>
      </c>
      <c r="T105" s="47">
        <v>282531.5</v>
      </c>
      <c r="U105" s="47">
        <v>308913.2</v>
      </c>
      <c r="V105" s="47">
        <v>211746.3</v>
      </c>
      <c r="W105" s="47">
        <v>205239.9</v>
      </c>
      <c r="X105" s="47">
        <v>276782.09999999998</v>
      </c>
      <c r="Y105" s="47">
        <v>206269.7</v>
      </c>
      <c r="Z105" s="47">
        <v>297298.2</v>
      </c>
      <c r="AA105" s="47">
        <v>232544.1</v>
      </c>
      <c r="AB105" s="47">
        <v>189204</v>
      </c>
      <c r="AC105" s="47">
        <v>263018.5</v>
      </c>
      <c r="AD105" s="47">
        <v>266455.59999999998</v>
      </c>
      <c r="AE105" s="47">
        <v>207171.5</v>
      </c>
      <c r="AF105" s="47">
        <v>72802.429999999993</v>
      </c>
      <c r="AG105" s="47">
        <v>115657.8</v>
      </c>
      <c r="AH105" s="47">
        <v>157520.5</v>
      </c>
      <c r="AI105" s="47">
        <v>188425.60000000001</v>
      </c>
      <c r="AJ105" s="47">
        <v>225004.9</v>
      </c>
      <c r="AK105" s="47">
        <v>238378.6</v>
      </c>
      <c r="AL105" s="47">
        <v>321730.2</v>
      </c>
      <c r="AM105" s="47">
        <v>252909.3</v>
      </c>
      <c r="AO105" s="1">
        <f t="shared" si="27"/>
        <v>227470.7</v>
      </c>
      <c r="AP105" s="1">
        <f t="shared" si="28"/>
        <v>229195.15</v>
      </c>
      <c r="AQ105" s="1">
        <f t="shared" si="29"/>
        <v>244264.19999999998</v>
      </c>
      <c r="AR105" s="1">
        <f t="shared" si="30"/>
        <v>247781.3</v>
      </c>
      <c r="AS105" s="73">
        <f t="shared" si="21"/>
        <v>1.0075809763631096</v>
      </c>
      <c r="AT105" s="73">
        <f t="shared" si="22"/>
        <v>1.0738270906978349</v>
      </c>
      <c r="AU105" s="73">
        <f t="shared" si="23"/>
        <v>1.0892888622578643</v>
      </c>
      <c r="AV105" s="2">
        <f t="shared" si="24"/>
        <v>0.51176841533528683</v>
      </c>
      <c r="AW105" s="2">
        <f t="shared" si="25"/>
        <v>0.42782081308218967</v>
      </c>
      <c r="AX105" s="2">
        <f t="shared" si="26"/>
        <v>0.54116241508796425</v>
      </c>
    </row>
    <row r="106" spans="1:50" ht="15" x14ac:dyDescent="0.4">
      <c r="A106" s="29">
        <v>104</v>
      </c>
      <c r="B106" s="27" t="s">
        <v>141</v>
      </c>
      <c r="C106" s="47" t="s">
        <v>142</v>
      </c>
      <c r="D106" s="47" t="s">
        <v>139</v>
      </c>
      <c r="E106" s="47">
        <v>199.1696</v>
      </c>
      <c r="F106" s="47">
        <v>2.341151</v>
      </c>
      <c r="G106" s="47" t="s">
        <v>309</v>
      </c>
      <c r="H106" s="47">
        <v>121593.9</v>
      </c>
      <c r="I106" s="47">
        <v>268112.09999999998</v>
      </c>
      <c r="J106" s="47">
        <v>159059</v>
      </c>
      <c r="K106" s="47">
        <v>181205.8</v>
      </c>
      <c r="L106" s="47">
        <v>149799.5</v>
      </c>
      <c r="M106" s="47">
        <v>174281.8</v>
      </c>
      <c r="N106" s="47">
        <v>174119.8</v>
      </c>
      <c r="O106" s="47">
        <v>188303.9</v>
      </c>
      <c r="P106" s="47">
        <v>163070.9</v>
      </c>
      <c r="Q106" s="47">
        <v>207874.8</v>
      </c>
      <c r="R106" s="47">
        <v>139398</v>
      </c>
      <c r="S106" s="47">
        <v>154209</v>
      </c>
      <c r="T106" s="47">
        <v>177097.9</v>
      </c>
      <c r="U106" s="47">
        <v>146701.70000000001</v>
      </c>
      <c r="V106" s="47">
        <v>127874.3</v>
      </c>
      <c r="W106" s="47">
        <v>159583.9</v>
      </c>
      <c r="X106" s="47">
        <v>194312.7</v>
      </c>
      <c r="Y106" s="47">
        <v>150868.6</v>
      </c>
      <c r="Z106" s="47">
        <v>172691.5</v>
      </c>
      <c r="AA106" s="47">
        <v>179759.6</v>
      </c>
      <c r="AB106" s="47">
        <v>144080.5</v>
      </c>
      <c r="AC106" s="47">
        <v>139951.20000000001</v>
      </c>
      <c r="AD106" s="47">
        <v>142030.29999999999</v>
      </c>
      <c r="AE106" s="47">
        <v>155092.79999999999</v>
      </c>
      <c r="AF106" s="47">
        <v>44201.66</v>
      </c>
      <c r="AG106" s="47">
        <v>78776.039999999994</v>
      </c>
      <c r="AH106" s="47">
        <v>73675.3</v>
      </c>
      <c r="AI106" s="47">
        <v>129461.6</v>
      </c>
      <c r="AJ106" s="47">
        <v>158132.29999999999</v>
      </c>
      <c r="AK106" s="47">
        <v>189732.5</v>
      </c>
      <c r="AL106" s="47">
        <v>213999.8</v>
      </c>
      <c r="AM106" s="47">
        <v>169404.7</v>
      </c>
      <c r="AO106" s="1">
        <f t="shared" si="27"/>
        <v>166670.39999999999</v>
      </c>
      <c r="AP106" s="1">
        <f t="shared" si="28"/>
        <v>168595.34999999998</v>
      </c>
      <c r="AQ106" s="1">
        <f t="shared" si="29"/>
        <v>155226.25</v>
      </c>
      <c r="AR106" s="1">
        <f t="shared" si="30"/>
        <v>149586.65</v>
      </c>
      <c r="AS106" s="73">
        <f t="shared" si="21"/>
        <v>1.011549441292515</v>
      </c>
      <c r="AT106" s="73">
        <f t="shared" si="22"/>
        <v>0.93133663805930755</v>
      </c>
      <c r="AU106" s="73">
        <f t="shared" si="23"/>
        <v>0.89749979600456953</v>
      </c>
      <c r="AV106" s="2">
        <f t="shared" si="24"/>
        <v>0.84641304271307227</v>
      </c>
      <c r="AW106" s="2">
        <f t="shared" si="25"/>
        <v>0.48649212031629852</v>
      </c>
      <c r="AX106" s="2">
        <f t="shared" si="26"/>
        <v>0.37275402280860037</v>
      </c>
    </row>
    <row r="107" spans="1:50" ht="15" x14ac:dyDescent="0.4">
      <c r="A107" s="29">
        <v>105</v>
      </c>
      <c r="B107" s="27" t="s">
        <v>146</v>
      </c>
      <c r="C107" s="47" t="s">
        <v>147</v>
      </c>
      <c r="D107" s="47" t="s">
        <v>148</v>
      </c>
      <c r="E107" s="47">
        <v>225.18559999999999</v>
      </c>
      <c r="F107" s="47">
        <v>2.3892509999999998</v>
      </c>
      <c r="G107" s="47" t="s">
        <v>309</v>
      </c>
      <c r="H107" s="47">
        <v>53900.66</v>
      </c>
      <c r="I107" s="47">
        <v>445230.2</v>
      </c>
      <c r="J107" s="47">
        <v>70008.509999999995</v>
      </c>
      <c r="K107" s="47">
        <v>69270.42</v>
      </c>
      <c r="L107" s="47">
        <v>55819.360000000001</v>
      </c>
      <c r="M107" s="47">
        <v>60686.33</v>
      </c>
      <c r="N107" s="47">
        <v>57306.01</v>
      </c>
      <c r="O107" s="47">
        <v>193297.1</v>
      </c>
      <c r="P107" s="47">
        <v>55607.59</v>
      </c>
      <c r="Q107" s="47">
        <v>63344.160000000003</v>
      </c>
      <c r="R107" s="47">
        <v>63951.8</v>
      </c>
      <c r="S107" s="47">
        <v>56584.67</v>
      </c>
      <c r="T107" s="47">
        <v>74918.16</v>
      </c>
      <c r="U107" s="47">
        <v>69663.17</v>
      </c>
      <c r="V107" s="47">
        <v>68175.429999999993</v>
      </c>
      <c r="W107" s="47">
        <v>70087.520000000004</v>
      </c>
      <c r="X107" s="47">
        <v>73608.25</v>
      </c>
      <c r="Y107" s="47">
        <v>45479.05</v>
      </c>
      <c r="Z107" s="47">
        <v>81221.69</v>
      </c>
      <c r="AA107" s="47">
        <v>54231.28</v>
      </c>
      <c r="AB107" s="47">
        <v>75496.070000000007</v>
      </c>
      <c r="AC107" s="47">
        <v>60922.1</v>
      </c>
      <c r="AD107" s="47">
        <v>59194.41</v>
      </c>
      <c r="AE107" s="47">
        <v>61811.93</v>
      </c>
      <c r="AF107" s="47">
        <v>21703.41</v>
      </c>
      <c r="AG107" s="47">
        <v>27338.71</v>
      </c>
      <c r="AH107" s="47">
        <v>25885.41</v>
      </c>
      <c r="AI107" s="47">
        <v>68251.86</v>
      </c>
      <c r="AJ107" s="47">
        <v>69089.72</v>
      </c>
      <c r="AK107" s="47">
        <v>87056.28</v>
      </c>
      <c r="AL107" s="47">
        <v>83264.929999999993</v>
      </c>
      <c r="AM107" s="47">
        <v>82155.34</v>
      </c>
      <c r="AO107" s="1">
        <f t="shared" si="27"/>
        <v>64978.375</v>
      </c>
      <c r="AP107" s="1">
        <f t="shared" si="28"/>
        <v>60325.085000000006</v>
      </c>
      <c r="AQ107" s="1">
        <f t="shared" si="29"/>
        <v>69875.345000000001</v>
      </c>
      <c r="AR107" s="1">
        <f t="shared" si="30"/>
        <v>61367.014999999999</v>
      </c>
      <c r="AS107" s="73">
        <f t="shared" si="21"/>
        <v>0.92838709801530139</v>
      </c>
      <c r="AT107" s="73">
        <f t="shared" si="22"/>
        <v>1.0753630727145762</v>
      </c>
      <c r="AU107" s="73">
        <f t="shared" si="23"/>
        <v>0.94442212505314271</v>
      </c>
      <c r="AV107" s="2">
        <f t="shared" si="24"/>
        <v>0.52937023083000212</v>
      </c>
      <c r="AW107" s="2">
        <f t="shared" si="25"/>
        <v>0.38028099303309726</v>
      </c>
      <c r="AX107" s="2">
        <f t="shared" si="26"/>
        <v>0.36859415382201344</v>
      </c>
    </row>
    <row r="108" spans="1:50" ht="15" x14ac:dyDescent="0.4">
      <c r="A108" s="29">
        <v>106</v>
      </c>
      <c r="B108" s="27" t="s">
        <v>213</v>
      </c>
      <c r="C108" s="47" t="s">
        <v>154</v>
      </c>
      <c r="D108" s="47" t="s">
        <v>152</v>
      </c>
      <c r="E108" s="47">
        <v>303.23309999999998</v>
      </c>
      <c r="F108" s="47">
        <v>2.5851150000000001</v>
      </c>
      <c r="G108" s="47" t="s">
        <v>309</v>
      </c>
      <c r="H108" s="47">
        <v>4222.8810000000003</v>
      </c>
      <c r="I108" s="47">
        <v>6680.5659999999998</v>
      </c>
      <c r="J108" s="47">
        <v>4052.8009999999999</v>
      </c>
      <c r="K108" s="47">
        <v>4291.4690000000001</v>
      </c>
      <c r="L108" s="47">
        <v>3895.5810000000001</v>
      </c>
      <c r="M108" s="47">
        <v>3660.0650000000001</v>
      </c>
      <c r="N108" s="47">
        <v>2249.9769999999999</v>
      </c>
      <c r="O108" s="47">
        <v>4277.0069999999996</v>
      </c>
      <c r="P108" s="47">
        <v>3665.6089999999999</v>
      </c>
      <c r="Q108" s="47">
        <v>2470.2060000000001</v>
      </c>
      <c r="R108" s="47">
        <v>2869.9029999999998</v>
      </c>
      <c r="S108" s="47">
        <v>2168.9389999999999</v>
      </c>
      <c r="T108" s="47">
        <v>5064.5249999999996</v>
      </c>
      <c r="U108" s="47">
        <v>2510.9580000000001</v>
      </c>
      <c r="V108" s="47">
        <v>3991.712</v>
      </c>
      <c r="W108" s="47">
        <v>3138.703</v>
      </c>
      <c r="X108" s="47">
        <v>5513.3230000000003</v>
      </c>
      <c r="Y108" s="47">
        <v>2565.1970000000001</v>
      </c>
      <c r="Z108" s="47">
        <v>3001.8679999999999</v>
      </c>
      <c r="AA108" s="47">
        <v>3489.4270000000001</v>
      </c>
      <c r="AB108" s="47">
        <v>7508.4859999999999</v>
      </c>
      <c r="AC108" s="47">
        <v>14105.16</v>
      </c>
      <c r="AD108" s="47">
        <v>4014.2440000000001</v>
      </c>
      <c r="AE108" s="47">
        <v>4236.7939999999999</v>
      </c>
      <c r="AF108" s="47">
        <v>621.84389999999996</v>
      </c>
      <c r="AG108" s="47">
        <v>284.35980000000001</v>
      </c>
      <c r="AH108" s="47">
        <v>867.33330000000001</v>
      </c>
      <c r="AI108" s="47">
        <v>6069.6719999999996</v>
      </c>
      <c r="AJ108" s="47">
        <v>4856.5839999999998</v>
      </c>
      <c r="AK108" s="47">
        <v>5287.3630000000003</v>
      </c>
      <c r="AL108" s="47">
        <v>5970.5609999999997</v>
      </c>
      <c r="AM108" s="47">
        <v>5453.6329999999998</v>
      </c>
      <c r="AO108" s="1">
        <f t="shared" si="27"/>
        <v>4137.8410000000003</v>
      </c>
      <c r="AP108" s="1">
        <f t="shared" si="28"/>
        <v>2670.0545000000002</v>
      </c>
      <c r="AQ108" s="1">
        <f t="shared" si="29"/>
        <v>3565.2075</v>
      </c>
      <c r="AR108" s="1">
        <f t="shared" si="30"/>
        <v>4125.5190000000002</v>
      </c>
      <c r="AS108" s="73">
        <f t="shared" si="21"/>
        <v>0.64527721098998247</v>
      </c>
      <c r="AT108" s="73">
        <f t="shared" si="22"/>
        <v>0.86161055970976164</v>
      </c>
      <c r="AU108" s="73">
        <f t="shared" si="23"/>
        <v>0.99702211853959588</v>
      </c>
      <c r="AV108" s="2">
        <f t="shared" si="24"/>
        <v>2.3857699891638863E-2</v>
      </c>
      <c r="AW108" s="2">
        <f t="shared" si="25"/>
        <v>0.35538891914897131</v>
      </c>
      <c r="AX108" s="2">
        <f t="shared" si="26"/>
        <v>0.39538752184451476</v>
      </c>
    </row>
    <row r="109" spans="1:50" ht="15" x14ac:dyDescent="0.4">
      <c r="A109" s="29">
        <v>107</v>
      </c>
      <c r="B109" s="28" t="s">
        <v>120</v>
      </c>
      <c r="C109" s="48" t="s">
        <v>121</v>
      </c>
      <c r="D109" s="48" t="s">
        <v>152</v>
      </c>
      <c r="E109" s="48">
        <v>229.14410000000001</v>
      </c>
      <c r="F109" s="48">
        <v>1.80362</v>
      </c>
      <c r="G109" s="48" t="s">
        <v>309</v>
      </c>
      <c r="H109" s="48">
        <v>64211.8</v>
      </c>
      <c r="I109" s="48">
        <v>60561.440000000002</v>
      </c>
      <c r="J109" s="48">
        <v>60918.13</v>
      </c>
      <c r="K109" s="48">
        <v>59972.46</v>
      </c>
      <c r="L109" s="48">
        <v>58087.03</v>
      </c>
      <c r="M109" s="48">
        <v>64412.39</v>
      </c>
      <c r="N109" s="48">
        <v>62119.93</v>
      </c>
      <c r="O109" s="48">
        <v>62194.86</v>
      </c>
      <c r="P109" s="48">
        <v>49905.96</v>
      </c>
      <c r="Q109" s="48">
        <v>58237.32</v>
      </c>
      <c r="R109" s="48">
        <v>82500.52</v>
      </c>
      <c r="S109" s="48">
        <v>90049.71</v>
      </c>
      <c r="T109" s="48">
        <v>70835.66</v>
      </c>
      <c r="U109" s="48">
        <v>57561.02</v>
      </c>
      <c r="V109" s="48">
        <v>76992.98</v>
      </c>
      <c r="W109" s="48">
        <v>67478.350000000006</v>
      </c>
      <c r="X109" s="48">
        <v>54897.11</v>
      </c>
      <c r="Y109" s="48">
        <v>57482.29</v>
      </c>
      <c r="Z109" s="48">
        <v>58884.31</v>
      </c>
      <c r="AA109" s="48">
        <v>63255.59</v>
      </c>
      <c r="AB109" s="48">
        <v>60391.33</v>
      </c>
      <c r="AC109" s="48">
        <v>62778.78</v>
      </c>
      <c r="AD109" s="48">
        <v>59933.98</v>
      </c>
      <c r="AE109" s="48">
        <v>61046.47</v>
      </c>
      <c r="AF109" s="48">
        <v>0</v>
      </c>
      <c r="AG109" s="48">
        <v>103167.7</v>
      </c>
      <c r="AH109" s="48">
        <v>103686.7</v>
      </c>
      <c r="AI109" s="48">
        <v>95111.63</v>
      </c>
      <c r="AJ109" s="48">
        <v>96681.04</v>
      </c>
      <c r="AK109" s="48">
        <v>63527.199999999997</v>
      </c>
      <c r="AL109" s="48">
        <v>57301.04</v>
      </c>
      <c r="AM109" s="48">
        <v>65846.289999999994</v>
      </c>
      <c r="AO109" s="1">
        <f t="shared" si="27"/>
        <v>60739.785000000003</v>
      </c>
      <c r="AP109" s="1">
        <f t="shared" si="28"/>
        <v>62157.395000000004</v>
      </c>
      <c r="AQ109" s="1">
        <f t="shared" si="29"/>
        <v>62519.684999999998</v>
      </c>
      <c r="AR109" s="1">
        <f t="shared" si="30"/>
        <v>60718.9</v>
      </c>
      <c r="AS109" s="73">
        <f t="shared" si="21"/>
        <v>1.023339068454062</v>
      </c>
      <c r="AT109" s="73">
        <f t="shared" si="22"/>
        <v>1.0293036927937758</v>
      </c>
      <c r="AU109" s="73">
        <f t="shared" si="23"/>
        <v>0.99965615617506709</v>
      </c>
      <c r="AV109" s="2">
        <f t="shared" si="24"/>
        <v>0.35768219559151371</v>
      </c>
      <c r="AW109" s="2">
        <f t="shared" si="25"/>
        <v>0.46685297742922205</v>
      </c>
      <c r="AX109" s="2">
        <f t="shared" si="26"/>
        <v>0.80430404551504919</v>
      </c>
    </row>
    <row r="110" spans="1:50" ht="15" x14ac:dyDescent="0.4">
      <c r="A110" s="29">
        <v>108</v>
      </c>
      <c r="B110" s="28" t="s">
        <v>290</v>
      </c>
      <c r="C110" s="48" t="s">
        <v>291</v>
      </c>
      <c r="D110" s="48" t="s">
        <v>288</v>
      </c>
      <c r="E110" s="48">
        <v>327.23439999999999</v>
      </c>
      <c r="F110" s="48">
        <v>8.0598229999999997</v>
      </c>
      <c r="G110" s="48" t="s">
        <v>289</v>
      </c>
      <c r="H110" s="48">
        <v>22498.15</v>
      </c>
      <c r="I110" s="48">
        <v>36710.959999999999</v>
      </c>
      <c r="J110" s="48">
        <v>27680.05</v>
      </c>
      <c r="K110" s="48">
        <v>30037.75</v>
      </c>
      <c r="L110" s="48">
        <v>28499.3</v>
      </c>
      <c r="M110" s="48">
        <v>15483</v>
      </c>
      <c r="N110" s="48">
        <v>15910.64</v>
      </c>
      <c r="O110" s="48">
        <v>25828.62</v>
      </c>
      <c r="P110" s="48">
        <v>17207.900000000001</v>
      </c>
      <c r="Q110" s="48">
        <v>22451.87</v>
      </c>
      <c r="R110" s="48">
        <v>21585.62</v>
      </c>
      <c r="S110" s="48">
        <v>24150.47</v>
      </c>
      <c r="T110" s="48">
        <v>17041.18</v>
      </c>
      <c r="U110" s="48">
        <v>19632.68</v>
      </c>
      <c r="V110" s="48">
        <v>23968.55</v>
      </c>
      <c r="W110" s="48">
        <v>21430.14</v>
      </c>
      <c r="X110" s="48">
        <v>25598.25</v>
      </c>
      <c r="Y110" s="48">
        <v>22164.91</v>
      </c>
      <c r="Z110" s="48">
        <v>13825.74</v>
      </c>
      <c r="AA110" s="48">
        <v>39900.269999999997</v>
      </c>
      <c r="AB110" s="48">
        <v>32850.480000000003</v>
      </c>
      <c r="AC110" s="48">
        <v>110659</v>
      </c>
      <c r="AD110" s="48">
        <v>22772.18</v>
      </c>
      <c r="AE110" s="48">
        <v>19942.62</v>
      </c>
      <c r="AF110" s="48">
        <v>0</v>
      </c>
      <c r="AG110" s="48">
        <v>0</v>
      </c>
      <c r="AH110" s="48">
        <v>0</v>
      </c>
      <c r="AI110" s="48">
        <v>22499.279999999999</v>
      </c>
      <c r="AJ110" s="48">
        <v>22985.39</v>
      </c>
      <c r="AK110" s="48">
        <v>23277.69</v>
      </c>
      <c r="AL110" s="48">
        <v>25202.55</v>
      </c>
      <c r="AM110" s="48">
        <v>23123.41</v>
      </c>
      <c r="AO110" s="1">
        <f t="shared" ref="AO110:AO121" si="31">MEDIAN(H110:M110)</f>
        <v>28089.674999999999</v>
      </c>
      <c r="AP110" s="1">
        <f t="shared" ref="AP110:AP121" si="32">MEDIAN(N110:S110)</f>
        <v>22018.744999999999</v>
      </c>
      <c r="AQ110" s="1">
        <f t="shared" ref="AQ110:AQ121" si="33">MEDIAN(T110:Y110)</f>
        <v>21797.525000000001</v>
      </c>
      <c r="AR110" s="1">
        <f t="shared" ref="AR110:AR121" si="34">MEDIAN(Z110:AE110)</f>
        <v>27811.33</v>
      </c>
      <c r="AS110" s="73">
        <f t="shared" ref="AS110:AS121" si="35">AP110/AO110</f>
        <v>0.78387325592054735</v>
      </c>
      <c r="AT110" s="73">
        <f t="shared" ref="AT110:AT121" si="36">AQ110/AO110</f>
        <v>0.77599776430307588</v>
      </c>
      <c r="AU110" s="73">
        <f t="shared" ref="AU110:AU121" si="37">AR110/AO110</f>
        <v>0.99009084298768146</v>
      </c>
      <c r="AV110" s="2">
        <f t="shared" ref="AV110:AV121" si="38">_xlfn.T.TEST(N110:S110,H110:M110,2,2)</f>
        <v>0.1228451474393287</v>
      </c>
      <c r="AW110" s="2">
        <f t="shared" ref="AW110:AW121" si="39">_xlfn.T.TEST(T110:Y110,H110:M110,2,2)</f>
        <v>0.13569567941703509</v>
      </c>
      <c r="AX110" s="2">
        <f t="shared" ref="AX110:AX121" si="40">_xlfn.T.TEST(Z110:AE110,H110:M110,2,2)</f>
        <v>0.39829380883239729</v>
      </c>
    </row>
    <row r="111" spans="1:50" ht="15" x14ac:dyDescent="0.4">
      <c r="A111" s="29">
        <v>109</v>
      </c>
      <c r="B111" s="28" t="s">
        <v>292</v>
      </c>
      <c r="C111" s="48" t="s">
        <v>293</v>
      </c>
      <c r="D111" s="48" t="s">
        <v>288</v>
      </c>
      <c r="E111" s="48">
        <v>329.25009999999997</v>
      </c>
      <c r="F111" s="48">
        <v>8.7047869999999996</v>
      </c>
      <c r="G111" s="48" t="s">
        <v>289</v>
      </c>
      <c r="H111" s="48">
        <v>19770.189999999999</v>
      </c>
      <c r="I111" s="48">
        <v>31855.01</v>
      </c>
      <c r="J111" s="48">
        <v>23136.71</v>
      </c>
      <c r="K111" s="48">
        <v>20950.37</v>
      </c>
      <c r="L111" s="48">
        <v>25009.53</v>
      </c>
      <c r="M111" s="48">
        <v>10715.43</v>
      </c>
      <c r="N111" s="48">
        <v>13416.4</v>
      </c>
      <c r="O111" s="48">
        <v>21001.81</v>
      </c>
      <c r="P111" s="48">
        <v>14866.63</v>
      </c>
      <c r="Q111" s="48">
        <v>13251</v>
      </c>
      <c r="R111" s="48">
        <v>18308.330000000002</v>
      </c>
      <c r="S111" s="48">
        <v>15015.01</v>
      </c>
      <c r="T111" s="48">
        <v>15520.71</v>
      </c>
      <c r="U111" s="48">
        <v>15854.91</v>
      </c>
      <c r="V111" s="48">
        <v>26015.34</v>
      </c>
      <c r="W111" s="48">
        <v>18340.849999999999</v>
      </c>
      <c r="X111" s="48">
        <v>22222.639999999999</v>
      </c>
      <c r="Y111" s="48">
        <v>12884.24</v>
      </c>
      <c r="Z111" s="48">
        <v>14306.03</v>
      </c>
      <c r="AA111" s="48">
        <v>33698.550000000003</v>
      </c>
      <c r="AB111" s="48">
        <v>26392.26</v>
      </c>
      <c r="AC111" s="48">
        <v>77551.259999999995</v>
      </c>
      <c r="AD111" s="48">
        <v>17617.439999999999</v>
      </c>
      <c r="AE111" s="48">
        <v>11793.58</v>
      </c>
      <c r="AF111" s="48">
        <v>0</v>
      </c>
      <c r="AG111" s="48">
        <v>0</v>
      </c>
      <c r="AH111" s="48">
        <v>0</v>
      </c>
      <c r="AI111" s="48">
        <v>35162.68</v>
      </c>
      <c r="AJ111" s="48">
        <v>24617.35</v>
      </c>
      <c r="AK111" s="48">
        <v>26656.45</v>
      </c>
      <c r="AL111" s="48">
        <v>24443.49</v>
      </c>
      <c r="AM111" s="48">
        <v>24797.01</v>
      </c>
      <c r="AO111" s="1">
        <f t="shared" si="31"/>
        <v>22043.54</v>
      </c>
      <c r="AP111" s="1">
        <f t="shared" si="32"/>
        <v>14940.82</v>
      </c>
      <c r="AQ111" s="1">
        <f t="shared" si="33"/>
        <v>17097.879999999997</v>
      </c>
      <c r="AR111" s="1">
        <f t="shared" si="34"/>
        <v>22004.85</v>
      </c>
      <c r="AS111" s="73">
        <f t="shared" si="35"/>
        <v>0.67778678016325866</v>
      </c>
      <c r="AT111" s="73">
        <f t="shared" si="36"/>
        <v>0.77564129899281131</v>
      </c>
      <c r="AU111" s="73">
        <f t="shared" si="37"/>
        <v>0.9982448372629803</v>
      </c>
      <c r="AV111" s="2">
        <f t="shared" si="38"/>
        <v>8.451601750370076E-2</v>
      </c>
      <c r="AW111" s="2">
        <f t="shared" si="39"/>
        <v>0.34413959957223561</v>
      </c>
      <c r="AX111" s="2">
        <f t="shared" si="40"/>
        <v>0.44327993615422301</v>
      </c>
    </row>
    <row r="112" spans="1:50" ht="15" x14ac:dyDescent="0.4">
      <c r="A112" s="29">
        <v>110</v>
      </c>
      <c r="B112" s="28" t="s">
        <v>294</v>
      </c>
      <c r="C112" s="48" t="s">
        <v>295</v>
      </c>
      <c r="D112" s="48" t="s">
        <v>288</v>
      </c>
      <c r="E112" s="48">
        <v>301.21859999999998</v>
      </c>
      <c r="F112" s="48">
        <v>7.6391549999999997</v>
      </c>
      <c r="G112" s="48" t="s">
        <v>289</v>
      </c>
      <c r="H112" s="48">
        <v>6937.1130000000003</v>
      </c>
      <c r="I112" s="48">
        <v>10460.290000000001</v>
      </c>
      <c r="J112" s="48">
        <v>7628.991</v>
      </c>
      <c r="K112" s="48">
        <v>9397.5239999999994</v>
      </c>
      <c r="L112" s="48">
        <v>14029.28</v>
      </c>
      <c r="M112" s="48">
        <v>6955.8620000000001</v>
      </c>
      <c r="N112" s="48">
        <v>14171.26</v>
      </c>
      <c r="O112" s="48">
        <v>13636.98</v>
      </c>
      <c r="P112" s="48">
        <v>3436.6860000000001</v>
      </c>
      <c r="Q112" s="48">
        <v>3681.4189999999999</v>
      </c>
      <c r="R112" s="48">
        <v>5707.9390000000003</v>
      </c>
      <c r="S112" s="48">
        <v>5561.2479999999996</v>
      </c>
      <c r="T112" s="48">
        <v>4934.9089999999997</v>
      </c>
      <c r="U112" s="48">
        <v>3963.922</v>
      </c>
      <c r="V112" s="48">
        <v>7606.6019999999999</v>
      </c>
      <c r="W112" s="48">
        <v>4746.5029999999997</v>
      </c>
      <c r="X112" s="48">
        <v>7295.4949999999999</v>
      </c>
      <c r="Y112" s="48">
        <v>2874.9929999999999</v>
      </c>
      <c r="Z112" s="48">
        <v>5109.1660000000002</v>
      </c>
      <c r="AA112" s="48">
        <v>8716.4639999999999</v>
      </c>
      <c r="AB112" s="48">
        <v>8070.6530000000002</v>
      </c>
      <c r="AC112" s="48">
        <v>35664.400000000001</v>
      </c>
      <c r="AD112" s="48">
        <v>7929.1750000000002</v>
      </c>
      <c r="AE112" s="48">
        <v>6928.9040000000005</v>
      </c>
      <c r="AF112" s="48">
        <v>27147.77</v>
      </c>
      <c r="AG112" s="48">
        <v>602.73810000000003</v>
      </c>
      <c r="AH112" s="48">
        <v>1081.8030000000001</v>
      </c>
      <c r="AI112" s="48">
        <v>7137.0659999999998</v>
      </c>
      <c r="AJ112" s="48">
        <v>7835.7049999999999</v>
      </c>
      <c r="AK112" s="48">
        <v>6785.5609999999997</v>
      </c>
      <c r="AL112" s="48">
        <v>5136.7539999999999</v>
      </c>
      <c r="AM112" s="48">
        <v>7043.8689999999997</v>
      </c>
      <c r="AO112" s="1">
        <f t="shared" si="31"/>
        <v>8513.2574999999997</v>
      </c>
      <c r="AP112" s="1">
        <f t="shared" si="32"/>
        <v>5634.5934999999999</v>
      </c>
      <c r="AQ112" s="1">
        <f t="shared" si="33"/>
        <v>4840.7060000000001</v>
      </c>
      <c r="AR112" s="1">
        <f t="shared" si="34"/>
        <v>7999.9140000000007</v>
      </c>
      <c r="AS112" s="73">
        <f t="shared" si="35"/>
        <v>0.66186104437696147</v>
      </c>
      <c r="AT112" s="73">
        <f t="shared" si="36"/>
        <v>0.56860796234578836</v>
      </c>
      <c r="AU112" s="73">
        <f t="shared" si="37"/>
        <v>0.93970069623760366</v>
      </c>
      <c r="AV112" s="2">
        <f t="shared" si="38"/>
        <v>0.51799314549443298</v>
      </c>
      <c r="AW112" s="2">
        <f t="shared" si="39"/>
        <v>1.4438788395361311E-2</v>
      </c>
      <c r="AX112" s="2">
        <f t="shared" si="40"/>
        <v>0.57390770734248431</v>
      </c>
    </row>
    <row r="113" spans="1:50" ht="15" x14ac:dyDescent="0.4">
      <c r="A113" s="29">
        <v>111</v>
      </c>
      <c r="B113" s="28" t="s">
        <v>296</v>
      </c>
      <c r="C113" s="48" t="s">
        <v>144</v>
      </c>
      <c r="D113" s="48" t="s">
        <v>288</v>
      </c>
      <c r="E113" s="48">
        <v>255.2338</v>
      </c>
      <c r="F113" s="48">
        <v>9.3890709999999995</v>
      </c>
      <c r="G113" s="48" t="s">
        <v>289</v>
      </c>
      <c r="H113" s="48">
        <v>38842560</v>
      </c>
      <c r="I113" s="48">
        <v>49335170</v>
      </c>
      <c r="J113" s="48">
        <v>36827740</v>
      </c>
      <c r="K113" s="48">
        <v>39088640</v>
      </c>
      <c r="L113" s="48">
        <v>34638090</v>
      </c>
      <c r="M113" s="48">
        <v>40841730</v>
      </c>
      <c r="N113" s="48">
        <v>48626130</v>
      </c>
      <c r="O113" s="48">
        <v>37859880</v>
      </c>
      <c r="P113" s="48">
        <v>30541060</v>
      </c>
      <c r="Q113" s="48">
        <v>59206460</v>
      </c>
      <c r="R113" s="48">
        <v>40615030</v>
      </c>
      <c r="S113" s="48">
        <v>36702840</v>
      </c>
      <c r="T113" s="48">
        <v>48223560</v>
      </c>
      <c r="U113" s="48">
        <v>30089150</v>
      </c>
      <c r="V113" s="48">
        <v>26850810</v>
      </c>
      <c r="W113" s="48">
        <v>39679050</v>
      </c>
      <c r="X113" s="48">
        <v>42422090</v>
      </c>
      <c r="Y113" s="48">
        <v>36412500</v>
      </c>
      <c r="Z113" s="48">
        <v>39627930</v>
      </c>
      <c r="AA113" s="48">
        <v>42862400</v>
      </c>
      <c r="AB113" s="48">
        <v>29901750</v>
      </c>
      <c r="AC113" s="48">
        <v>30707890</v>
      </c>
      <c r="AD113" s="48">
        <v>38163100</v>
      </c>
      <c r="AE113" s="48">
        <v>33775660</v>
      </c>
      <c r="AF113" s="48">
        <v>0</v>
      </c>
      <c r="AG113" s="48">
        <v>19022860</v>
      </c>
      <c r="AH113" s="48">
        <v>19292960</v>
      </c>
      <c r="AI113" s="48">
        <v>33577750</v>
      </c>
      <c r="AJ113" s="48">
        <v>33053850</v>
      </c>
      <c r="AK113" s="48">
        <v>34371140</v>
      </c>
      <c r="AL113" s="48">
        <v>32724890</v>
      </c>
      <c r="AM113" s="48">
        <v>34025710</v>
      </c>
      <c r="AO113" s="1">
        <f t="shared" si="31"/>
        <v>38965600</v>
      </c>
      <c r="AP113" s="1">
        <f t="shared" si="32"/>
        <v>39237455</v>
      </c>
      <c r="AQ113" s="1">
        <f t="shared" si="33"/>
        <v>38045775</v>
      </c>
      <c r="AR113" s="1">
        <f t="shared" si="34"/>
        <v>35969380</v>
      </c>
      <c r="AS113" s="73">
        <f t="shared" si="35"/>
        <v>1.0069767949165418</v>
      </c>
      <c r="AT113" s="73">
        <f t="shared" si="36"/>
        <v>0.97639392181821916</v>
      </c>
      <c r="AU113" s="73">
        <f t="shared" si="37"/>
        <v>0.92310602172172374</v>
      </c>
      <c r="AV113" s="2">
        <f t="shared" si="38"/>
        <v>0.62673220657527096</v>
      </c>
      <c r="AW113" s="2">
        <f t="shared" si="39"/>
        <v>0.5057372545018014</v>
      </c>
      <c r="AX113" s="2">
        <f t="shared" si="40"/>
        <v>0.19790236756201809</v>
      </c>
    </row>
    <row r="114" spans="1:50" ht="15" x14ac:dyDescent="0.4">
      <c r="A114" s="29">
        <v>112</v>
      </c>
      <c r="B114" s="28" t="s">
        <v>297</v>
      </c>
      <c r="C114" s="48" t="s">
        <v>149</v>
      </c>
      <c r="D114" s="48" t="s">
        <v>288</v>
      </c>
      <c r="E114" s="48">
        <v>253.2182</v>
      </c>
      <c r="F114" s="48">
        <v>8.4386600000000005</v>
      </c>
      <c r="G114" s="48" t="s">
        <v>289</v>
      </c>
      <c r="H114" s="48">
        <v>2225033</v>
      </c>
      <c r="I114" s="48">
        <v>26490970</v>
      </c>
      <c r="J114" s="48">
        <v>2373475</v>
      </c>
      <c r="K114" s="48">
        <v>1874664</v>
      </c>
      <c r="L114" s="48">
        <v>956413.8</v>
      </c>
      <c r="M114" s="48">
        <v>883256.9</v>
      </c>
      <c r="N114" s="48">
        <v>1420008</v>
      </c>
      <c r="O114" s="48">
        <v>8268234</v>
      </c>
      <c r="P114" s="48">
        <v>928966.4</v>
      </c>
      <c r="Q114" s="48">
        <v>2375492</v>
      </c>
      <c r="R114" s="48">
        <v>1682515</v>
      </c>
      <c r="S114" s="48">
        <v>1258536</v>
      </c>
      <c r="T114" s="48">
        <v>1122297</v>
      </c>
      <c r="U114" s="48">
        <v>1481398</v>
      </c>
      <c r="V114" s="48">
        <v>714645.8</v>
      </c>
      <c r="W114" s="48">
        <v>2163240</v>
      </c>
      <c r="X114" s="48">
        <v>1717402</v>
      </c>
      <c r="Y114" s="48">
        <v>1488941</v>
      </c>
      <c r="Z114" s="48">
        <v>2718502</v>
      </c>
      <c r="AA114" s="48">
        <v>1125657</v>
      </c>
      <c r="AB114" s="48">
        <v>1109524</v>
      </c>
      <c r="AC114" s="48">
        <v>1088569</v>
      </c>
      <c r="AD114" s="48">
        <v>1957066</v>
      </c>
      <c r="AE114" s="48">
        <v>1146006</v>
      </c>
      <c r="AF114" s="48">
        <v>80090.149999999994</v>
      </c>
      <c r="AG114" s="48">
        <v>438838.6</v>
      </c>
      <c r="AH114" s="48">
        <v>416154.9</v>
      </c>
      <c r="AI114" s="48">
        <v>1870674</v>
      </c>
      <c r="AJ114" s="48">
        <v>1957874</v>
      </c>
      <c r="AK114" s="48">
        <v>2080863</v>
      </c>
      <c r="AL114" s="48">
        <v>2127640</v>
      </c>
      <c r="AM114" s="48">
        <v>2074838</v>
      </c>
      <c r="AO114" s="1">
        <f t="shared" si="31"/>
        <v>2049848.5</v>
      </c>
      <c r="AP114" s="1">
        <f t="shared" si="32"/>
        <v>1551261.5</v>
      </c>
      <c r="AQ114" s="1">
        <f t="shared" si="33"/>
        <v>1485169.5</v>
      </c>
      <c r="AR114" s="1">
        <f t="shared" si="34"/>
        <v>1135831.5</v>
      </c>
      <c r="AS114" s="73">
        <f t="shared" si="35"/>
        <v>0.75676885389334869</v>
      </c>
      <c r="AT114" s="73">
        <f t="shared" si="36"/>
        <v>0.72452647110262047</v>
      </c>
      <c r="AU114" s="73">
        <f t="shared" si="37"/>
        <v>0.55410509605953806</v>
      </c>
      <c r="AV114" s="2">
        <f t="shared" si="38"/>
        <v>0.48131102204152043</v>
      </c>
      <c r="AW114" s="2">
        <f t="shared" si="39"/>
        <v>0.31904821981133846</v>
      </c>
      <c r="AX114" s="2">
        <f t="shared" si="40"/>
        <v>0.32764302193617278</v>
      </c>
    </row>
    <row r="115" spans="1:50" ht="15" x14ac:dyDescent="0.4">
      <c r="A115" s="29">
        <v>113</v>
      </c>
      <c r="B115" s="28" t="s">
        <v>298</v>
      </c>
      <c r="C115" s="48" t="s">
        <v>151</v>
      </c>
      <c r="D115" s="48" t="s">
        <v>288</v>
      </c>
      <c r="E115" s="48">
        <v>279.23390000000001</v>
      </c>
      <c r="F115" s="48">
        <v>8.7003900000000005</v>
      </c>
      <c r="G115" s="48" t="s">
        <v>289</v>
      </c>
      <c r="H115" s="48">
        <v>424864.9</v>
      </c>
      <c r="I115" s="48">
        <v>3126444</v>
      </c>
      <c r="J115" s="48">
        <v>488557.4</v>
      </c>
      <c r="K115" s="48">
        <v>323376.40000000002</v>
      </c>
      <c r="L115" s="48">
        <v>274214.2</v>
      </c>
      <c r="M115" s="48">
        <v>237845.3</v>
      </c>
      <c r="N115" s="48">
        <v>355647.1</v>
      </c>
      <c r="O115" s="48">
        <v>938447</v>
      </c>
      <c r="P115" s="48">
        <v>473929.3</v>
      </c>
      <c r="Q115" s="48">
        <v>6347950</v>
      </c>
      <c r="R115" s="48">
        <v>340708.4</v>
      </c>
      <c r="S115" s="48">
        <v>332363</v>
      </c>
      <c r="T115" s="48">
        <v>358250.4</v>
      </c>
      <c r="U115" s="48">
        <v>249044.8</v>
      </c>
      <c r="V115" s="48">
        <v>243069.5</v>
      </c>
      <c r="W115" s="48">
        <v>434038.5</v>
      </c>
      <c r="X115" s="48">
        <v>347226.1</v>
      </c>
      <c r="Y115" s="48">
        <v>314888.09999999998</v>
      </c>
      <c r="Z115" s="48">
        <v>357221.6</v>
      </c>
      <c r="AA115" s="48">
        <v>306073.3</v>
      </c>
      <c r="AB115" s="48">
        <v>265847.8</v>
      </c>
      <c r="AC115" s="48">
        <v>441712.9</v>
      </c>
      <c r="AD115" s="48">
        <v>383853</v>
      </c>
      <c r="AE115" s="48">
        <v>234596.6</v>
      </c>
      <c r="AF115" s="48">
        <v>20367.009999999998</v>
      </c>
      <c r="AG115" s="48">
        <v>103640.6</v>
      </c>
      <c r="AH115" s="48">
        <v>107120.4</v>
      </c>
      <c r="AI115" s="48">
        <v>463260.6</v>
      </c>
      <c r="AJ115" s="48">
        <v>430252.4</v>
      </c>
      <c r="AK115" s="48">
        <v>431325.8</v>
      </c>
      <c r="AL115" s="48">
        <v>461363</v>
      </c>
      <c r="AM115" s="48">
        <v>452188</v>
      </c>
      <c r="AO115" s="1">
        <f t="shared" si="31"/>
        <v>374120.65</v>
      </c>
      <c r="AP115" s="1">
        <f t="shared" si="32"/>
        <v>414788.19999999995</v>
      </c>
      <c r="AQ115" s="1">
        <f t="shared" si="33"/>
        <v>331057.09999999998</v>
      </c>
      <c r="AR115" s="1">
        <f t="shared" si="34"/>
        <v>331647.44999999995</v>
      </c>
      <c r="AS115" s="73">
        <f t="shared" si="35"/>
        <v>1.1087016982355824</v>
      </c>
      <c r="AT115" s="73">
        <f t="shared" si="36"/>
        <v>0.88489395065468845</v>
      </c>
      <c r="AU115" s="73">
        <f t="shared" si="37"/>
        <v>0.88647191754852328</v>
      </c>
      <c r="AV115" s="2">
        <f t="shared" si="38"/>
        <v>0.56126913375455245</v>
      </c>
      <c r="AW115" s="2">
        <f t="shared" si="39"/>
        <v>0.3188292219646659</v>
      </c>
      <c r="AX115" s="2">
        <f t="shared" si="40"/>
        <v>0.32573479554214702</v>
      </c>
    </row>
    <row r="116" spans="1:50" ht="15" x14ac:dyDescent="0.4">
      <c r="A116" s="29">
        <v>114</v>
      </c>
      <c r="B116" s="28" t="s">
        <v>299</v>
      </c>
      <c r="C116" s="48" t="s">
        <v>153</v>
      </c>
      <c r="D116" s="48" t="s">
        <v>288</v>
      </c>
      <c r="E116" s="48">
        <v>277.2183</v>
      </c>
      <c r="F116" s="48">
        <v>7.8384840000000002</v>
      </c>
      <c r="G116" s="48" t="s">
        <v>289</v>
      </c>
      <c r="H116" s="48">
        <v>18055.97</v>
      </c>
      <c r="I116" s="48">
        <v>147308.79999999999</v>
      </c>
      <c r="J116" s="48">
        <v>22942.99</v>
      </c>
      <c r="K116" s="48">
        <v>14501.17</v>
      </c>
      <c r="L116" s="48">
        <v>9619.8469999999998</v>
      </c>
      <c r="M116" s="48">
        <v>8167.3609999999999</v>
      </c>
      <c r="N116" s="48">
        <v>15914.17</v>
      </c>
      <c r="O116" s="48">
        <v>63250.27</v>
      </c>
      <c r="P116" s="48">
        <v>8614.9779999999992</v>
      </c>
      <c r="Q116" s="48">
        <v>444565.2</v>
      </c>
      <c r="R116" s="48">
        <v>12478.03</v>
      </c>
      <c r="S116" s="48">
        <v>13768.45</v>
      </c>
      <c r="T116" s="48">
        <v>11087.63</v>
      </c>
      <c r="U116" s="48">
        <v>11191.38</v>
      </c>
      <c r="V116" s="48">
        <v>7765.59</v>
      </c>
      <c r="W116" s="48">
        <v>16212.56</v>
      </c>
      <c r="X116" s="48">
        <v>12849.22</v>
      </c>
      <c r="Y116" s="48">
        <v>14227.77</v>
      </c>
      <c r="Z116" s="48">
        <v>17845.97</v>
      </c>
      <c r="AA116" s="48">
        <v>10392.01</v>
      </c>
      <c r="AB116" s="48">
        <v>10755.74</v>
      </c>
      <c r="AC116" s="48">
        <v>12372.23</v>
      </c>
      <c r="AD116" s="48">
        <v>17615.14</v>
      </c>
      <c r="AE116" s="48">
        <v>11826.6</v>
      </c>
      <c r="AF116" s="48">
        <v>5640.7889999999998</v>
      </c>
      <c r="AG116" s="48">
        <v>5612.3770000000004</v>
      </c>
      <c r="AH116" s="48">
        <v>4425.7079999999996</v>
      </c>
      <c r="AI116" s="48">
        <v>16110.75</v>
      </c>
      <c r="AJ116" s="48">
        <v>16507.61</v>
      </c>
      <c r="AK116" s="48">
        <v>15570.47</v>
      </c>
      <c r="AL116" s="48">
        <v>16362.01</v>
      </c>
      <c r="AM116" s="48">
        <v>15744.49</v>
      </c>
      <c r="AO116" s="1">
        <f t="shared" si="31"/>
        <v>16278.57</v>
      </c>
      <c r="AP116" s="1">
        <f t="shared" si="32"/>
        <v>14841.310000000001</v>
      </c>
      <c r="AQ116" s="1">
        <f t="shared" si="33"/>
        <v>12020.3</v>
      </c>
      <c r="AR116" s="1">
        <f t="shared" si="34"/>
        <v>12099.415000000001</v>
      </c>
      <c r="AS116" s="73">
        <f t="shared" si="35"/>
        <v>0.91170846087832047</v>
      </c>
      <c r="AT116" s="73">
        <f t="shared" si="36"/>
        <v>0.73841252640741784</v>
      </c>
      <c r="AU116" s="73">
        <f t="shared" si="37"/>
        <v>0.7432725970401578</v>
      </c>
      <c r="AV116" s="2">
        <f t="shared" si="38"/>
        <v>0.46518738888385247</v>
      </c>
      <c r="AW116" s="2">
        <f t="shared" si="39"/>
        <v>0.29585900864229825</v>
      </c>
      <c r="AX116" s="2">
        <f t="shared" si="40"/>
        <v>0.31995688262449484</v>
      </c>
    </row>
    <row r="117" spans="1:50" ht="15" x14ac:dyDescent="0.4">
      <c r="A117" s="29">
        <v>115</v>
      </c>
      <c r="B117" s="28" t="s">
        <v>300</v>
      </c>
      <c r="C117" s="48" t="s">
        <v>301</v>
      </c>
      <c r="D117" s="48" t="s">
        <v>288</v>
      </c>
      <c r="E117" s="48">
        <v>277.2183</v>
      </c>
      <c r="F117" s="48">
        <v>7.8630250000000004</v>
      </c>
      <c r="G117" s="48" t="s">
        <v>289</v>
      </c>
      <c r="H117" s="48">
        <v>18055.97</v>
      </c>
      <c r="I117" s="48">
        <v>147308.79999999999</v>
      </c>
      <c r="J117" s="48">
        <v>22942.99</v>
      </c>
      <c r="K117" s="48">
        <v>14501.17</v>
      </c>
      <c r="L117" s="48">
        <v>9619.8469999999998</v>
      </c>
      <c r="M117" s="48">
        <v>8167.3609999999999</v>
      </c>
      <c r="N117" s="48">
        <v>10340.799999999999</v>
      </c>
      <c r="O117" s="48">
        <v>63250.27</v>
      </c>
      <c r="P117" s="48">
        <v>8614.9779999999992</v>
      </c>
      <c r="Q117" s="48">
        <v>444565.2</v>
      </c>
      <c r="R117" s="48">
        <v>12478.03</v>
      </c>
      <c r="S117" s="48">
        <v>13768.45</v>
      </c>
      <c r="T117" s="48">
        <v>11087.63</v>
      </c>
      <c r="U117" s="48">
        <v>11191.38</v>
      </c>
      <c r="V117" s="48">
        <v>7765.59</v>
      </c>
      <c r="W117" s="48">
        <v>16212.56</v>
      </c>
      <c r="X117" s="48">
        <v>12849.22</v>
      </c>
      <c r="Y117" s="48">
        <v>8864.8619999999992</v>
      </c>
      <c r="Z117" s="48">
        <v>17845.97</v>
      </c>
      <c r="AA117" s="48">
        <v>10392.01</v>
      </c>
      <c r="AB117" s="48">
        <v>10755.74</v>
      </c>
      <c r="AC117" s="48">
        <v>12372.23</v>
      </c>
      <c r="AD117" s="48">
        <v>12500.65</v>
      </c>
      <c r="AE117" s="48">
        <v>9451.4989999999998</v>
      </c>
      <c r="AF117" s="48">
        <v>4923.2250000000004</v>
      </c>
      <c r="AG117" s="48">
        <v>6039.2929999999997</v>
      </c>
      <c r="AH117" s="48">
        <v>5657.8909999999996</v>
      </c>
      <c r="AI117" s="48">
        <v>16110.75</v>
      </c>
      <c r="AJ117" s="48">
        <v>15266.55</v>
      </c>
      <c r="AK117" s="48">
        <v>15570.47</v>
      </c>
      <c r="AL117" s="48">
        <v>16362.01</v>
      </c>
      <c r="AM117" s="48">
        <v>15744.49</v>
      </c>
      <c r="AO117" s="1">
        <f t="shared" si="31"/>
        <v>16278.57</v>
      </c>
      <c r="AP117" s="1">
        <f t="shared" si="32"/>
        <v>13123.240000000002</v>
      </c>
      <c r="AQ117" s="1">
        <f t="shared" si="33"/>
        <v>11139.504999999999</v>
      </c>
      <c r="AR117" s="1">
        <f t="shared" si="34"/>
        <v>11563.985000000001</v>
      </c>
      <c r="AS117" s="73">
        <f t="shared" si="35"/>
        <v>0.8061666350299812</v>
      </c>
      <c r="AT117" s="73">
        <f t="shared" si="36"/>
        <v>0.68430488673145118</v>
      </c>
      <c r="AU117" s="73">
        <f t="shared" si="37"/>
        <v>0.71038088726466764</v>
      </c>
      <c r="AV117" s="2">
        <f t="shared" si="38"/>
        <v>0.47353486550530099</v>
      </c>
      <c r="AW117" s="2">
        <f t="shared" si="39"/>
        <v>0.27963134497171216</v>
      </c>
      <c r="AX117" s="2">
        <f t="shared" si="40"/>
        <v>0.29584542463665092</v>
      </c>
    </row>
    <row r="118" spans="1:50" ht="15" x14ac:dyDescent="0.4">
      <c r="A118" s="29">
        <v>116</v>
      </c>
      <c r="B118" s="28" t="s">
        <v>302</v>
      </c>
      <c r="C118" s="48" t="s">
        <v>145</v>
      </c>
      <c r="D118" s="48" t="s">
        <v>288</v>
      </c>
      <c r="E118" s="48">
        <v>283.26510000000002</v>
      </c>
      <c r="F118" s="48">
        <v>10.57253</v>
      </c>
      <c r="G118" s="48" t="s">
        <v>289</v>
      </c>
      <c r="H118" s="48">
        <v>47506050</v>
      </c>
      <c r="I118" s="48">
        <v>56311100</v>
      </c>
      <c r="J118" s="48">
        <v>55836480</v>
      </c>
      <c r="K118" s="48">
        <v>62838750</v>
      </c>
      <c r="L118" s="48">
        <v>49593220</v>
      </c>
      <c r="M118" s="48">
        <v>56352070</v>
      </c>
      <c r="N118" s="48">
        <v>64819210</v>
      </c>
      <c r="O118" s="48">
        <v>48554610</v>
      </c>
      <c r="P118" s="48">
        <v>52658850</v>
      </c>
      <c r="Q118" s="48">
        <v>75240780</v>
      </c>
      <c r="R118" s="48">
        <v>60256820</v>
      </c>
      <c r="S118" s="48">
        <v>55296120</v>
      </c>
      <c r="T118" s="48">
        <v>62538590</v>
      </c>
      <c r="U118" s="48">
        <v>48929120</v>
      </c>
      <c r="V118" s="48">
        <v>53818320</v>
      </c>
      <c r="W118" s="48">
        <v>62552990</v>
      </c>
      <c r="X118" s="48">
        <v>69091140</v>
      </c>
      <c r="Y118" s="48">
        <v>60159290</v>
      </c>
      <c r="Z118" s="48">
        <v>62291600</v>
      </c>
      <c r="AA118" s="48">
        <v>62218660</v>
      </c>
      <c r="AB118" s="48">
        <v>66291010</v>
      </c>
      <c r="AC118" s="48">
        <v>42637090</v>
      </c>
      <c r="AD118" s="48">
        <v>60579250</v>
      </c>
      <c r="AE118" s="48">
        <v>48077800</v>
      </c>
      <c r="AF118" s="48">
        <v>2820933</v>
      </c>
      <c r="AG118" s="48">
        <v>24104500</v>
      </c>
      <c r="AH118" s="48">
        <v>24241130</v>
      </c>
      <c r="AI118" s="48">
        <v>49911470</v>
      </c>
      <c r="AJ118" s="48">
        <v>50686050</v>
      </c>
      <c r="AK118" s="48">
        <v>53490800</v>
      </c>
      <c r="AL118" s="48">
        <v>52453340</v>
      </c>
      <c r="AM118" s="48">
        <v>49664830</v>
      </c>
      <c r="AO118" s="1">
        <f t="shared" si="31"/>
        <v>56073790</v>
      </c>
      <c r="AP118" s="1">
        <f t="shared" si="32"/>
        <v>57776470</v>
      </c>
      <c r="AQ118" s="1">
        <f t="shared" si="33"/>
        <v>61348940</v>
      </c>
      <c r="AR118" s="1">
        <f t="shared" si="34"/>
        <v>61398955</v>
      </c>
      <c r="AS118" s="73">
        <f t="shared" si="35"/>
        <v>1.0303649887050617</v>
      </c>
      <c r="AT118" s="73">
        <f t="shared" si="36"/>
        <v>1.0940751463384231</v>
      </c>
      <c r="AU118" s="73">
        <f t="shared" si="37"/>
        <v>1.0949670960354205</v>
      </c>
      <c r="AV118" s="2">
        <f t="shared" si="38"/>
        <v>0.31934503000066833</v>
      </c>
      <c r="AW118" s="2">
        <f t="shared" si="39"/>
        <v>0.22323423937019476</v>
      </c>
      <c r="AX118" s="2">
        <f t="shared" si="40"/>
        <v>0.61917438450604945</v>
      </c>
    </row>
    <row r="119" spans="1:50" ht="15" x14ac:dyDescent="0.4">
      <c r="A119" s="29">
        <v>117</v>
      </c>
      <c r="B119" s="28" t="s">
        <v>303</v>
      </c>
      <c r="C119" s="48" t="s">
        <v>150</v>
      </c>
      <c r="D119" s="48" t="s">
        <v>288</v>
      </c>
      <c r="E119" s="48">
        <v>281.24959999999999</v>
      </c>
      <c r="F119" s="48">
        <v>9.5596580000000007</v>
      </c>
      <c r="G119" s="48" t="s">
        <v>289</v>
      </c>
      <c r="H119" s="48">
        <v>4688714</v>
      </c>
      <c r="I119" s="48">
        <v>18058480</v>
      </c>
      <c r="J119" s="48">
        <v>4113217</v>
      </c>
      <c r="K119" s="48">
        <v>3935529</v>
      </c>
      <c r="L119" s="48">
        <v>4493478</v>
      </c>
      <c r="M119" s="48">
        <v>3648405</v>
      </c>
      <c r="N119" s="48">
        <v>3877823</v>
      </c>
      <c r="O119" s="48">
        <v>7315148</v>
      </c>
      <c r="P119" s="48">
        <v>3818009</v>
      </c>
      <c r="Q119" s="48">
        <v>12074000</v>
      </c>
      <c r="R119" s="48">
        <v>4606275</v>
      </c>
      <c r="S119" s="48">
        <v>4601222</v>
      </c>
      <c r="T119" s="48">
        <v>4680436</v>
      </c>
      <c r="U119" s="48">
        <v>3390823</v>
      </c>
      <c r="V119" s="48">
        <v>4471777</v>
      </c>
      <c r="W119" s="48">
        <v>4041171</v>
      </c>
      <c r="X119" s="48">
        <v>3949161</v>
      </c>
      <c r="Y119" s="48">
        <v>3848422</v>
      </c>
      <c r="Z119" s="48">
        <v>4390291</v>
      </c>
      <c r="AA119" s="48">
        <v>3471863</v>
      </c>
      <c r="AB119" s="48">
        <v>4438076</v>
      </c>
      <c r="AC119" s="48">
        <v>5045354</v>
      </c>
      <c r="AD119" s="48">
        <v>3404073</v>
      </c>
      <c r="AE119" s="48">
        <v>4062338</v>
      </c>
      <c r="AF119" s="48">
        <v>518406.8</v>
      </c>
      <c r="AG119" s="48">
        <v>4660948</v>
      </c>
      <c r="AH119" s="48">
        <v>4478364</v>
      </c>
      <c r="AI119" s="48">
        <v>4541908</v>
      </c>
      <c r="AJ119" s="48">
        <v>4615324</v>
      </c>
      <c r="AK119" s="48">
        <v>4142212</v>
      </c>
      <c r="AL119" s="48">
        <v>4490181</v>
      </c>
      <c r="AM119" s="48">
        <v>3270597</v>
      </c>
      <c r="AO119" s="1">
        <f t="shared" si="31"/>
        <v>4303347.5</v>
      </c>
      <c r="AP119" s="1">
        <f t="shared" si="32"/>
        <v>4603748.5</v>
      </c>
      <c r="AQ119" s="1">
        <f t="shared" si="33"/>
        <v>3995166</v>
      </c>
      <c r="AR119" s="1">
        <f t="shared" si="34"/>
        <v>4226314.5</v>
      </c>
      <c r="AS119" s="73">
        <f t="shared" si="35"/>
        <v>1.069806354239345</v>
      </c>
      <c r="AT119" s="73">
        <f t="shared" si="36"/>
        <v>0.92838563467161317</v>
      </c>
      <c r="AU119" s="73">
        <f t="shared" si="37"/>
        <v>0.98209928433620575</v>
      </c>
      <c r="AV119" s="2">
        <f t="shared" si="38"/>
        <v>0.87190091266006797</v>
      </c>
      <c r="AW119" s="2">
        <f t="shared" si="39"/>
        <v>0.32159533337374707</v>
      </c>
      <c r="AX119" s="2">
        <f t="shared" si="40"/>
        <v>0.33668802809717002</v>
      </c>
    </row>
    <row r="120" spans="1:50" ht="15" x14ac:dyDescent="0.4">
      <c r="A120" s="29">
        <v>118</v>
      </c>
      <c r="B120" s="28" t="s">
        <v>304</v>
      </c>
      <c r="C120" s="48" t="s">
        <v>143</v>
      </c>
      <c r="D120" s="48" t="s">
        <v>288</v>
      </c>
      <c r="E120" s="48">
        <v>227.2021</v>
      </c>
      <c r="F120" s="48">
        <v>7.9597040000000003</v>
      </c>
      <c r="G120" s="48" t="s">
        <v>289</v>
      </c>
      <c r="H120" s="48">
        <v>1873102</v>
      </c>
      <c r="I120" s="48">
        <v>7938922</v>
      </c>
      <c r="J120" s="48">
        <v>2272148</v>
      </c>
      <c r="K120" s="48">
        <v>1825526</v>
      </c>
      <c r="L120" s="48">
        <v>1513670</v>
      </c>
      <c r="M120" s="48">
        <v>1366164</v>
      </c>
      <c r="N120" s="48">
        <v>1897607</v>
      </c>
      <c r="O120" s="48">
        <v>3966529</v>
      </c>
      <c r="P120" s="48">
        <v>1428492</v>
      </c>
      <c r="Q120" s="48">
        <v>2100598</v>
      </c>
      <c r="R120" s="48">
        <v>1765340</v>
      </c>
      <c r="S120" s="48">
        <v>1711367</v>
      </c>
      <c r="T120" s="48">
        <v>1642430</v>
      </c>
      <c r="U120" s="48">
        <v>1760362</v>
      </c>
      <c r="V120" s="48">
        <v>1366741</v>
      </c>
      <c r="W120" s="48">
        <v>2080552</v>
      </c>
      <c r="X120" s="48">
        <v>1800499</v>
      </c>
      <c r="Y120" s="48">
        <v>1593827</v>
      </c>
      <c r="Z120" s="48">
        <v>1834232</v>
      </c>
      <c r="AA120" s="48">
        <v>1842008</v>
      </c>
      <c r="AB120" s="48">
        <v>1569564</v>
      </c>
      <c r="AC120" s="48">
        <v>1532973</v>
      </c>
      <c r="AD120" s="48">
        <v>1920443</v>
      </c>
      <c r="AE120" s="48">
        <v>1583308</v>
      </c>
      <c r="AF120" s="48">
        <v>285471.3</v>
      </c>
      <c r="AG120" s="48">
        <v>802002.9</v>
      </c>
      <c r="AH120" s="48">
        <v>816243.1</v>
      </c>
      <c r="AI120" s="48">
        <v>1528764</v>
      </c>
      <c r="AJ120" s="48">
        <v>1615698</v>
      </c>
      <c r="AK120" s="48">
        <v>1594791</v>
      </c>
      <c r="AL120" s="48">
        <v>1522832</v>
      </c>
      <c r="AM120" s="48">
        <v>1680834</v>
      </c>
      <c r="AO120" s="1">
        <f t="shared" si="31"/>
        <v>1849314</v>
      </c>
      <c r="AP120" s="1">
        <f t="shared" si="32"/>
        <v>1831473.5</v>
      </c>
      <c r="AQ120" s="1">
        <f t="shared" si="33"/>
        <v>1701396</v>
      </c>
      <c r="AR120" s="1">
        <f t="shared" si="34"/>
        <v>1708770</v>
      </c>
      <c r="AS120" s="73">
        <f t="shared" si="35"/>
        <v>0.9903529092409401</v>
      </c>
      <c r="AT120" s="73">
        <f t="shared" si="36"/>
        <v>0.92001466489736194</v>
      </c>
      <c r="AU120" s="73">
        <f t="shared" si="37"/>
        <v>0.92400208942342943</v>
      </c>
      <c r="AV120" s="2">
        <f t="shared" si="38"/>
        <v>0.56648305867097437</v>
      </c>
      <c r="AW120" s="2">
        <f t="shared" si="39"/>
        <v>0.31921314097441916</v>
      </c>
      <c r="AX120" s="2">
        <f t="shared" si="40"/>
        <v>0.32090817000412519</v>
      </c>
    </row>
    <row r="121" spans="1:50" ht="15" x14ac:dyDescent="0.4">
      <c r="A121" s="29">
        <v>119</v>
      </c>
      <c r="B121" s="28" t="s">
        <v>305</v>
      </c>
      <c r="C121" s="48" t="s">
        <v>306</v>
      </c>
      <c r="D121" s="48" t="s">
        <v>307</v>
      </c>
      <c r="E121" s="48">
        <v>435.25349999999997</v>
      </c>
      <c r="F121" s="48">
        <v>7.4835909999999997</v>
      </c>
      <c r="G121" s="48" t="s">
        <v>289</v>
      </c>
      <c r="H121" s="48">
        <v>2283.66</v>
      </c>
      <c r="I121" s="48">
        <v>14632.68</v>
      </c>
      <c r="J121" s="48">
        <v>1636.203</v>
      </c>
      <c r="K121" s="48">
        <v>8827.6139999999996</v>
      </c>
      <c r="L121" s="48">
        <v>5478.6350000000002</v>
      </c>
      <c r="M121" s="48">
        <v>6707.7759999999998</v>
      </c>
      <c r="N121" s="48">
        <v>329445.09999999998</v>
      </c>
      <c r="O121" s="48">
        <v>183354.5</v>
      </c>
      <c r="P121" s="48">
        <v>182799.7</v>
      </c>
      <c r="Q121" s="48">
        <v>290792</v>
      </c>
      <c r="R121" s="48">
        <v>462815.2</v>
      </c>
      <c r="S121" s="48">
        <v>173609.8</v>
      </c>
      <c r="T121" s="48">
        <v>161983</v>
      </c>
      <c r="U121" s="48">
        <v>151726.70000000001</v>
      </c>
      <c r="V121" s="48">
        <v>106844.6</v>
      </c>
      <c r="W121" s="48">
        <v>144818.70000000001</v>
      </c>
      <c r="X121" s="48">
        <v>524619.19999999995</v>
      </c>
      <c r="Y121" s="48">
        <v>561838.19999999995</v>
      </c>
      <c r="Z121" s="48">
        <v>175502.5</v>
      </c>
      <c r="AA121" s="48">
        <v>43872.56</v>
      </c>
      <c r="AB121" s="48">
        <v>24534.81</v>
      </c>
      <c r="AC121" s="48">
        <v>63067.79</v>
      </c>
      <c r="AD121" s="48">
        <v>16048.04</v>
      </c>
      <c r="AE121" s="48">
        <v>163125</v>
      </c>
      <c r="AF121" s="48">
        <v>0</v>
      </c>
      <c r="AG121" s="48">
        <v>0</v>
      </c>
      <c r="AH121" s="48">
        <v>0</v>
      </c>
      <c r="AI121" s="48">
        <v>67605.16</v>
      </c>
      <c r="AJ121" s="48">
        <v>78542.8</v>
      </c>
      <c r="AK121" s="48">
        <v>123352.3</v>
      </c>
      <c r="AL121" s="48">
        <v>133538.70000000001</v>
      </c>
      <c r="AM121" s="48">
        <v>145290.79999999999</v>
      </c>
      <c r="AO121" s="1">
        <f t="shared" si="31"/>
        <v>6093.2055</v>
      </c>
      <c r="AP121" s="1">
        <f t="shared" si="32"/>
        <v>237073.25</v>
      </c>
      <c r="AQ121" s="1">
        <f t="shared" si="33"/>
        <v>156854.85</v>
      </c>
      <c r="AR121" s="1">
        <f t="shared" si="34"/>
        <v>53470.175000000003</v>
      </c>
      <c r="AS121" s="73">
        <f t="shared" si="35"/>
        <v>38.907804767129548</v>
      </c>
      <c r="AT121" s="73">
        <f t="shared" si="36"/>
        <v>25.7425832757487</v>
      </c>
      <c r="AU121" s="73">
        <f t="shared" si="37"/>
        <v>8.775376934193341</v>
      </c>
      <c r="AV121" s="2">
        <f t="shared" si="38"/>
        <v>2.1528289996844717E-4</v>
      </c>
      <c r="AW121" s="2">
        <f t="shared" si="39"/>
        <v>1.0280274752673242E-2</v>
      </c>
      <c r="AX121" s="2">
        <f t="shared" si="40"/>
        <v>2.7242057658032601E-2</v>
      </c>
    </row>
    <row r="122" spans="1:50" x14ac:dyDescent="0.35">
      <c r="I122"/>
      <c r="M122" s="77"/>
      <c r="N122" s="78"/>
      <c r="O122" s="79"/>
      <c r="P122" s="79"/>
      <c r="Q122" s="79"/>
      <c r="R122" s="79"/>
      <c r="S122" s="77"/>
      <c r="T122" s="82"/>
      <c r="U122" s="79"/>
      <c r="V122" s="79"/>
      <c r="W122" s="79"/>
      <c r="X122" s="79"/>
      <c r="Y122" s="77"/>
    </row>
    <row r="123" spans="1:50" x14ac:dyDescent="0.35">
      <c r="I123"/>
      <c r="M123" s="76"/>
      <c r="N123" s="80"/>
      <c r="O123" s="81"/>
      <c r="P123" s="81"/>
      <c r="Q123" s="81"/>
      <c r="R123" s="81"/>
      <c r="S123" s="76"/>
      <c r="T123" s="83"/>
      <c r="U123" s="81"/>
      <c r="V123" s="81"/>
      <c r="W123" s="81"/>
      <c r="X123" s="81"/>
      <c r="Y123" s="76"/>
    </row>
    <row r="124" spans="1:50" x14ac:dyDescent="0.35">
      <c r="I124"/>
      <c r="M124" s="76"/>
      <c r="N124" s="80"/>
      <c r="O124" s="81"/>
      <c r="P124" s="81"/>
      <c r="Q124" s="81"/>
      <c r="R124" s="81"/>
      <c r="S124" s="76"/>
      <c r="T124" s="83"/>
      <c r="U124" s="81"/>
      <c r="V124" s="81"/>
      <c r="W124" s="81"/>
      <c r="X124" s="81"/>
      <c r="Y124" s="76"/>
    </row>
    <row r="125" spans="1:50" x14ac:dyDescent="0.35">
      <c r="I125"/>
      <c r="M125" s="76"/>
      <c r="N125" s="80"/>
      <c r="O125" s="81"/>
      <c r="P125" s="81"/>
      <c r="Q125" s="81"/>
      <c r="R125" s="81"/>
      <c r="S125" s="76"/>
      <c r="T125" s="83"/>
      <c r="U125" s="81"/>
      <c r="V125" s="81"/>
      <c r="W125" s="81"/>
      <c r="X125" s="81"/>
      <c r="Y125" s="76"/>
    </row>
    <row r="126" spans="1:50" x14ac:dyDescent="0.35">
      <c r="I126"/>
      <c r="M126" s="76"/>
      <c r="N126" s="7"/>
      <c r="S126" s="76"/>
      <c r="T126" s="83"/>
      <c r="U126" s="81"/>
      <c r="V126" s="81"/>
      <c r="W126" s="81"/>
      <c r="X126" s="81"/>
      <c r="Y126" s="76"/>
    </row>
    <row r="127" spans="1:50" x14ac:dyDescent="0.35">
      <c r="I127"/>
      <c r="M127" s="76"/>
      <c r="N127" s="7"/>
      <c r="S127" s="76"/>
      <c r="T127" s="83"/>
      <c r="U127" s="81"/>
      <c r="V127" s="81"/>
      <c r="W127" s="81"/>
      <c r="X127" s="81"/>
      <c r="Y127" s="76"/>
    </row>
    <row r="128" spans="1:50" x14ac:dyDescent="0.35">
      <c r="I128"/>
      <c r="M128" s="76"/>
      <c r="N128" s="7"/>
      <c r="S128" s="76"/>
      <c r="T128" s="83"/>
      <c r="U128" s="81"/>
      <c r="V128" s="81"/>
      <c r="W128" s="81"/>
      <c r="X128" s="81"/>
      <c r="Y128" s="76"/>
    </row>
    <row r="129" spans="9:25" x14ac:dyDescent="0.35">
      <c r="I129"/>
      <c r="M129" s="76"/>
      <c r="N129" s="7"/>
      <c r="S129" s="76"/>
      <c r="T129" s="83"/>
      <c r="U129" s="81"/>
      <c r="V129" s="81"/>
      <c r="W129" s="81"/>
      <c r="X129" s="81"/>
      <c r="Y129" s="76"/>
    </row>
    <row r="130" spans="9:25" x14ac:dyDescent="0.35">
      <c r="I130"/>
      <c r="M130" s="76"/>
      <c r="N130" s="7"/>
      <c r="S130" s="76"/>
      <c r="T130" s="83"/>
      <c r="U130" s="81"/>
      <c r="V130" s="81"/>
      <c r="W130" s="81"/>
      <c r="X130" s="81"/>
      <c r="Y130" s="76"/>
    </row>
    <row r="131" spans="9:25" x14ac:dyDescent="0.35">
      <c r="I131"/>
      <c r="M131" s="76"/>
      <c r="N131" s="7"/>
      <c r="S131" s="76"/>
      <c r="T131" s="83"/>
      <c r="U131" s="81"/>
      <c r="V131" s="81"/>
      <c r="W131" s="81"/>
      <c r="X131" s="81"/>
      <c r="Y131" s="76"/>
    </row>
    <row r="132" spans="9:25" x14ac:dyDescent="0.35">
      <c r="I132"/>
      <c r="M132" s="76"/>
      <c r="N132" s="7"/>
      <c r="S132" s="76"/>
      <c r="T132" s="83"/>
      <c r="U132" s="81"/>
      <c r="V132" s="81"/>
      <c r="W132" s="81"/>
      <c r="X132" s="81"/>
      <c r="Y132" s="76"/>
    </row>
    <row r="133" spans="9:25" x14ac:dyDescent="0.35">
      <c r="I133"/>
      <c r="M133" s="76"/>
      <c r="N133" s="7"/>
      <c r="S133" s="76"/>
      <c r="T133" s="83"/>
      <c r="U133" s="81"/>
      <c r="V133" s="81"/>
      <c r="W133" s="81"/>
      <c r="X133" s="81"/>
      <c r="Y133" s="76"/>
    </row>
    <row r="134" spans="9:25" x14ac:dyDescent="0.35">
      <c r="I134"/>
      <c r="M134" s="76"/>
      <c r="N134" s="7"/>
      <c r="S134" s="76"/>
      <c r="T134" s="83"/>
      <c r="U134" s="81"/>
      <c r="V134" s="81"/>
      <c r="W134" s="81"/>
      <c r="X134" s="81"/>
      <c r="Y134" s="76"/>
    </row>
    <row r="135" spans="9:25" x14ac:dyDescent="0.35">
      <c r="I135"/>
      <c r="N135" s="7"/>
      <c r="S135" s="76"/>
      <c r="T135" s="83"/>
      <c r="U135" s="81"/>
      <c r="V135" s="81"/>
      <c r="W135" s="81"/>
      <c r="X135" s="81"/>
      <c r="Y135" s="76"/>
    </row>
    <row r="136" spans="9:25" x14ac:dyDescent="0.35">
      <c r="I136"/>
      <c r="N136" s="7"/>
    </row>
    <row r="137" spans="9:25" x14ac:dyDescent="0.35">
      <c r="I137"/>
      <c r="N137" s="7"/>
    </row>
    <row r="138" spans="9:25" x14ac:dyDescent="0.35">
      <c r="I138"/>
      <c r="N138" s="7"/>
    </row>
    <row r="139" spans="9:25" x14ac:dyDescent="0.35">
      <c r="I139"/>
      <c r="N139" s="7"/>
    </row>
    <row r="140" spans="9:25" x14ac:dyDescent="0.35">
      <c r="I140"/>
      <c r="N140" s="7"/>
    </row>
    <row r="141" spans="9:25" x14ac:dyDescent="0.35">
      <c r="I141"/>
      <c r="N141" s="7"/>
    </row>
    <row r="142" spans="9:25" x14ac:dyDescent="0.35">
      <c r="I142"/>
      <c r="N142" s="7"/>
    </row>
    <row r="143" spans="9:25" x14ac:dyDescent="0.35">
      <c r="I143"/>
      <c r="N143" s="7"/>
    </row>
    <row r="144" spans="9:25" x14ac:dyDescent="0.35">
      <c r="I144"/>
      <c r="N144" s="7"/>
    </row>
    <row r="145" spans="9:14" x14ac:dyDescent="0.35">
      <c r="I145"/>
      <c r="N145" s="7"/>
    </row>
    <row r="146" spans="9:14" x14ac:dyDescent="0.35">
      <c r="I146"/>
      <c r="N146" s="7"/>
    </row>
    <row r="147" spans="9:14" x14ac:dyDescent="0.35">
      <c r="I147"/>
      <c r="N147" s="7"/>
    </row>
    <row r="148" spans="9:14" x14ac:dyDescent="0.35">
      <c r="I148"/>
      <c r="N148" s="7"/>
    </row>
    <row r="149" spans="9:14" x14ac:dyDescent="0.35">
      <c r="I149"/>
      <c r="N149" s="7"/>
    </row>
    <row r="150" spans="9:14" x14ac:dyDescent="0.35">
      <c r="I150"/>
      <c r="N150" s="7"/>
    </row>
    <row r="151" spans="9:14" x14ac:dyDescent="0.35">
      <c r="I151"/>
      <c r="N151" s="7"/>
    </row>
    <row r="152" spans="9:14" x14ac:dyDescent="0.35">
      <c r="I152"/>
      <c r="N152" s="7"/>
    </row>
    <row r="153" spans="9:14" x14ac:dyDescent="0.35">
      <c r="I153"/>
      <c r="N153" s="7"/>
    </row>
    <row r="154" spans="9:14" x14ac:dyDescent="0.35">
      <c r="I154"/>
      <c r="N154" s="7"/>
    </row>
    <row r="155" spans="9:14" x14ac:dyDescent="0.35">
      <c r="I155"/>
      <c r="N155" s="7"/>
    </row>
    <row r="156" spans="9:14" x14ac:dyDescent="0.35">
      <c r="I156"/>
      <c r="N156" s="7"/>
    </row>
    <row r="157" spans="9:14" x14ac:dyDescent="0.35">
      <c r="I157"/>
      <c r="N157" s="7"/>
    </row>
    <row r="158" spans="9:14" x14ac:dyDescent="0.35">
      <c r="I158"/>
      <c r="N158" s="7"/>
    </row>
    <row r="159" spans="9:14" x14ac:dyDescent="0.35">
      <c r="I159"/>
      <c r="N159" s="7"/>
    </row>
    <row r="160" spans="9:14" x14ac:dyDescent="0.35">
      <c r="I160"/>
      <c r="N160" s="7"/>
    </row>
    <row r="161" spans="9:14" x14ac:dyDescent="0.35">
      <c r="I161"/>
      <c r="N161" s="7"/>
    </row>
    <row r="162" spans="9:14" x14ac:dyDescent="0.35">
      <c r="I162"/>
      <c r="N162" s="7"/>
    </row>
    <row r="163" spans="9:14" x14ac:dyDescent="0.35">
      <c r="I163"/>
      <c r="N163" s="7"/>
    </row>
    <row r="164" spans="9:14" x14ac:dyDescent="0.35">
      <c r="I164"/>
      <c r="N164" s="7"/>
    </row>
    <row r="165" spans="9:14" x14ac:dyDescent="0.35">
      <c r="I165"/>
      <c r="N165" s="7"/>
    </row>
    <row r="166" spans="9:14" x14ac:dyDescent="0.35">
      <c r="I166"/>
      <c r="N166" s="7"/>
    </row>
    <row r="167" spans="9:14" x14ac:dyDescent="0.35">
      <c r="I167"/>
      <c r="N167" s="7"/>
    </row>
    <row r="168" spans="9:14" x14ac:dyDescent="0.35">
      <c r="I168"/>
      <c r="N168" s="7"/>
    </row>
    <row r="169" spans="9:14" x14ac:dyDescent="0.35">
      <c r="I169"/>
      <c r="N169" s="7"/>
    </row>
    <row r="170" spans="9:14" x14ac:dyDescent="0.35">
      <c r="I170"/>
      <c r="N170" s="7"/>
    </row>
    <row r="171" spans="9:14" x14ac:dyDescent="0.35">
      <c r="I171"/>
      <c r="N171" s="7"/>
    </row>
    <row r="172" spans="9:14" x14ac:dyDescent="0.35">
      <c r="I172"/>
      <c r="N172" s="7"/>
    </row>
    <row r="173" spans="9:14" x14ac:dyDescent="0.35">
      <c r="I173"/>
      <c r="N173" s="7"/>
    </row>
    <row r="174" spans="9:14" x14ac:dyDescent="0.35">
      <c r="I174"/>
      <c r="N174" s="7"/>
    </row>
    <row r="175" spans="9:14" x14ac:dyDescent="0.35">
      <c r="I175"/>
      <c r="N175" s="7"/>
    </row>
    <row r="176" spans="9:14" x14ac:dyDescent="0.35">
      <c r="I176"/>
      <c r="N176" s="7"/>
    </row>
    <row r="177" spans="9:14" x14ac:dyDescent="0.35">
      <c r="I177"/>
      <c r="N177" s="7"/>
    </row>
    <row r="178" spans="9:14" x14ac:dyDescent="0.35">
      <c r="I178"/>
      <c r="N178" s="7"/>
    </row>
    <row r="179" spans="9:14" x14ac:dyDescent="0.35">
      <c r="I179"/>
      <c r="N179" s="7"/>
    </row>
    <row r="180" spans="9:14" x14ac:dyDescent="0.35">
      <c r="I180"/>
      <c r="N180" s="7"/>
    </row>
    <row r="181" spans="9:14" x14ac:dyDescent="0.35">
      <c r="I181"/>
      <c r="N181" s="7"/>
    </row>
    <row r="182" spans="9:14" x14ac:dyDescent="0.35">
      <c r="I182"/>
      <c r="N182" s="7"/>
    </row>
    <row r="183" spans="9:14" x14ac:dyDescent="0.35">
      <c r="I183"/>
      <c r="N183" s="7"/>
    </row>
    <row r="184" spans="9:14" x14ac:dyDescent="0.35">
      <c r="I184"/>
      <c r="N184" s="7"/>
    </row>
    <row r="185" spans="9:14" x14ac:dyDescent="0.35">
      <c r="I185"/>
      <c r="N185" s="7"/>
    </row>
    <row r="186" spans="9:14" x14ac:dyDescent="0.35">
      <c r="I186"/>
      <c r="N186" s="7"/>
    </row>
    <row r="187" spans="9:14" x14ac:dyDescent="0.35">
      <c r="I187"/>
      <c r="N187" s="7"/>
    </row>
    <row r="188" spans="9:14" x14ac:dyDescent="0.35">
      <c r="I188"/>
      <c r="N188" s="7"/>
    </row>
    <row r="189" spans="9:14" x14ac:dyDescent="0.35">
      <c r="I189"/>
      <c r="N189" s="7"/>
    </row>
    <row r="190" spans="9:14" x14ac:dyDescent="0.35">
      <c r="I190"/>
      <c r="N190" s="7"/>
    </row>
    <row r="191" spans="9:14" x14ac:dyDescent="0.35">
      <c r="I191"/>
      <c r="N191" s="7"/>
    </row>
    <row r="192" spans="9:14" x14ac:dyDescent="0.35">
      <c r="I192"/>
      <c r="N192" s="7"/>
    </row>
    <row r="193" spans="9:14" x14ac:dyDescent="0.35">
      <c r="I193"/>
      <c r="N193" s="7"/>
    </row>
    <row r="194" spans="9:14" x14ac:dyDescent="0.35">
      <c r="I194"/>
      <c r="N194" s="7"/>
    </row>
    <row r="195" spans="9:14" x14ac:dyDescent="0.35">
      <c r="I195"/>
      <c r="N195" s="7"/>
    </row>
    <row r="196" spans="9:14" x14ac:dyDescent="0.35">
      <c r="I196"/>
      <c r="N196" s="7"/>
    </row>
    <row r="197" spans="9:14" x14ac:dyDescent="0.35">
      <c r="I197"/>
      <c r="N197" s="7"/>
    </row>
    <row r="198" spans="9:14" x14ac:dyDescent="0.35">
      <c r="I198"/>
      <c r="N198" s="7"/>
    </row>
    <row r="199" spans="9:14" x14ac:dyDescent="0.35">
      <c r="I199"/>
      <c r="N199" s="7"/>
    </row>
    <row r="200" spans="9:14" x14ac:dyDescent="0.35">
      <c r="I200"/>
      <c r="N200" s="7"/>
    </row>
    <row r="201" spans="9:14" x14ac:dyDescent="0.35">
      <c r="I201"/>
      <c r="N201" s="7"/>
    </row>
    <row r="202" spans="9:14" x14ac:dyDescent="0.35">
      <c r="I202"/>
      <c r="N202" s="7"/>
    </row>
    <row r="203" spans="9:14" x14ac:dyDescent="0.35">
      <c r="I203"/>
      <c r="N203" s="7"/>
    </row>
    <row r="204" spans="9:14" x14ac:dyDescent="0.35">
      <c r="I204"/>
      <c r="N204" s="7"/>
    </row>
    <row r="205" spans="9:14" x14ac:dyDescent="0.35">
      <c r="I205"/>
      <c r="N205" s="7"/>
    </row>
    <row r="206" spans="9:14" x14ac:dyDescent="0.35">
      <c r="I206"/>
      <c r="N206" s="7"/>
    </row>
    <row r="207" spans="9:14" x14ac:dyDescent="0.35">
      <c r="I207"/>
      <c r="N207" s="7"/>
    </row>
    <row r="208" spans="9:14" x14ac:dyDescent="0.35">
      <c r="I208"/>
      <c r="N208" s="7"/>
    </row>
    <row r="209" spans="9:14" x14ac:dyDescent="0.35">
      <c r="I209"/>
      <c r="N209" s="7"/>
    </row>
    <row r="210" spans="9:14" x14ac:dyDescent="0.35">
      <c r="I210"/>
      <c r="N210" s="7"/>
    </row>
    <row r="211" spans="9:14" x14ac:dyDescent="0.35">
      <c r="I211"/>
      <c r="N211" s="7"/>
    </row>
    <row r="212" spans="9:14" x14ac:dyDescent="0.35">
      <c r="I212"/>
      <c r="N212" s="7"/>
    </row>
    <row r="213" spans="9:14" x14ac:dyDescent="0.35">
      <c r="I213"/>
      <c r="N213" s="7"/>
    </row>
    <row r="214" spans="9:14" x14ac:dyDescent="0.35">
      <c r="I214"/>
      <c r="N214" s="7"/>
    </row>
    <row r="215" spans="9:14" x14ac:dyDescent="0.35">
      <c r="I215"/>
      <c r="N215" s="7"/>
    </row>
    <row r="216" spans="9:14" x14ac:dyDescent="0.35">
      <c r="I216"/>
      <c r="N216" s="7"/>
    </row>
    <row r="217" spans="9:14" x14ac:dyDescent="0.35">
      <c r="I217"/>
      <c r="N217" s="7"/>
    </row>
    <row r="218" spans="9:14" x14ac:dyDescent="0.35">
      <c r="I218"/>
      <c r="N218" s="7"/>
    </row>
    <row r="219" spans="9:14" x14ac:dyDescent="0.35">
      <c r="I219"/>
      <c r="N219" s="7"/>
    </row>
    <row r="220" spans="9:14" x14ac:dyDescent="0.35">
      <c r="I220"/>
      <c r="N220" s="7"/>
    </row>
    <row r="221" spans="9:14" x14ac:dyDescent="0.35">
      <c r="I221"/>
      <c r="N221" s="7"/>
    </row>
    <row r="222" spans="9:14" x14ac:dyDescent="0.35">
      <c r="I222"/>
      <c r="N222" s="7"/>
    </row>
    <row r="223" spans="9:14" x14ac:dyDescent="0.35">
      <c r="I223"/>
      <c r="N223" s="7"/>
    </row>
    <row r="224" spans="9:14" x14ac:dyDescent="0.35">
      <c r="I224"/>
      <c r="N224" s="7"/>
    </row>
    <row r="225" spans="9:14" x14ac:dyDescent="0.35">
      <c r="I225"/>
      <c r="N225" s="7"/>
    </row>
    <row r="226" spans="9:14" x14ac:dyDescent="0.35">
      <c r="I226"/>
      <c r="N226" s="7"/>
    </row>
    <row r="227" spans="9:14" x14ac:dyDescent="0.35">
      <c r="I227"/>
      <c r="N227" s="7"/>
    </row>
    <row r="228" spans="9:14" x14ac:dyDescent="0.35">
      <c r="I228"/>
      <c r="N228" s="7"/>
    </row>
    <row r="229" spans="9:14" x14ac:dyDescent="0.35">
      <c r="I229"/>
      <c r="N229" s="7"/>
    </row>
    <row r="230" spans="9:14" x14ac:dyDescent="0.35">
      <c r="I230"/>
      <c r="N230" s="7"/>
    </row>
    <row r="231" spans="9:14" x14ac:dyDescent="0.35">
      <c r="I231"/>
      <c r="N231" s="7"/>
    </row>
    <row r="232" spans="9:14" x14ac:dyDescent="0.35">
      <c r="I232"/>
      <c r="N232" s="7"/>
    </row>
    <row r="233" spans="9:14" x14ac:dyDescent="0.35">
      <c r="I233"/>
      <c r="N233" s="7"/>
    </row>
    <row r="234" spans="9:14" x14ac:dyDescent="0.35">
      <c r="I234"/>
      <c r="N234" s="7"/>
    </row>
    <row r="235" spans="9:14" x14ac:dyDescent="0.35">
      <c r="I235"/>
      <c r="N235" s="7"/>
    </row>
    <row r="236" spans="9:14" x14ac:dyDescent="0.35">
      <c r="I236"/>
      <c r="N236" s="7"/>
    </row>
    <row r="237" spans="9:14" x14ac:dyDescent="0.35">
      <c r="I237"/>
      <c r="N237" s="7"/>
    </row>
    <row r="238" spans="9:14" x14ac:dyDescent="0.35">
      <c r="I238"/>
      <c r="N238" s="7"/>
    </row>
    <row r="239" spans="9:14" x14ac:dyDescent="0.35">
      <c r="I239"/>
      <c r="N239" s="7"/>
    </row>
    <row r="240" spans="9:14" x14ac:dyDescent="0.35">
      <c r="I240"/>
      <c r="N240" s="7"/>
    </row>
    <row r="241" spans="9:14" x14ac:dyDescent="0.35">
      <c r="I241"/>
      <c r="N241" s="7"/>
    </row>
    <row r="242" spans="9:14" x14ac:dyDescent="0.35">
      <c r="I242"/>
      <c r="N242" s="7"/>
    </row>
    <row r="243" spans="9:14" x14ac:dyDescent="0.35">
      <c r="I243"/>
      <c r="N243" s="7"/>
    </row>
    <row r="244" spans="9:14" x14ac:dyDescent="0.35">
      <c r="I244"/>
      <c r="N244" s="7"/>
    </row>
    <row r="245" spans="9:14" x14ac:dyDescent="0.35">
      <c r="I245"/>
      <c r="N245" s="7"/>
    </row>
    <row r="246" spans="9:14" x14ac:dyDescent="0.35">
      <c r="I246"/>
      <c r="N246" s="7"/>
    </row>
    <row r="247" spans="9:14" x14ac:dyDescent="0.35">
      <c r="I247"/>
      <c r="N247" s="7"/>
    </row>
    <row r="248" spans="9:14" x14ac:dyDescent="0.35">
      <c r="I248"/>
      <c r="N248" s="7"/>
    </row>
    <row r="249" spans="9:14" x14ac:dyDescent="0.35">
      <c r="I249"/>
      <c r="N249" s="7"/>
    </row>
    <row r="250" spans="9:14" x14ac:dyDescent="0.35">
      <c r="I250"/>
      <c r="N250" s="7"/>
    </row>
    <row r="251" spans="9:14" x14ac:dyDescent="0.35">
      <c r="I251"/>
      <c r="N251" s="7"/>
    </row>
    <row r="252" spans="9:14" x14ac:dyDescent="0.35">
      <c r="I252"/>
      <c r="N252" s="7"/>
    </row>
    <row r="253" spans="9:14" x14ac:dyDescent="0.35">
      <c r="I253"/>
      <c r="N253" s="7"/>
    </row>
    <row r="254" spans="9:14" x14ac:dyDescent="0.35">
      <c r="I254"/>
      <c r="N254" s="7"/>
    </row>
    <row r="255" spans="9:14" x14ac:dyDescent="0.35">
      <c r="I255"/>
      <c r="N255" s="7"/>
    </row>
    <row r="256" spans="9:14" x14ac:dyDescent="0.35">
      <c r="I256"/>
      <c r="N256" s="7"/>
    </row>
    <row r="257" spans="9:14" x14ac:dyDescent="0.35">
      <c r="I257"/>
      <c r="N257" s="7"/>
    </row>
    <row r="258" spans="9:14" x14ac:dyDescent="0.35">
      <c r="I258"/>
      <c r="N258" s="7"/>
    </row>
    <row r="259" spans="9:14" x14ac:dyDescent="0.35">
      <c r="I259"/>
      <c r="N259" s="7"/>
    </row>
    <row r="260" spans="9:14" x14ac:dyDescent="0.35">
      <c r="I260"/>
      <c r="N260" s="7"/>
    </row>
    <row r="261" spans="9:14" x14ac:dyDescent="0.35">
      <c r="I261"/>
      <c r="N261" s="7"/>
    </row>
    <row r="262" spans="9:14" x14ac:dyDescent="0.35">
      <c r="I262"/>
      <c r="N262" s="7"/>
    </row>
    <row r="263" spans="9:14" x14ac:dyDescent="0.35">
      <c r="I263"/>
      <c r="N263" s="7"/>
    </row>
    <row r="264" spans="9:14" x14ac:dyDescent="0.35">
      <c r="I264"/>
      <c r="N264" s="7"/>
    </row>
    <row r="265" spans="9:14" x14ac:dyDescent="0.35">
      <c r="I265"/>
      <c r="N265" s="7"/>
    </row>
    <row r="266" spans="9:14" x14ac:dyDescent="0.35">
      <c r="I266"/>
      <c r="N266" s="7"/>
    </row>
    <row r="267" spans="9:14" x14ac:dyDescent="0.35">
      <c r="I267"/>
      <c r="N267" s="7"/>
    </row>
    <row r="268" spans="9:14" x14ac:dyDescent="0.35">
      <c r="I268"/>
      <c r="N268" s="7"/>
    </row>
    <row r="269" spans="9:14" x14ac:dyDescent="0.35">
      <c r="I269"/>
      <c r="N269" s="7"/>
    </row>
    <row r="270" spans="9:14" x14ac:dyDescent="0.35">
      <c r="I270"/>
      <c r="N270" s="7"/>
    </row>
    <row r="271" spans="9:14" x14ac:dyDescent="0.35">
      <c r="I271"/>
      <c r="N271" s="7"/>
    </row>
    <row r="272" spans="9:14" x14ac:dyDescent="0.35">
      <c r="I272"/>
      <c r="N272" s="7"/>
    </row>
    <row r="273" spans="9:14" x14ac:dyDescent="0.35">
      <c r="I273"/>
      <c r="N273" s="7"/>
    </row>
    <row r="274" spans="9:14" x14ac:dyDescent="0.35">
      <c r="I274"/>
      <c r="N274" s="7"/>
    </row>
    <row r="275" spans="9:14" x14ac:dyDescent="0.35">
      <c r="I275"/>
      <c r="N275" s="7"/>
    </row>
    <row r="276" spans="9:14" x14ac:dyDescent="0.35">
      <c r="I276"/>
      <c r="N276" s="7"/>
    </row>
    <row r="277" spans="9:14" x14ac:dyDescent="0.35">
      <c r="I277"/>
      <c r="N277" s="7"/>
    </row>
    <row r="278" spans="9:14" x14ac:dyDescent="0.35">
      <c r="I278"/>
      <c r="N278" s="7"/>
    </row>
    <row r="279" spans="9:14" x14ac:dyDescent="0.35">
      <c r="I279"/>
      <c r="N279" s="7"/>
    </row>
    <row r="280" spans="9:14" x14ac:dyDescent="0.35">
      <c r="I280"/>
      <c r="N280" s="7"/>
    </row>
    <row r="281" spans="9:14" x14ac:dyDescent="0.35">
      <c r="I281"/>
      <c r="N281" s="7"/>
    </row>
    <row r="282" spans="9:14" x14ac:dyDescent="0.35">
      <c r="I282"/>
      <c r="N282" s="7"/>
    </row>
    <row r="283" spans="9:14" x14ac:dyDescent="0.35">
      <c r="I283"/>
      <c r="N283" s="7"/>
    </row>
    <row r="284" spans="9:14" x14ac:dyDescent="0.35">
      <c r="I284"/>
      <c r="N284" s="7"/>
    </row>
    <row r="285" spans="9:14" x14ac:dyDescent="0.35">
      <c r="I285"/>
      <c r="N285" s="7"/>
    </row>
    <row r="286" spans="9:14" x14ac:dyDescent="0.35">
      <c r="I286"/>
      <c r="N286" s="7"/>
    </row>
    <row r="287" spans="9:14" x14ac:dyDescent="0.35">
      <c r="I287"/>
      <c r="N287" s="7"/>
    </row>
    <row r="288" spans="9:14" x14ac:dyDescent="0.35">
      <c r="I288"/>
      <c r="N288" s="7"/>
    </row>
    <row r="289" spans="9:14" x14ac:dyDescent="0.35">
      <c r="I289"/>
      <c r="N289" s="7"/>
    </row>
    <row r="290" spans="9:14" x14ac:dyDescent="0.35">
      <c r="I290"/>
      <c r="N290" s="7"/>
    </row>
    <row r="291" spans="9:14" x14ac:dyDescent="0.35">
      <c r="I291"/>
      <c r="N291" s="7"/>
    </row>
    <row r="292" spans="9:14" x14ac:dyDescent="0.35">
      <c r="I292"/>
      <c r="N292" s="7"/>
    </row>
    <row r="293" spans="9:14" x14ac:dyDescent="0.35">
      <c r="I293"/>
      <c r="N293" s="7"/>
    </row>
    <row r="294" spans="9:14" x14ac:dyDescent="0.35">
      <c r="I294"/>
      <c r="N294" s="7"/>
    </row>
    <row r="295" spans="9:14" x14ac:dyDescent="0.35">
      <c r="I295"/>
      <c r="N295" s="7"/>
    </row>
    <row r="296" spans="9:14" x14ac:dyDescent="0.35">
      <c r="I296"/>
      <c r="N296" s="7"/>
    </row>
    <row r="297" spans="9:14" x14ac:dyDescent="0.35">
      <c r="I297"/>
      <c r="N297" s="7"/>
    </row>
    <row r="298" spans="9:14" x14ac:dyDescent="0.35">
      <c r="I298"/>
      <c r="N298" s="7"/>
    </row>
    <row r="299" spans="9:14" x14ac:dyDescent="0.35">
      <c r="I299"/>
      <c r="N299" s="7"/>
    </row>
    <row r="300" spans="9:14" x14ac:dyDescent="0.35">
      <c r="I300"/>
      <c r="N300" s="7"/>
    </row>
    <row r="301" spans="9:14" x14ac:dyDescent="0.35">
      <c r="I301"/>
      <c r="N301" s="7"/>
    </row>
    <row r="302" spans="9:14" x14ac:dyDescent="0.35">
      <c r="I302"/>
      <c r="N302" s="7"/>
    </row>
    <row r="303" spans="9:14" x14ac:dyDescent="0.35">
      <c r="I303"/>
      <c r="N303" s="7"/>
    </row>
    <row r="304" spans="9:14" x14ac:dyDescent="0.35">
      <c r="I304"/>
      <c r="N304" s="7"/>
    </row>
    <row r="305" spans="9:14" x14ac:dyDescent="0.35">
      <c r="I305"/>
      <c r="N305" s="7"/>
    </row>
    <row r="306" spans="9:14" x14ac:dyDescent="0.35">
      <c r="I306"/>
      <c r="N306" s="7"/>
    </row>
    <row r="307" spans="9:14" x14ac:dyDescent="0.35">
      <c r="I307"/>
      <c r="N307" s="7"/>
    </row>
    <row r="308" spans="9:14" x14ac:dyDescent="0.35">
      <c r="I308"/>
      <c r="N308" s="7"/>
    </row>
    <row r="309" spans="9:14" x14ac:dyDescent="0.35">
      <c r="I309"/>
      <c r="N309" s="7"/>
    </row>
    <row r="310" spans="9:14" x14ac:dyDescent="0.35">
      <c r="I310"/>
      <c r="N310" s="7"/>
    </row>
    <row r="311" spans="9:14" x14ac:dyDescent="0.35">
      <c r="I311"/>
      <c r="N311" s="7"/>
    </row>
    <row r="312" spans="9:14" x14ac:dyDescent="0.35">
      <c r="I312"/>
      <c r="N312" s="7"/>
    </row>
    <row r="313" spans="9:14" x14ac:dyDescent="0.35">
      <c r="I313"/>
      <c r="N313" s="7"/>
    </row>
    <row r="314" spans="9:14" x14ac:dyDescent="0.35">
      <c r="I314"/>
      <c r="N314" s="7"/>
    </row>
    <row r="315" spans="9:14" x14ac:dyDescent="0.35">
      <c r="I315"/>
      <c r="N315" s="7"/>
    </row>
    <row r="316" spans="9:14" x14ac:dyDescent="0.35">
      <c r="I316"/>
      <c r="N316" s="7"/>
    </row>
    <row r="317" spans="9:14" x14ac:dyDescent="0.35">
      <c r="I317"/>
      <c r="N317" s="7"/>
    </row>
    <row r="318" spans="9:14" x14ac:dyDescent="0.35">
      <c r="I318"/>
      <c r="N318" s="7"/>
    </row>
    <row r="319" spans="9:14" x14ac:dyDescent="0.35">
      <c r="I319"/>
      <c r="N319" s="7"/>
    </row>
    <row r="320" spans="9:14" x14ac:dyDescent="0.35">
      <c r="I320"/>
      <c r="N320" s="7"/>
    </row>
    <row r="321" spans="9:14" x14ac:dyDescent="0.35">
      <c r="I321"/>
      <c r="N321" s="7"/>
    </row>
    <row r="322" spans="9:14" x14ac:dyDescent="0.35">
      <c r="I322"/>
      <c r="N322" s="7"/>
    </row>
    <row r="323" spans="9:14" x14ac:dyDescent="0.35">
      <c r="I323"/>
      <c r="N323" s="7"/>
    </row>
    <row r="324" spans="9:14" x14ac:dyDescent="0.35">
      <c r="I324"/>
      <c r="N324" s="7"/>
    </row>
    <row r="325" spans="9:14" x14ac:dyDescent="0.35">
      <c r="I325"/>
      <c r="N325" s="7"/>
    </row>
    <row r="326" spans="9:14" x14ac:dyDescent="0.35">
      <c r="I326"/>
      <c r="N326" s="7"/>
    </row>
    <row r="327" spans="9:14" x14ac:dyDescent="0.35">
      <c r="I327"/>
      <c r="N327" s="7"/>
    </row>
    <row r="328" spans="9:14" x14ac:dyDescent="0.35">
      <c r="I328"/>
      <c r="N328" s="7"/>
    </row>
    <row r="329" spans="9:14" x14ac:dyDescent="0.35">
      <c r="I329"/>
      <c r="N329" s="7"/>
    </row>
    <row r="330" spans="9:14" x14ac:dyDescent="0.35">
      <c r="I330"/>
      <c r="N330" s="7"/>
    </row>
    <row r="331" spans="9:14" x14ac:dyDescent="0.35">
      <c r="I331"/>
      <c r="N331" s="7"/>
    </row>
    <row r="332" spans="9:14" x14ac:dyDescent="0.35">
      <c r="I332"/>
      <c r="N332" s="7"/>
    </row>
    <row r="333" spans="9:14" x14ac:dyDescent="0.35">
      <c r="I333"/>
      <c r="N333" s="7"/>
    </row>
    <row r="334" spans="9:14" x14ac:dyDescent="0.35">
      <c r="I334"/>
      <c r="N334" s="7"/>
    </row>
    <row r="335" spans="9:14" x14ac:dyDescent="0.35">
      <c r="I335"/>
      <c r="N335" s="7"/>
    </row>
    <row r="336" spans="9:14" x14ac:dyDescent="0.35">
      <c r="I336"/>
      <c r="N336" s="7"/>
    </row>
    <row r="337" spans="9:14" x14ac:dyDescent="0.35">
      <c r="I337"/>
      <c r="N337" s="7"/>
    </row>
    <row r="338" spans="9:14" x14ac:dyDescent="0.35">
      <c r="I338"/>
      <c r="N338" s="7"/>
    </row>
    <row r="339" spans="9:14" x14ac:dyDescent="0.35">
      <c r="I339"/>
      <c r="N339" s="7"/>
    </row>
    <row r="340" spans="9:14" x14ac:dyDescent="0.35">
      <c r="I340"/>
      <c r="N340" s="7"/>
    </row>
    <row r="341" spans="9:14" x14ac:dyDescent="0.35">
      <c r="I341"/>
      <c r="N341" s="7"/>
    </row>
    <row r="342" spans="9:14" x14ac:dyDescent="0.35">
      <c r="I342"/>
      <c r="N342" s="7"/>
    </row>
    <row r="343" spans="9:14" x14ac:dyDescent="0.35">
      <c r="I343"/>
      <c r="N343" s="7"/>
    </row>
    <row r="344" spans="9:14" x14ac:dyDescent="0.35">
      <c r="I344"/>
      <c r="N344" s="7"/>
    </row>
    <row r="345" spans="9:14" x14ac:dyDescent="0.35">
      <c r="I345"/>
      <c r="N345" s="7"/>
    </row>
    <row r="346" spans="9:14" x14ac:dyDescent="0.35">
      <c r="I346"/>
      <c r="N346" s="7"/>
    </row>
    <row r="347" spans="9:14" x14ac:dyDescent="0.35">
      <c r="I347"/>
      <c r="N347" s="7"/>
    </row>
    <row r="348" spans="9:14" x14ac:dyDescent="0.35">
      <c r="I348"/>
      <c r="N348" s="7"/>
    </row>
    <row r="349" spans="9:14" x14ac:dyDescent="0.35">
      <c r="I349"/>
      <c r="N349" s="7"/>
    </row>
    <row r="350" spans="9:14" x14ac:dyDescent="0.35">
      <c r="I350"/>
      <c r="N350" s="7"/>
    </row>
    <row r="351" spans="9:14" x14ac:dyDescent="0.35">
      <c r="I351"/>
      <c r="N351" s="7"/>
    </row>
    <row r="352" spans="9:14" x14ac:dyDescent="0.35">
      <c r="I352"/>
      <c r="N352" s="7"/>
    </row>
    <row r="353" spans="9:14" x14ac:dyDescent="0.35">
      <c r="I353"/>
      <c r="N353" s="7"/>
    </row>
    <row r="354" spans="9:14" x14ac:dyDescent="0.35">
      <c r="I354"/>
      <c r="N354" s="7"/>
    </row>
    <row r="355" spans="9:14" x14ac:dyDescent="0.35">
      <c r="I355"/>
      <c r="N355" s="7"/>
    </row>
    <row r="356" spans="9:14" x14ac:dyDescent="0.35">
      <c r="I356"/>
      <c r="N356" s="7"/>
    </row>
    <row r="357" spans="9:14" x14ac:dyDescent="0.35">
      <c r="I357"/>
      <c r="N357" s="7"/>
    </row>
    <row r="358" spans="9:14" x14ac:dyDescent="0.35">
      <c r="I358"/>
      <c r="N358" s="7"/>
    </row>
    <row r="359" spans="9:14" x14ac:dyDescent="0.35">
      <c r="I359"/>
      <c r="N359" s="7"/>
    </row>
    <row r="360" spans="9:14" x14ac:dyDescent="0.35">
      <c r="I360"/>
      <c r="N360" s="7"/>
    </row>
    <row r="361" spans="9:14" x14ac:dyDescent="0.35">
      <c r="I361"/>
      <c r="N361" s="7"/>
    </row>
    <row r="362" spans="9:14" x14ac:dyDescent="0.35">
      <c r="I362"/>
      <c r="N362" s="7"/>
    </row>
    <row r="363" spans="9:14" x14ac:dyDescent="0.35">
      <c r="I363"/>
      <c r="N363" s="7"/>
    </row>
    <row r="364" spans="9:14" x14ac:dyDescent="0.35">
      <c r="I364"/>
      <c r="N364" s="7"/>
    </row>
    <row r="365" spans="9:14" x14ac:dyDescent="0.35">
      <c r="I365"/>
      <c r="N365" s="7"/>
    </row>
    <row r="366" spans="9:14" x14ac:dyDescent="0.35">
      <c r="I366"/>
      <c r="N366" s="7"/>
    </row>
    <row r="367" spans="9:14" x14ac:dyDescent="0.35">
      <c r="I367"/>
      <c r="N367" s="7"/>
    </row>
    <row r="368" spans="9:14" x14ac:dyDescent="0.35">
      <c r="I368"/>
      <c r="N368" s="7"/>
    </row>
    <row r="369" spans="9:14" x14ac:dyDescent="0.35">
      <c r="I369"/>
      <c r="N369" s="7"/>
    </row>
    <row r="370" spans="9:14" x14ac:dyDescent="0.35">
      <c r="I370"/>
      <c r="N370" s="7"/>
    </row>
    <row r="371" spans="9:14" x14ac:dyDescent="0.35">
      <c r="I371"/>
      <c r="N371" s="7"/>
    </row>
    <row r="372" spans="9:14" x14ac:dyDescent="0.35">
      <c r="I372"/>
      <c r="N372" s="7"/>
    </row>
    <row r="373" spans="9:14" x14ac:dyDescent="0.35">
      <c r="I373"/>
      <c r="N373" s="7"/>
    </row>
    <row r="374" spans="9:14" x14ac:dyDescent="0.35">
      <c r="I374"/>
      <c r="N374" s="7"/>
    </row>
    <row r="375" spans="9:14" x14ac:dyDescent="0.35">
      <c r="I375"/>
      <c r="N375" s="7"/>
    </row>
    <row r="376" spans="9:14" x14ac:dyDescent="0.35">
      <c r="I376"/>
      <c r="N376" s="7"/>
    </row>
    <row r="377" spans="9:14" x14ac:dyDescent="0.35">
      <c r="I377"/>
      <c r="N377" s="7"/>
    </row>
    <row r="378" spans="9:14" x14ac:dyDescent="0.35">
      <c r="I378"/>
      <c r="N378" s="7"/>
    </row>
    <row r="379" spans="9:14" x14ac:dyDescent="0.35">
      <c r="I379"/>
      <c r="N379" s="7"/>
    </row>
    <row r="380" spans="9:14" x14ac:dyDescent="0.35">
      <c r="I380"/>
      <c r="N380" s="7"/>
    </row>
    <row r="381" spans="9:14" x14ac:dyDescent="0.35">
      <c r="I381"/>
      <c r="N381" s="7"/>
    </row>
    <row r="382" spans="9:14" x14ac:dyDescent="0.35">
      <c r="I382"/>
      <c r="N382" s="7"/>
    </row>
    <row r="383" spans="9:14" x14ac:dyDescent="0.35">
      <c r="I383"/>
      <c r="N383" s="7"/>
    </row>
    <row r="384" spans="9:14" x14ac:dyDescent="0.35">
      <c r="I384"/>
      <c r="N384" s="7"/>
    </row>
    <row r="385" spans="9:14" x14ac:dyDescent="0.35">
      <c r="I385"/>
      <c r="N385" s="7"/>
    </row>
    <row r="386" spans="9:14" x14ac:dyDescent="0.35">
      <c r="I386"/>
      <c r="N386" s="7"/>
    </row>
    <row r="387" spans="9:14" x14ac:dyDescent="0.35">
      <c r="I387"/>
      <c r="N387" s="7"/>
    </row>
    <row r="388" spans="9:14" x14ac:dyDescent="0.35">
      <c r="I388"/>
      <c r="N388" s="7"/>
    </row>
    <row r="389" spans="9:14" x14ac:dyDescent="0.35">
      <c r="I389"/>
      <c r="N389" s="7"/>
    </row>
    <row r="390" spans="9:14" x14ac:dyDescent="0.35">
      <c r="I390"/>
      <c r="N390" s="7"/>
    </row>
    <row r="391" spans="9:14" x14ac:dyDescent="0.35">
      <c r="I391"/>
      <c r="N391" s="7"/>
    </row>
    <row r="392" spans="9:14" x14ac:dyDescent="0.35">
      <c r="I392"/>
      <c r="N392" s="7"/>
    </row>
    <row r="393" spans="9:14" x14ac:dyDescent="0.35">
      <c r="I393"/>
      <c r="N393" s="7"/>
    </row>
    <row r="394" spans="9:14" x14ac:dyDescent="0.35">
      <c r="I394"/>
      <c r="N394" s="7"/>
    </row>
    <row r="395" spans="9:14" x14ac:dyDescent="0.35">
      <c r="I395"/>
      <c r="N395" s="7"/>
    </row>
    <row r="396" spans="9:14" x14ac:dyDescent="0.35">
      <c r="I396"/>
      <c r="N396" s="7"/>
    </row>
    <row r="397" spans="9:14" x14ac:dyDescent="0.35">
      <c r="I397"/>
      <c r="N397" s="7"/>
    </row>
    <row r="398" spans="9:14" x14ac:dyDescent="0.35">
      <c r="I398"/>
      <c r="N398" s="7"/>
    </row>
    <row r="399" spans="9:14" x14ac:dyDescent="0.35">
      <c r="I399"/>
      <c r="N399" s="7"/>
    </row>
    <row r="400" spans="9:14" x14ac:dyDescent="0.35">
      <c r="I400"/>
      <c r="N400" s="7"/>
    </row>
    <row r="401" spans="9:14" x14ac:dyDescent="0.35">
      <c r="I401"/>
      <c r="N401" s="7"/>
    </row>
    <row r="402" spans="9:14" x14ac:dyDescent="0.35">
      <c r="I402"/>
      <c r="N402" s="7"/>
    </row>
    <row r="403" spans="9:14" x14ac:dyDescent="0.35">
      <c r="I403"/>
      <c r="N403" s="7"/>
    </row>
    <row r="404" spans="9:14" x14ac:dyDescent="0.35">
      <c r="I404"/>
      <c r="N404" s="7"/>
    </row>
    <row r="405" spans="9:14" x14ac:dyDescent="0.35">
      <c r="I405"/>
      <c r="N405" s="7"/>
    </row>
    <row r="406" spans="9:14" x14ac:dyDescent="0.35">
      <c r="I406"/>
      <c r="N406" s="7"/>
    </row>
    <row r="407" spans="9:14" x14ac:dyDescent="0.35">
      <c r="I407"/>
      <c r="N407" s="7"/>
    </row>
    <row r="408" spans="9:14" x14ac:dyDescent="0.35">
      <c r="I408"/>
      <c r="N408" s="7"/>
    </row>
    <row r="409" spans="9:14" x14ac:dyDescent="0.35">
      <c r="I409"/>
      <c r="N409" s="7"/>
    </row>
    <row r="410" spans="9:14" x14ac:dyDescent="0.35">
      <c r="I410"/>
      <c r="N410" s="7"/>
    </row>
    <row r="411" spans="9:14" x14ac:dyDescent="0.35">
      <c r="I411"/>
      <c r="N411" s="7"/>
    </row>
    <row r="412" spans="9:14" x14ac:dyDescent="0.35">
      <c r="I412"/>
      <c r="N412" s="7"/>
    </row>
    <row r="413" spans="9:14" x14ac:dyDescent="0.35">
      <c r="I413"/>
      <c r="N413" s="7"/>
    </row>
    <row r="414" spans="9:14" x14ac:dyDescent="0.35">
      <c r="I414"/>
      <c r="N414" s="7"/>
    </row>
    <row r="415" spans="9:14" x14ac:dyDescent="0.35">
      <c r="I415"/>
      <c r="N415" s="7"/>
    </row>
    <row r="416" spans="9:14" x14ac:dyDescent="0.35">
      <c r="I416"/>
      <c r="N416" s="7"/>
    </row>
    <row r="417" spans="9:14" x14ac:dyDescent="0.35">
      <c r="I417"/>
      <c r="N417" s="7"/>
    </row>
    <row r="418" spans="9:14" x14ac:dyDescent="0.35">
      <c r="I418"/>
      <c r="N418" s="7"/>
    </row>
    <row r="419" spans="9:14" x14ac:dyDescent="0.35">
      <c r="I419"/>
      <c r="N419" s="7"/>
    </row>
    <row r="420" spans="9:14" x14ac:dyDescent="0.35">
      <c r="I420"/>
      <c r="N420" s="7"/>
    </row>
    <row r="421" spans="9:14" x14ac:dyDescent="0.35">
      <c r="I421"/>
      <c r="N421" s="7"/>
    </row>
    <row r="422" spans="9:14" x14ac:dyDescent="0.35">
      <c r="I422"/>
      <c r="N422" s="7"/>
    </row>
    <row r="423" spans="9:14" x14ac:dyDescent="0.35">
      <c r="I423"/>
      <c r="N423" s="7"/>
    </row>
    <row r="424" spans="9:14" x14ac:dyDescent="0.35">
      <c r="I424"/>
      <c r="N424" s="7"/>
    </row>
    <row r="425" spans="9:14" x14ac:dyDescent="0.35">
      <c r="I425"/>
      <c r="N425" s="7"/>
    </row>
    <row r="426" spans="9:14" x14ac:dyDescent="0.35">
      <c r="I426"/>
      <c r="N426" s="7"/>
    </row>
    <row r="427" spans="9:14" x14ac:dyDescent="0.35">
      <c r="I427"/>
      <c r="N427" s="7"/>
    </row>
    <row r="428" spans="9:14" x14ac:dyDescent="0.35">
      <c r="I428"/>
      <c r="N428" s="7"/>
    </row>
    <row r="429" spans="9:14" x14ac:dyDescent="0.35">
      <c r="I429"/>
      <c r="N429" s="7"/>
    </row>
    <row r="430" spans="9:14" x14ac:dyDescent="0.35">
      <c r="I430"/>
      <c r="N430" s="7"/>
    </row>
    <row r="431" spans="9:14" x14ac:dyDescent="0.35">
      <c r="I431"/>
      <c r="N431" s="7"/>
    </row>
    <row r="432" spans="9:14" x14ac:dyDescent="0.35">
      <c r="I432"/>
      <c r="N432" s="7"/>
    </row>
    <row r="433" spans="9:14" x14ac:dyDescent="0.35">
      <c r="I433"/>
      <c r="N433" s="7"/>
    </row>
    <row r="434" spans="9:14" x14ac:dyDescent="0.35">
      <c r="I434"/>
      <c r="N434" s="7"/>
    </row>
    <row r="435" spans="9:14" x14ac:dyDescent="0.35">
      <c r="I435"/>
      <c r="N435" s="7"/>
    </row>
    <row r="436" spans="9:14" x14ac:dyDescent="0.35">
      <c r="I436"/>
      <c r="N436" s="7"/>
    </row>
    <row r="437" spans="9:14" x14ac:dyDescent="0.35">
      <c r="I437"/>
      <c r="N437" s="7"/>
    </row>
    <row r="438" spans="9:14" x14ac:dyDescent="0.35">
      <c r="I438"/>
      <c r="N438" s="7"/>
    </row>
    <row r="439" spans="9:14" x14ac:dyDescent="0.35">
      <c r="I439"/>
      <c r="N439" s="7"/>
    </row>
    <row r="440" spans="9:14" x14ac:dyDescent="0.35">
      <c r="I440"/>
      <c r="N440" s="7"/>
    </row>
    <row r="441" spans="9:14" x14ac:dyDescent="0.35">
      <c r="I441"/>
      <c r="N441" s="7"/>
    </row>
    <row r="442" spans="9:14" x14ac:dyDescent="0.35">
      <c r="I442"/>
      <c r="N442" s="7"/>
    </row>
    <row r="443" spans="9:14" x14ac:dyDescent="0.35">
      <c r="I443"/>
      <c r="N443" s="7"/>
    </row>
    <row r="444" spans="9:14" x14ac:dyDescent="0.35">
      <c r="I444"/>
      <c r="N444" s="7"/>
    </row>
    <row r="445" spans="9:14" x14ac:dyDescent="0.35">
      <c r="I445"/>
      <c r="N445" s="7"/>
    </row>
    <row r="446" spans="9:14" x14ac:dyDescent="0.35">
      <c r="I446"/>
      <c r="N446" s="7"/>
    </row>
    <row r="447" spans="9:14" x14ac:dyDescent="0.35">
      <c r="I447"/>
      <c r="N447" s="7"/>
    </row>
    <row r="448" spans="9:14" x14ac:dyDescent="0.35">
      <c r="I448"/>
      <c r="N448" s="7"/>
    </row>
    <row r="449" spans="9:14" x14ac:dyDescent="0.35">
      <c r="I449"/>
      <c r="N449" s="7"/>
    </row>
    <row r="450" spans="9:14" x14ac:dyDescent="0.35">
      <c r="I450"/>
      <c r="N450" s="7"/>
    </row>
    <row r="451" spans="9:14" x14ac:dyDescent="0.35">
      <c r="I451"/>
      <c r="N451" s="7"/>
    </row>
    <row r="452" spans="9:14" x14ac:dyDescent="0.35">
      <c r="I452"/>
      <c r="N452" s="7"/>
    </row>
    <row r="453" spans="9:14" x14ac:dyDescent="0.35">
      <c r="I453"/>
      <c r="N453" s="7"/>
    </row>
    <row r="454" spans="9:14" x14ac:dyDescent="0.35">
      <c r="I454"/>
      <c r="N454" s="7"/>
    </row>
    <row r="455" spans="9:14" x14ac:dyDescent="0.35">
      <c r="I455"/>
      <c r="N455" s="7"/>
    </row>
    <row r="456" spans="9:14" x14ac:dyDescent="0.35">
      <c r="I456"/>
      <c r="N456" s="7"/>
    </row>
    <row r="457" spans="9:14" x14ac:dyDescent="0.35">
      <c r="I457"/>
      <c r="N457" s="7"/>
    </row>
    <row r="458" spans="9:14" x14ac:dyDescent="0.35">
      <c r="I458"/>
      <c r="N458" s="7"/>
    </row>
    <row r="459" spans="9:14" x14ac:dyDescent="0.35">
      <c r="I459"/>
      <c r="N459" s="7"/>
    </row>
    <row r="460" spans="9:14" x14ac:dyDescent="0.35">
      <c r="I460"/>
      <c r="N460" s="7"/>
    </row>
    <row r="461" spans="9:14" x14ac:dyDescent="0.35">
      <c r="I461"/>
      <c r="N461" s="7"/>
    </row>
    <row r="462" spans="9:14" x14ac:dyDescent="0.35">
      <c r="I462"/>
      <c r="N462" s="7"/>
    </row>
    <row r="463" spans="9:14" x14ac:dyDescent="0.35">
      <c r="I463"/>
      <c r="N463" s="7"/>
    </row>
    <row r="464" spans="9:14" x14ac:dyDescent="0.35">
      <c r="I464"/>
      <c r="N464" s="7"/>
    </row>
    <row r="465" spans="9:14" x14ac:dyDescent="0.35">
      <c r="I465"/>
      <c r="N465" s="7"/>
    </row>
    <row r="466" spans="9:14" x14ac:dyDescent="0.35">
      <c r="I466"/>
      <c r="N466" s="7"/>
    </row>
    <row r="467" spans="9:14" x14ac:dyDescent="0.35">
      <c r="I467"/>
      <c r="N467" s="7"/>
    </row>
    <row r="468" spans="9:14" x14ac:dyDescent="0.35">
      <c r="I468"/>
      <c r="N468" s="7"/>
    </row>
    <row r="469" spans="9:14" x14ac:dyDescent="0.35">
      <c r="I469"/>
      <c r="N469" s="7"/>
    </row>
    <row r="470" spans="9:14" x14ac:dyDescent="0.35">
      <c r="I470"/>
      <c r="N470" s="7"/>
    </row>
    <row r="471" spans="9:14" x14ac:dyDescent="0.35">
      <c r="I471"/>
      <c r="N471" s="7"/>
    </row>
    <row r="472" spans="9:14" x14ac:dyDescent="0.35">
      <c r="I472"/>
      <c r="N472" s="7"/>
    </row>
    <row r="473" spans="9:14" x14ac:dyDescent="0.35">
      <c r="I473"/>
      <c r="N473" s="7"/>
    </row>
    <row r="474" spans="9:14" x14ac:dyDescent="0.35">
      <c r="I474"/>
      <c r="N474" s="7"/>
    </row>
    <row r="475" spans="9:14" x14ac:dyDescent="0.35">
      <c r="I475"/>
      <c r="N475" s="7"/>
    </row>
    <row r="476" spans="9:14" x14ac:dyDescent="0.35">
      <c r="I476"/>
      <c r="N476" s="7"/>
    </row>
    <row r="477" spans="9:14" x14ac:dyDescent="0.35">
      <c r="I477"/>
      <c r="N477" s="7"/>
    </row>
    <row r="478" spans="9:14" x14ac:dyDescent="0.35">
      <c r="I478"/>
      <c r="N478" s="7"/>
    </row>
    <row r="479" spans="9:14" x14ac:dyDescent="0.35">
      <c r="I479"/>
      <c r="N479" s="7"/>
    </row>
    <row r="480" spans="9:14" x14ac:dyDescent="0.35">
      <c r="I480"/>
      <c r="N480" s="7"/>
    </row>
    <row r="481" spans="9:14" x14ac:dyDescent="0.35">
      <c r="I481"/>
      <c r="N481" s="7"/>
    </row>
    <row r="482" spans="9:14" x14ac:dyDescent="0.35">
      <c r="I482"/>
      <c r="N482" s="7"/>
    </row>
    <row r="483" spans="9:14" x14ac:dyDescent="0.35">
      <c r="I483"/>
      <c r="N483" s="7"/>
    </row>
    <row r="484" spans="9:14" x14ac:dyDescent="0.35">
      <c r="I484"/>
      <c r="N484" s="7"/>
    </row>
    <row r="485" spans="9:14" x14ac:dyDescent="0.35">
      <c r="I485"/>
      <c r="N485" s="7"/>
    </row>
    <row r="486" spans="9:14" x14ac:dyDescent="0.35">
      <c r="I486"/>
      <c r="N486" s="7"/>
    </row>
    <row r="487" spans="9:14" x14ac:dyDescent="0.35">
      <c r="I487"/>
      <c r="N487" s="7"/>
    </row>
    <row r="488" spans="9:14" x14ac:dyDescent="0.35">
      <c r="I488"/>
      <c r="N488" s="7"/>
    </row>
    <row r="489" spans="9:14" x14ac:dyDescent="0.35">
      <c r="I489"/>
      <c r="N489" s="7"/>
    </row>
    <row r="490" spans="9:14" x14ac:dyDescent="0.35">
      <c r="I490"/>
      <c r="N490" s="7"/>
    </row>
    <row r="491" spans="9:14" x14ac:dyDescent="0.35">
      <c r="I491"/>
      <c r="N491" s="7"/>
    </row>
    <row r="492" spans="9:14" x14ac:dyDescent="0.35">
      <c r="I492"/>
      <c r="N492" s="7"/>
    </row>
    <row r="493" spans="9:14" x14ac:dyDescent="0.35">
      <c r="I493"/>
      <c r="N493" s="7"/>
    </row>
    <row r="494" spans="9:14" x14ac:dyDescent="0.35">
      <c r="I494"/>
      <c r="N494" s="7"/>
    </row>
    <row r="495" spans="9:14" x14ac:dyDescent="0.35">
      <c r="I495"/>
      <c r="N495" s="7"/>
    </row>
    <row r="496" spans="9:14" x14ac:dyDescent="0.35">
      <c r="I496"/>
      <c r="N496" s="7"/>
    </row>
    <row r="497" spans="9:14" x14ac:dyDescent="0.35">
      <c r="I497"/>
      <c r="N497" s="7"/>
    </row>
    <row r="498" spans="9:14" x14ac:dyDescent="0.35">
      <c r="I498"/>
      <c r="N498" s="7"/>
    </row>
    <row r="499" spans="9:14" x14ac:dyDescent="0.35">
      <c r="I499"/>
      <c r="N499" s="7"/>
    </row>
    <row r="500" spans="9:14" x14ac:dyDescent="0.35">
      <c r="I500"/>
      <c r="N500" s="7"/>
    </row>
    <row r="501" spans="9:14" x14ac:dyDescent="0.35">
      <c r="I501"/>
      <c r="N501" s="7"/>
    </row>
    <row r="502" spans="9:14" x14ac:dyDescent="0.35">
      <c r="I502"/>
      <c r="N502" s="7"/>
    </row>
    <row r="503" spans="9:14" x14ac:dyDescent="0.35">
      <c r="I503"/>
      <c r="N503" s="7"/>
    </row>
    <row r="504" spans="9:14" x14ac:dyDescent="0.35">
      <c r="I504"/>
      <c r="N504" s="7"/>
    </row>
    <row r="505" spans="9:14" x14ac:dyDescent="0.35">
      <c r="I505"/>
      <c r="N505" s="7"/>
    </row>
    <row r="506" spans="9:14" x14ac:dyDescent="0.35">
      <c r="I506"/>
      <c r="N506" s="7"/>
    </row>
    <row r="507" spans="9:14" x14ac:dyDescent="0.35">
      <c r="I507"/>
      <c r="N507" s="7"/>
    </row>
    <row r="508" spans="9:14" x14ac:dyDescent="0.35">
      <c r="I508"/>
      <c r="N508" s="7"/>
    </row>
    <row r="509" spans="9:14" x14ac:dyDescent="0.35">
      <c r="I509"/>
      <c r="N509" s="7"/>
    </row>
    <row r="510" spans="9:14" x14ac:dyDescent="0.35">
      <c r="I510"/>
      <c r="N510" s="7"/>
    </row>
    <row r="511" spans="9:14" x14ac:dyDescent="0.35">
      <c r="I511"/>
      <c r="N511" s="7"/>
    </row>
    <row r="512" spans="9:14" x14ac:dyDescent="0.35">
      <c r="I512"/>
      <c r="N512" s="7"/>
    </row>
    <row r="513" spans="9:14" x14ac:dyDescent="0.35">
      <c r="I513"/>
      <c r="N513" s="7"/>
    </row>
    <row r="514" spans="9:14" x14ac:dyDescent="0.35">
      <c r="I514"/>
      <c r="N514" s="7"/>
    </row>
    <row r="515" spans="9:14" x14ac:dyDescent="0.35">
      <c r="I515"/>
      <c r="N515" s="7"/>
    </row>
    <row r="516" spans="9:14" x14ac:dyDescent="0.35">
      <c r="I516"/>
      <c r="N516" s="7"/>
    </row>
    <row r="517" spans="9:14" x14ac:dyDescent="0.35">
      <c r="I517"/>
      <c r="N517" s="7"/>
    </row>
    <row r="518" spans="9:14" x14ac:dyDescent="0.35">
      <c r="I518"/>
      <c r="N518" s="7"/>
    </row>
    <row r="519" spans="9:14" x14ac:dyDescent="0.35">
      <c r="I519"/>
      <c r="N519" s="7"/>
    </row>
    <row r="520" spans="9:14" x14ac:dyDescent="0.35">
      <c r="I520"/>
      <c r="N520" s="7"/>
    </row>
    <row r="521" spans="9:14" x14ac:dyDescent="0.35">
      <c r="I521"/>
      <c r="N521" s="7"/>
    </row>
    <row r="522" spans="9:14" x14ac:dyDescent="0.35">
      <c r="I522"/>
      <c r="N522" s="7"/>
    </row>
    <row r="523" spans="9:14" x14ac:dyDescent="0.35">
      <c r="I523"/>
      <c r="N523" s="7"/>
    </row>
    <row r="524" spans="9:14" x14ac:dyDescent="0.35">
      <c r="I524"/>
      <c r="N524" s="7"/>
    </row>
    <row r="525" spans="9:14" x14ac:dyDescent="0.35">
      <c r="I525"/>
      <c r="N525" s="7"/>
    </row>
    <row r="526" spans="9:14" x14ac:dyDescent="0.35">
      <c r="I526"/>
      <c r="N526" s="7"/>
    </row>
    <row r="527" spans="9:14" x14ac:dyDescent="0.35">
      <c r="I527"/>
      <c r="N527" s="7"/>
    </row>
    <row r="528" spans="9:14" x14ac:dyDescent="0.35">
      <c r="I528"/>
      <c r="N528" s="7"/>
    </row>
    <row r="529" spans="9:14" x14ac:dyDescent="0.35">
      <c r="I529"/>
      <c r="N529" s="7"/>
    </row>
    <row r="530" spans="9:14" x14ac:dyDescent="0.35">
      <c r="I530"/>
      <c r="N530" s="7"/>
    </row>
    <row r="531" spans="9:14" x14ac:dyDescent="0.35">
      <c r="I531"/>
      <c r="N531" s="7"/>
    </row>
    <row r="532" spans="9:14" x14ac:dyDescent="0.35">
      <c r="I532"/>
      <c r="N532" s="7"/>
    </row>
    <row r="533" spans="9:14" x14ac:dyDescent="0.35">
      <c r="I533"/>
      <c r="N533" s="7"/>
    </row>
    <row r="534" spans="9:14" x14ac:dyDescent="0.35">
      <c r="I534"/>
      <c r="N534" s="7"/>
    </row>
    <row r="535" spans="9:14" x14ac:dyDescent="0.35">
      <c r="I535"/>
      <c r="N535" s="7"/>
    </row>
    <row r="536" spans="9:14" x14ac:dyDescent="0.35">
      <c r="I536"/>
      <c r="N536" s="7"/>
    </row>
    <row r="537" spans="9:14" x14ac:dyDescent="0.35">
      <c r="I537"/>
      <c r="N537" s="7"/>
    </row>
    <row r="538" spans="9:14" x14ac:dyDescent="0.35">
      <c r="I538"/>
      <c r="N538" s="7"/>
    </row>
    <row r="539" spans="9:14" x14ac:dyDescent="0.35">
      <c r="I539"/>
      <c r="N539" s="7"/>
    </row>
    <row r="540" spans="9:14" x14ac:dyDescent="0.35">
      <c r="I540"/>
      <c r="N540" s="7"/>
    </row>
    <row r="541" spans="9:14" x14ac:dyDescent="0.35">
      <c r="I541"/>
      <c r="N541" s="7"/>
    </row>
    <row r="542" spans="9:14" x14ac:dyDescent="0.35">
      <c r="I542"/>
      <c r="N542" s="7"/>
    </row>
    <row r="543" spans="9:14" x14ac:dyDescent="0.35">
      <c r="I543"/>
      <c r="N543" s="7"/>
    </row>
    <row r="544" spans="9:14" x14ac:dyDescent="0.35">
      <c r="I544"/>
      <c r="N544" s="7"/>
    </row>
    <row r="545" spans="9:14" x14ac:dyDescent="0.35">
      <c r="I545"/>
      <c r="N545" s="7"/>
    </row>
    <row r="546" spans="9:14" x14ac:dyDescent="0.35">
      <c r="I546"/>
      <c r="N546" s="7"/>
    </row>
    <row r="547" spans="9:14" x14ac:dyDescent="0.35">
      <c r="I547"/>
      <c r="N547" s="7"/>
    </row>
    <row r="548" spans="9:14" x14ac:dyDescent="0.35">
      <c r="I548"/>
      <c r="N548" s="7"/>
    </row>
    <row r="549" spans="9:14" x14ac:dyDescent="0.35">
      <c r="I549"/>
      <c r="N549" s="7"/>
    </row>
    <row r="550" spans="9:14" x14ac:dyDescent="0.35">
      <c r="I550"/>
      <c r="N550" s="7"/>
    </row>
    <row r="551" spans="9:14" x14ac:dyDescent="0.35">
      <c r="I551"/>
      <c r="N551" s="7"/>
    </row>
    <row r="552" spans="9:14" x14ac:dyDescent="0.35">
      <c r="I552"/>
      <c r="N552" s="7"/>
    </row>
    <row r="553" spans="9:14" x14ac:dyDescent="0.35">
      <c r="I553"/>
      <c r="N553" s="7"/>
    </row>
    <row r="554" spans="9:14" x14ac:dyDescent="0.35">
      <c r="I554"/>
      <c r="N554" s="7"/>
    </row>
    <row r="555" spans="9:14" x14ac:dyDescent="0.35">
      <c r="I555"/>
      <c r="N555" s="7"/>
    </row>
    <row r="556" spans="9:14" x14ac:dyDescent="0.35">
      <c r="I556"/>
      <c r="N556" s="7"/>
    </row>
    <row r="557" spans="9:14" x14ac:dyDescent="0.35">
      <c r="I557"/>
      <c r="N557" s="7"/>
    </row>
    <row r="558" spans="9:14" x14ac:dyDescent="0.35">
      <c r="I558"/>
      <c r="N558" s="7"/>
    </row>
    <row r="559" spans="9:14" x14ac:dyDescent="0.35">
      <c r="I559"/>
      <c r="N559" s="7"/>
    </row>
    <row r="560" spans="9:14" x14ac:dyDescent="0.35">
      <c r="I560"/>
      <c r="N560" s="7"/>
    </row>
    <row r="561" spans="9:14" x14ac:dyDescent="0.35">
      <c r="I561"/>
      <c r="N561" s="7"/>
    </row>
    <row r="562" spans="9:14" x14ac:dyDescent="0.35">
      <c r="I562"/>
      <c r="N562" s="7"/>
    </row>
    <row r="563" spans="9:14" x14ac:dyDescent="0.35">
      <c r="I563"/>
      <c r="N563" s="7"/>
    </row>
    <row r="564" spans="9:14" x14ac:dyDescent="0.35">
      <c r="I564"/>
      <c r="N564" s="7"/>
    </row>
    <row r="565" spans="9:14" x14ac:dyDescent="0.35">
      <c r="I565"/>
      <c r="N565" s="7"/>
    </row>
    <row r="566" spans="9:14" x14ac:dyDescent="0.35">
      <c r="I566"/>
      <c r="N566" s="7"/>
    </row>
    <row r="567" spans="9:14" x14ac:dyDescent="0.35">
      <c r="I567"/>
      <c r="N567" s="7"/>
    </row>
    <row r="568" spans="9:14" x14ac:dyDescent="0.35">
      <c r="I568"/>
      <c r="N568" s="7"/>
    </row>
    <row r="569" spans="9:14" x14ac:dyDescent="0.35">
      <c r="I569"/>
      <c r="N569" s="7"/>
    </row>
    <row r="570" spans="9:14" x14ac:dyDescent="0.35">
      <c r="I570"/>
      <c r="N570" s="7"/>
    </row>
    <row r="571" spans="9:14" x14ac:dyDescent="0.35">
      <c r="I571"/>
      <c r="N571" s="7"/>
    </row>
    <row r="572" spans="9:14" x14ac:dyDescent="0.35">
      <c r="I572"/>
      <c r="N572" s="7"/>
    </row>
    <row r="573" spans="9:14" x14ac:dyDescent="0.35">
      <c r="I573"/>
      <c r="N573" s="7"/>
    </row>
    <row r="574" spans="9:14" x14ac:dyDescent="0.35">
      <c r="I574"/>
      <c r="N574" s="7"/>
    </row>
    <row r="575" spans="9:14" x14ac:dyDescent="0.35">
      <c r="I575"/>
      <c r="N575" s="7"/>
    </row>
    <row r="576" spans="9:14" x14ac:dyDescent="0.35">
      <c r="I576"/>
      <c r="N576" s="7"/>
    </row>
    <row r="577" spans="9:14" x14ac:dyDescent="0.35">
      <c r="I577"/>
      <c r="N577" s="7"/>
    </row>
    <row r="578" spans="9:14" x14ac:dyDescent="0.35">
      <c r="I578"/>
      <c r="N578" s="7"/>
    </row>
    <row r="579" spans="9:14" x14ac:dyDescent="0.35">
      <c r="I579"/>
      <c r="N579" s="7"/>
    </row>
    <row r="580" spans="9:14" x14ac:dyDescent="0.35">
      <c r="I580"/>
      <c r="N580" s="7"/>
    </row>
    <row r="581" spans="9:14" x14ac:dyDescent="0.35">
      <c r="I581"/>
      <c r="N581" s="7"/>
    </row>
    <row r="582" spans="9:14" x14ac:dyDescent="0.35">
      <c r="I582"/>
      <c r="N582" s="7"/>
    </row>
    <row r="583" spans="9:14" x14ac:dyDescent="0.35">
      <c r="I583"/>
      <c r="N583" s="7"/>
    </row>
    <row r="584" spans="9:14" x14ac:dyDescent="0.35">
      <c r="I584"/>
      <c r="N584" s="7"/>
    </row>
    <row r="585" spans="9:14" x14ac:dyDescent="0.35">
      <c r="I585"/>
      <c r="N585" s="7"/>
    </row>
    <row r="586" spans="9:14" x14ac:dyDescent="0.35">
      <c r="I586"/>
      <c r="N586" s="7"/>
    </row>
    <row r="587" spans="9:14" x14ac:dyDescent="0.35">
      <c r="I587"/>
      <c r="N587" s="7"/>
    </row>
    <row r="588" spans="9:14" x14ac:dyDescent="0.35">
      <c r="I588"/>
      <c r="N588" s="7"/>
    </row>
    <row r="589" spans="9:14" x14ac:dyDescent="0.35">
      <c r="I589"/>
      <c r="N589" s="7"/>
    </row>
    <row r="590" spans="9:14" x14ac:dyDescent="0.35">
      <c r="I590"/>
      <c r="N590" s="7"/>
    </row>
    <row r="591" spans="9:14" x14ac:dyDescent="0.35">
      <c r="I591"/>
      <c r="N591" s="7"/>
    </row>
    <row r="592" spans="9:14" x14ac:dyDescent="0.35">
      <c r="I592"/>
      <c r="N592" s="7"/>
    </row>
    <row r="593" spans="9:14" x14ac:dyDescent="0.35">
      <c r="I593"/>
      <c r="N593" s="7"/>
    </row>
    <row r="594" spans="9:14" x14ac:dyDescent="0.35">
      <c r="I594"/>
      <c r="N594" s="7"/>
    </row>
    <row r="595" spans="9:14" x14ac:dyDescent="0.35">
      <c r="I595"/>
      <c r="N595" s="7"/>
    </row>
    <row r="596" spans="9:14" x14ac:dyDescent="0.35">
      <c r="I596"/>
      <c r="N596" s="7"/>
    </row>
    <row r="597" spans="9:14" x14ac:dyDescent="0.35">
      <c r="I597"/>
      <c r="N597" s="7"/>
    </row>
    <row r="598" spans="9:14" x14ac:dyDescent="0.35">
      <c r="I598"/>
      <c r="N598" s="7"/>
    </row>
    <row r="599" spans="9:14" x14ac:dyDescent="0.35">
      <c r="I599"/>
      <c r="N599" s="7"/>
    </row>
    <row r="600" spans="9:14" x14ac:dyDescent="0.35">
      <c r="I600"/>
      <c r="N600" s="7"/>
    </row>
    <row r="601" spans="9:14" x14ac:dyDescent="0.35">
      <c r="I601"/>
      <c r="N601" s="7"/>
    </row>
    <row r="602" spans="9:14" x14ac:dyDescent="0.35">
      <c r="I602"/>
      <c r="N602" s="7"/>
    </row>
    <row r="603" spans="9:14" x14ac:dyDescent="0.35">
      <c r="I603"/>
      <c r="N603" s="7"/>
    </row>
    <row r="604" spans="9:14" x14ac:dyDescent="0.35">
      <c r="I604"/>
      <c r="N604" s="7"/>
    </row>
    <row r="605" spans="9:14" x14ac:dyDescent="0.35">
      <c r="I605"/>
      <c r="N605" s="7"/>
    </row>
    <row r="606" spans="9:14" x14ac:dyDescent="0.35">
      <c r="I606"/>
      <c r="N606" s="7"/>
    </row>
    <row r="607" spans="9:14" x14ac:dyDescent="0.35">
      <c r="I607"/>
      <c r="N607" s="7"/>
    </row>
    <row r="608" spans="9:14" x14ac:dyDescent="0.35">
      <c r="I608"/>
      <c r="N608" s="7"/>
    </row>
    <row r="609" spans="9:14" x14ac:dyDescent="0.35">
      <c r="I609"/>
      <c r="N609" s="7"/>
    </row>
    <row r="610" spans="9:14" x14ac:dyDescent="0.35">
      <c r="I610"/>
      <c r="N610" s="7"/>
    </row>
    <row r="611" spans="9:14" x14ac:dyDescent="0.35">
      <c r="I611"/>
      <c r="N611" s="7"/>
    </row>
    <row r="612" spans="9:14" x14ac:dyDescent="0.35">
      <c r="I612"/>
      <c r="N612" s="7"/>
    </row>
    <row r="613" spans="9:14" x14ac:dyDescent="0.35">
      <c r="I613"/>
      <c r="N613" s="7"/>
    </row>
    <row r="614" spans="9:14" x14ac:dyDescent="0.35">
      <c r="I614"/>
      <c r="N614" s="7"/>
    </row>
    <row r="615" spans="9:14" x14ac:dyDescent="0.35">
      <c r="I615"/>
      <c r="N615" s="7"/>
    </row>
    <row r="616" spans="9:14" x14ac:dyDescent="0.35">
      <c r="I616"/>
      <c r="N616" s="7"/>
    </row>
    <row r="617" spans="9:14" x14ac:dyDescent="0.35">
      <c r="I617"/>
      <c r="N617" s="7"/>
    </row>
    <row r="618" spans="9:14" x14ac:dyDescent="0.35">
      <c r="I618"/>
      <c r="N618" s="7"/>
    </row>
    <row r="619" spans="9:14" x14ac:dyDescent="0.35">
      <c r="I619"/>
      <c r="N619" s="7"/>
    </row>
    <row r="620" spans="9:14" x14ac:dyDescent="0.35">
      <c r="I620"/>
      <c r="N620" s="7"/>
    </row>
    <row r="621" spans="9:14" x14ac:dyDescent="0.35">
      <c r="I621"/>
      <c r="N621" s="7"/>
    </row>
    <row r="622" spans="9:14" x14ac:dyDescent="0.35">
      <c r="I622"/>
      <c r="N622" s="7"/>
    </row>
    <row r="623" spans="9:14" x14ac:dyDescent="0.35">
      <c r="I623"/>
      <c r="N623" s="7"/>
    </row>
    <row r="624" spans="9:14" x14ac:dyDescent="0.35">
      <c r="I624"/>
      <c r="N624" s="7"/>
    </row>
    <row r="625" spans="9:14" x14ac:dyDescent="0.35">
      <c r="I625"/>
      <c r="N625" s="7"/>
    </row>
    <row r="626" spans="9:14" x14ac:dyDescent="0.35">
      <c r="I626"/>
      <c r="N626" s="7"/>
    </row>
    <row r="627" spans="9:14" x14ac:dyDescent="0.35">
      <c r="I627"/>
      <c r="N627" s="7"/>
    </row>
    <row r="628" spans="9:14" x14ac:dyDescent="0.35">
      <c r="I628"/>
      <c r="N628" s="7"/>
    </row>
    <row r="629" spans="9:14" x14ac:dyDescent="0.35">
      <c r="I629"/>
      <c r="N629" s="7"/>
    </row>
    <row r="630" spans="9:14" x14ac:dyDescent="0.35">
      <c r="I630"/>
      <c r="N630" s="7"/>
    </row>
    <row r="631" spans="9:14" x14ac:dyDescent="0.35">
      <c r="I631"/>
      <c r="N631" s="7"/>
    </row>
    <row r="632" spans="9:14" x14ac:dyDescent="0.35">
      <c r="I632"/>
      <c r="N632" s="7"/>
    </row>
    <row r="633" spans="9:14" x14ac:dyDescent="0.35">
      <c r="I633"/>
      <c r="N633" s="7"/>
    </row>
    <row r="634" spans="9:14" x14ac:dyDescent="0.35">
      <c r="I634"/>
      <c r="N634" s="7"/>
    </row>
    <row r="635" spans="9:14" x14ac:dyDescent="0.35">
      <c r="I635"/>
      <c r="N635" s="7"/>
    </row>
    <row r="636" spans="9:14" x14ac:dyDescent="0.35">
      <c r="I636"/>
      <c r="N636" s="7"/>
    </row>
    <row r="637" spans="9:14" x14ac:dyDescent="0.35">
      <c r="I637"/>
      <c r="N637" s="7"/>
    </row>
    <row r="638" spans="9:14" x14ac:dyDescent="0.35">
      <c r="I638"/>
      <c r="N638" s="7"/>
    </row>
    <row r="639" spans="9:14" x14ac:dyDescent="0.35">
      <c r="I639"/>
      <c r="N639" s="7"/>
    </row>
    <row r="640" spans="9:14" x14ac:dyDescent="0.35">
      <c r="I640"/>
      <c r="N640" s="7"/>
    </row>
    <row r="641" spans="9:14" x14ac:dyDescent="0.35">
      <c r="I641"/>
      <c r="N641" s="7"/>
    </row>
    <row r="642" spans="9:14" x14ac:dyDescent="0.35">
      <c r="I642"/>
      <c r="N642" s="7"/>
    </row>
    <row r="643" spans="9:14" x14ac:dyDescent="0.35">
      <c r="I643"/>
      <c r="N643" s="7"/>
    </row>
    <row r="644" spans="9:14" x14ac:dyDescent="0.35">
      <c r="I644"/>
      <c r="N644" s="7"/>
    </row>
    <row r="645" spans="9:14" x14ac:dyDescent="0.35">
      <c r="I645"/>
      <c r="N645" s="7"/>
    </row>
    <row r="646" spans="9:14" x14ac:dyDescent="0.35">
      <c r="I646"/>
      <c r="N646" s="7"/>
    </row>
    <row r="647" spans="9:14" x14ac:dyDescent="0.35">
      <c r="I647"/>
      <c r="N647" s="7"/>
    </row>
    <row r="648" spans="9:14" x14ac:dyDescent="0.35">
      <c r="I648"/>
      <c r="N648" s="7"/>
    </row>
    <row r="649" spans="9:14" x14ac:dyDescent="0.35">
      <c r="I649"/>
      <c r="N649" s="7"/>
    </row>
    <row r="650" spans="9:14" x14ac:dyDescent="0.35">
      <c r="I650"/>
      <c r="N650" s="7"/>
    </row>
    <row r="651" spans="9:14" x14ac:dyDescent="0.35">
      <c r="I651"/>
      <c r="N651" s="7"/>
    </row>
    <row r="652" spans="9:14" x14ac:dyDescent="0.35">
      <c r="I652"/>
      <c r="N652" s="7"/>
    </row>
    <row r="653" spans="9:14" x14ac:dyDescent="0.35">
      <c r="I653"/>
      <c r="N653" s="7"/>
    </row>
    <row r="654" spans="9:14" x14ac:dyDescent="0.35">
      <c r="I654"/>
      <c r="N654" s="7"/>
    </row>
    <row r="655" spans="9:14" x14ac:dyDescent="0.35">
      <c r="I655"/>
      <c r="N655" s="7"/>
    </row>
    <row r="656" spans="9:14" x14ac:dyDescent="0.35">
      <c r="I656"/>
      <c r="N656" s="7"/>
    </row>
    <row r="657" spans="9:14" x14ac:dyDescent="0.35">
      <c r="I657"/>
      <c r="N657" s="7"/>
    </row>
    <row r="658" spans="9:14" x14ac:dyDescent="0.35">
      <c r="I658"/>
      <c r="N658" s="7"/>
    </row>
    <row r="659" spans="9:14" x14ac:dyDescent="0.35">
      <c r="I659"/>
      <c r="N659" s="7"/>
    </row>
    <row r="660" spans="9:14" x14ac:dyDescent="0.35">
      <c r="I660"/>
      <c r="N660" s="7"/>
    </row>
    <row r="661" spans="9:14" x14ac:dyDescent="0.35">
      <c r="I661"/>
      <c r="N661" s="7"/>
    </row>
    <row r="662" spans="9:14" x14ac:dyDescent="0.35">
      <c r="I662"/>
      <c r="N662" s="7"/>
    </row>
    <row r="663" spans="9:14" x14ac:dyDescent="0.35">
      <c r="I663"/>
      <c r="N663" s="7"/>
    </row>
    <row r="664" spans="9:14" x14ac:dyDescent="0.35">
      <c r="I664"/>
      <c r="N664" s="7"/>
    </row>
    <row r="665" spans="9:14" x14ac:dyDescent="0.35">
      <c r="I665"/>
      <c r="N665" s="7"/>
    </row>
    <row r="666" spans="9:14" x14ac:dyDescent="0.35">
      <c r="I666"/>
      <c r="N666" s="7"/>
    </row>
    <row r="667" spans="9:14" x14ac:dyDescent="0.35">
      <c r="I667"/>
      <c r="N667" s="7"/>
    </row>
    <row r="668" spans="9:14" x14ac:dyDescent="0.35">
      <c r="I668"/>
      <c r="N668" s="7"/>
    </row>
    <row r="669" spans="9:14" x14ac:dyDescent="0.35">
      <c r="I669"/>
      <c r="N669" s="7"/>
    </row>
    <row r="670" spans="9:14" x14ac:dyDescent="0.35">
      <c r="I670"/>
      <c r="N670" s="7"/>
    </row>
    <row r="671" spans="9:14" x14ac:dyDescent="0.35">
      <c r="I671"/>
      <c r="N671" s="7"/>
    </row>
    <row r="672" spans="9:14" x14ac:dyDescent="0.35">
      <c r="I672"/>
      <c r="N672" s="7"/>
    </row>
    <row r="673" spans="9:14" x14ac:dyDescent="0.35">
      <c r="I673"/>
      <c r="N673" s="7"/>
    </row>
    <row r="674" spans="9:14" x14ac:dyDescent="0.35">
      <c r="I674"/>
      <c r="N674" s="7"/>
    </row>
    <row r="675" spans="9:14" x14ac:dyDescent="0.35">
      <c r="I675"/>
      <c r="N675" s="7"/>
    </row>
    <row r="676" spans="9:14" x14ac:dyDescent="0.35">
      <c r="I676"/>
      <c r="N676" s="7"/>
    </row>
    <row r="677" spans="9:14" x14ac:dyDescent="0.35">
      <c r="I677"/>
      <c r="N677" s="7"/>
    </row>
    <row r="678" spans="9:14" x14ac:dyDescent="0.35">
      <c r="I678"/>
      <c r="N678" s="7"/>
    </row>
    <row r="679" spans="9:14" x14ac:dyDescent="0.35">
      <c r="I679"/>
      <c r="N679" s="7"/>
    </row>
    <row r="680" spans="9:14" x14ac:dyDescent="0.35">
      <c r="I680"/>
      <c r="N680" s="7"/>
    </row>
    <row r="681" spans="9:14" x14ac:dyDescent="0.35">
      <c r="I681"/>
      <c r="N681" s="7"/>
    </row>
    <row r="682" spans="9:14" x14ac:dyDescent="0.35">
      <c r="I682"/>
      <c r="N682" s="7"/>
    </row>
    <row r="683" spans="9:14" x14ac:dyDescent="0.35">
      <c r="I683"/>
      <c r="N683" s="7"/>
    </row>
    <row r="684" spans="9:14" x14ac:dyDescent="0.35">
      <c r="I684"/>
      <c r="N684" s="7"/>
    </row>
    <row r="685" spans="9:14" x14ac:dyDescent="0.35">
      <c r="I685"/>
      <c r="N685" s="7"/>
    </row>
    <row r="686" spans="9:14" x14ac:dyDescent="0.35">
      <c r="I686"/>
      <c r="N686" s="7"/>
    </row>
    <row r="687" spans="9:14" x14ac:dyDescent="0.35">
      <c r="I687"/>
      <c r="N687" s="7"/>
    </row>
    <row r="688" spans="9:14" x14ac:dyDescent="0.35">
      <c r="I688"/>
      <c r="N688" s="7"/>
    </row>
    <row r="689" spans="9:14" x14ac:dyDescent="0.35">
      <c r="I689"/>
      <c r="N689" s="7"/>
    </row>
  </sheetData>
  <sortState xmlns:xlrd2="http://schemas.microsoft.com/office/spreadsheetml/2017/richdata2" columnSort="1" ref="H1:AE689">
    <sortCondition sortBy="cellColor" ref="H2:AE2" dxfId="19"/>
    <sortCondition sortBy="cellColor" ref="H2:AE2" dxfId="18"/>
    <sortCondition sortBy="cellColor" ref="H2:AE2" dxfId="17"/>
    <sortCondition sortBy="cellColor" ref="H2:AE2" dxfId="16"/>
  </sortState>
  <mergeCells count="7">
    <mergeCell ref="AV1:AX1"/>
    <mergeCell ref="H1:M1"/>
    <mergeCell ref="N1:S1"/>
    <mergeCell ref="T1:Y1"/>
    <mergeCell ref="Z1:AE1"/>
    <mergeCell ref="AO1:AR1"/>
    <mergeCell ref="AS1:AU1"/>
  </mergeCells>
  <conditionalFormatting sqref="B86">
    <cfRule type="duplicateValues" dxfId="15" priority="44"/>
  </conditionalFormatting>
  <conditionalFormatting sqref="B57">
    <cfRule type="duplicateValues" dxfId="14" priority="36"/>
  </conditionalFormatting>
  <conditionalFormatting sqref="B28">
    <cfRule type="duplicateValues" dxfId="13" priority="30"/>
  </conditionalFormatting>
  <conditionalFormatting sqref="B43">
    <cfRule type="duplicateValues" dxfId="12" priority="26"/>
  </conditionalFormatting>
  <conditionalFormatting sqref="B13">
    <cfRule type="duplicateValues" dxfId="11" priority="45"/>
  </conditionalFormatting>
  <conditionalFormatting sqref="B86">
    <cfRule type="duplicateValues" dxfId="10" priority="43"/>
  </conditionalFormatting>
  <conditionalFormatting sqref="B57">
    <cfRule type="duplicateValues" dxfId="9" priority="35"/>
  </conditionalFormatting>
  <conditionalFormatting sqref="B58">
    <cfRule type="duplicateValues" dxfId="8" priority="34"/>
  </conditionalFormatting>
  <conditionalFormatting sqref="B28">
    <cfRule type="duplicateValues" dxfId="7" priority="29"/>
  </conditionalFormatting>
  <conditionalFormatting sqref="B43">
    <cfRule type="duplicateValues" dxfId="6" priority="25"/>
  </conditionalFormatting>
  <conditionalFormatting sqref="B38">
    <cfRule type="duplicateValues" dxfId="5" priority="24"/>
  </conditionalFormatting>
  <conditionalFormatting sqref="B27">
    <cfRule type="duplicateValues" dxfId="4" priority="23"/>
  </conditionalFormatting>
  <conditionalFormatting sqref="AS1:AU1 AS3:AU1048576">
    <cfRule type="colorScale" priority="7">
      <colorScale>
        <cfvo type="num" val="0"/>
        <cfvo type="num" val="1"/>
        <cfvo type="num" val="3"/>
        <color rgb="FF00B0F0"/>
        <color theme="0"/>
        <color rgb="FFFF0000"/>
      </colorScale>
    </cfRule>
  </conditionalFormatting>
  <conditionalFormatting sqref="AV1:AX1048576">
    <cfRule type="colorScale" priority="6">
      <colorScale>
        <cfvo type="num" val="1E-3"/>
        <cfvo type="num" val="0.05"/>
        <cfvo type="num" val="5.0999999999999997E-2"/>
        <color theme="9" tint="-0.499984740745262"/>
        <color theme="9" tint="0.39997558519241921"/>
        <color theme="0"/>
      </colorScale>
    </cfRule>
  </conditionalFormatting>
  <conditionalFormatting sqref="C1:C1048576">
    <cfRule type="duplicateValues" dxfId="3" priority="1"/>
  </conditionalFormatting>
  <conditionalFormatting sqref="B110:B121">
    <cfRule type="duplicateValues" dxfId="2" priority="402"/>
  </conditionalFormatting>
  <conditionalFormatting sqref="B87:B109 B39:B42 B3:B26 B29:B37 B58:B85 B44:B56">
    <cfRule type="duplicateValues" dxfId="1" priority="412"/>
  </conditionalFormatting>
  <conditionalFormatting sqref="B74:B85 B46:B49 B3:B12 B14:B26 B33:B34 B39:B40 B42 B59:B67 B51:B56 B87:B109">
    <cfRule type="duplicateValues" dxfId="0" priority="4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D'alessandro, Angelo</dc:creator>
  <cp:lastModifiedBy>Jackie Turner</cp:lastModifiedBy>
  <cp:lastPrinted>2016-09-19T16:35:52Z</cp:lastPrinted>
  <dcterms:created xsi:type="dcterms:W3CDTF">2014-08-18T22:46:55Z</dcterms:created>
  <dcterms:modified xsi:type="dcterms:W3CDTF">2022-12-01T00:11:50Z</dcterms:modified>
</cp:coreProperties>
</file>