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网站标题</t>
        </is>
      </c>
      <c r="B1" s="1" t="inlineStr">
        <is>
          <t>url</t>
        </is>
      </c>
      <c r="C1" s="1" t="inlineStr">
        <is>
          <t>链接</t>
        </is>
      </c>
    </row>
    <row r="2">
      <c r="A2" t="inlineStr">
        <is>
          <t>网站标题</t>
        </is>
      </c>
      <c r="B2" t="inlineStr">
        <is>
          <t>url</t>
        </is>
      </c>
      <c r="C2" t="inlineStr">
        <is>
          <t>链接</t>
        </is>
      </c>
    </row>
    <row r="3">
      <c r="A3" t="inlineStr">
        <is>
          <t>Berkeley Recycling: Programs</t>
        </is>
      </c>
      <c r="B3" t="inlineStr">
        <is>
          <t>http://berkeleyrecycling.org/page.php?id=1</t>
        </is>
      </c>
      <c r="C3">
        <f>HYPERLINK("http://berkeleyrecycling.org/page.php?id=1","点击查看")</f>
        <v/>
      </c>
    </row>
    <row r="4">
      <c r="A4" t="inlineStr">
        <is>
          <t>Real Decreto de 14 de septiembre de 1882 por el que se ...</t>
        </is>
      </c>
      <c r="B4" t="inlineStr">
        <is>
          <t>https://www.boe.es/buscar/act.php?id=BOE-A-1882-6036</t>
        </is>
      </c>
      <c r="C4">
        <f>HYPERLINK("https://www.boe.es/buscar/act.php?id=BOE-A-1882-6036","点击查看")</f>
        <v/>
      </c>
    </row>
    <row r="5">
      <c r="A5" t="inlineStr">
        <is>
          <t>SDG Indicator 14.4.1 - Fish stocks sustainability - Course</t>
        </is>
      </c>
      <c r="B5" t="inlineStr">
        <is>
          <t>https://elearning.fao.org/course/view.php?id=502</t>
        </is>
      </c>
      <c r="C5">
        <f>HYPERLINK("https://elearning.fao.org/course/view.php?id=502","点击查看")</f>
        <v/>
      </c>
    </row>
    <row r="6">
      <c r="A6" t="inlineStr">
        <is>
          <t>汽車</t>
        </is>
      </c>
      <c r="B6" t="inlineStr">
        <is>
          <t>https://www.mobile01.com/category.php?id=6</t>
        </is>
      </c>
      <c r="C6">
        <f>HYPERLINK("https://www.mobile01.com/category.php?id=6","点击查看")</f>
        <v/>
      </c>
    </row>
    <row r="7">
      <c r="A7" t="inlineStr">
        <is>
          <t>Bank Details</t>
        </is>
      </c>
      <c r="B7" t="inlineStr">
        <is>
          <t>https://www.transpakcorp.com/company.php?id=752</t>
        </is>
      </c>
      <c r="C7">
        <f>HYPERLINK("https://www.transpakcorp.com/company.php?id=752","点击查看")</f>
        <v/>
      </c>
    </row>
    <row r="8">
      <c r="A8" t="inlineStr">
        <is>
          <t>南部科學園區產學協會</t>
        </is>
      </c>
      <c r="B8" t="inlineStr">
        <is>
          <t>https://www.aicsp.org.tw/about.php?id=2</t>
        </is>
      </c>
      <c r="C8">
        <f>HYPERLINK("https://www.aicsp.org.tw/about.php?id=2","点击查看")</f>
        <v/>
      </c>
    </row>
    <row r="9">
      <c r="A9" t="inlineStr">
        <is>
          <t>en:downloads [ECI European Color Initiative]</t>
        </is>
      </c>
      <c r="B9" t="inlineStr">
        <is>
          <t>http://www.eci.org/doku.php?id=en:downloads</t>
        </is>
      </c>
      <c r="C9">
        <f>HYPERLINK("http://www.eci.org/doku.php?id=en:downloads","点击查看")</f>
        <v/>
      </c>
    </row>
    <row r="10">
      <c r="A10" t="inlineStr">
        <is>
          <t>Linux Mint 21.2 "Victoria"</t>
        </is>
      </c>
      <c r="B10" t="inlineStr">
        <is>
          <t>https://www.linuxmint.com/edition.php?id=307</t>
        </is>
      </c>
      <c r="C10">
        <f>HYPERLINK("https://www.linuxmint.com/edition.php?id=307","点击查看")</f>
        <v/>
      </c>
    </row>
    <row r="11">
      <c r="A11" t="inlineStr">
        <is>
          <t>Mahoodle Tweaks - University of Glasgow Mahara</t>
        </is>
      </c>
      <c r="B11" t="inlineStr">
        <is>
          <t>https://portfolio.gla.ac.uk/view/view.php?id=20304</t>
        </is>
      </c>
      <c r="C11">
        <f>HYPERLINK("https://portfolio.gla.ac.uk/view/view.php?id=20304","点击查看")</f>
        <v/>
      </c>
    </row>
    <row r="12">
      <c r="A12" t="inlineStr">
        <is>
          <t>BOE-A-2018-16673 Ley Orgánica 3/2018, de 5 de ...</t>
        </is>
      </c>
      <c r="B12" t="inlineStr">
        <is>
          <t>https://www.boe.es/buscar/doc.php?id=BOE-A-2018-16673</t>
        </is>
      </c>
      <c r="C12">
        <f>HYPERLINK("https://www.boe.es/buscar/doc.php?id=BOE-A-2018-16673","点击查看")</f>
        <v/>
      </c>
    </row>
    <row r="13">
      <c r="A13" t="inlineStr">
        <is>
          <t>在PHP 變數中儲存Div Id 並將其傳遞給JavaScript</t>
        </is>
      </c>
      <c r="B13" t="inlineStr">
        <is>
          <t>https://www.delftstack.com/zh-tw/howto/php/store-php-id/</t>
        </is>
      </c>
      <c r="C13">
        <f>HYPERLINK("https://www.delftstack.com/zh-tw/howto/php/store-php-id/","点击查看")</f>
        <v/>
      </c>
    </row>
    <row r="14">
      <c r="A14" t="inlineStr">
        <is>
          <t>Summary of Prevention of sexual exploitation and abuse (PSEA)</t>
        </is>
      </c>
      <c r="B14" t="inlineStr">
        <is>
          <t>https://agora.unicef.org/course/info.php?id=7380</t>
        </is>
      </c>
      <c r="C14">
        <f>HYPERLINK("https://agora.unicef.org/course/info.php?id=7380","点击查看")</f>
        <v/>
      </c>
    </row>
    <row r="15">
      <c r="A15" t="inlineStr">
        <is>
          <t>The Wyckoff Method: A Tutorial - ChartSchool - StockCharts.com</t>
        </is>
      </c>
      <c r="B15" t="inlineStr">
        <is>
          <t>https://school.stockcharts.com/doku.php?id=market_analysis:the_wyckoff_method</t>
        </is>
      </c>
      <c r="C15">
        <f>HYPERLINK("https://school.stockcharts.com/doku.php?id=market_analysis:the_wyckoff_method","点击查看")</f>
        <v/>
      </c>
    </row>
    <row r="16">
      <c r="A16" t="inlineStr">
        <is>
          <t>What are Ccf, Mcf, Btu, and therms?</t>
        </is>
      </c>
      <c r="B16" t="inlineStr">
        <is>
          <t>https://www.eia.gov/tools/faqs/faq.php?id=45&amp;t=8</t>
        </is>
      </c>
      <c r="C16">
        <f>HYPERLINK("https://www.eia.gov/tools/faqs/faq.php?id=45&amp;t=8","点击查看")</f>
        <v/>
      </c>
    </row>
    <row r="17">
      <c r="A17" t="inlineStr">
        <is>
          <t>Soberanía</t>
        </is>
      </c>
      <c r="B17" t="inlineStr">
        <is>
          <t>http://sil.gobernacion.gob.mx/Glosario/definicionpop.php?ID=229</t>
        </is>
      </c>
      <c r="C17">
        <f>HYPERLINK("http://sil.gobernacion.gob.mx/Glosario/definicionpop.php?ID=229","点击查看")</f>
        <v/>
      </c>
    </row>
    <row r="18">
      <c r="A18" t="inlineStr">
        <is>
          <t>Epathshala | Learning On The Go</t>
        </is>
      </c>
      <c r="B18" t="inlineStr">
        <is>
          <t>https://epathshala.nic.in/process.php?id=parents&amp;type=eTextbooks&amp;ln=en</t>
        </is>
      </c>
      <c r="C18">
        <f>HYPERLINK("https://epathshala.nic.in/process.php?id=parents&amp;type=eTextbooks&amp;ln=en","点击查看")</f>
        <v/>
      </c>
    </row>
    <row r="19">
      <c r="A19" t="inlineStr">
        <is>
          <t>How much gasoline does the United States consume?</t>
        </is>
      </c>
      <c r="B19" t="inlineStr">
        <is>
          <t>https://www.eia.gov/tools/faqs/faq.php?id=23&amp;t=10</t>
        </is>
      </c>
      <c r="C19">
        <f>HYPERLINK("https://www.eia.gov/tools/faqs/faq.php?id=23&amp;t=10","点击查看")</f>
        <v/>
      </c>
    </row>
    <row r="20">
      <c r="A20" t="inlineStr">
        <is>
          <t>http://www.avrdc.org/index.php?id=28</t>
        </is>
      </c>
      <c r="B20" t="inlineStr">
        <is>
          <t>http://www.avrdc.org/index.php?id=28</t>
        </is>
      </c>
      <c r="C20">
        <f>HYPERLINK("http://www.avrdc.org/index.php?id=28","点击查看")</f>
        <v/>
      </c>
    </row>
    <row r="21">
      <c r="A21" t="inlineStr">
        <is>
          <t>東京國立博物館歡迎您</t>
        </is>
      </c>
      <c r="B21" t="inlineStr">
        <is>
          <t>https://www.tnm.jp/modules/r_free_page/index.php?id=1659&amp;lang=en</t>
        </is>
      </c>
      <c r="C21">
        <f>HYPERLINK("https://www.tnm.jp/modules/r_free_page/index.php?id=1659&amp;lang=en","点击查看")</f>
        <v/>
      </c>
    </row>
    <row r="22">
      <c r="A22" t="inlineStr">
        <is>
          <t>Chatbots, Generative AI, and Scholarly Manuscripts</t>
        </is>
      </c>
      <c r="B22" t="inlineStr">
        <is>
          <t>https://wame.org/page3.php?id=106</t>
        </is>
      </c>
      <c r="C22">
        <f>HYPERLINK("https://wame.org/page3.php?id=106","点击查看")</f>
        <v/>
      </c>
    </row>
    <row r="23">
      <c r="A23" t="inlineStr">
        <is>
          <t>職位空缺</t>
        </is>
      </c>
      <c r="B23" t="inlineStr">
        <is>
          <t>https://www.ctgoodjobs.hk/english/count/count_job_detail.asp?ctno=3142619010392&amp;to=https%3A%2F%2Fwww%2Evtc%2Eedu%2Ehk%2Fhtml%2Ftc%2FjobDetail%2Ephp%3Fid%3D32620</t>
        </is>
      </c>
      <c r="C23">
        <f>HYPERLINK("https://www.ctgoodjobs.hk/english/count/count_job_detail.asp?ctno=3142619010392&amp;to=https%3A%2F%2Fwww%2Evtc%2Eedu%2Ehk%2Fhtml%2Ftc%2FjobDetail%2Ephp%3Fid%3D32620","点击查看")</f>
        <v/>
      </c>
    </row>
    <row r="24">
      <c r="A24" t="inlineStr">
        <is>
          <t>Apple Repair and Repair Status Check</t>
        </is>
      </c>
      <c r="B24" t="inlineStr">
        <is>
          <t>https://zeckgo.com/go.php?id=23372</t>
        </is>
      </c>
      <c r="C24">
        <f>HYPERLINK("https://zeckgo.com/go.php?id=23372","点击查看")</f>
        <v/>
      </c>
    </row>
    <row r="25">
      <c r="A25" t="inlineStr">
        <is>
          <t>Counseling on Access to Lethal Means</t>
        </is>
      </c>
      <c r="B25" t="inlineStr">
        <is>
          <t>https://zerosuicidetraining.edc.org/enrol/index.php?id=20</t>
        </is>
      </c>
      <c r="C25">
        <f>HYPERLINK("https://zerosuicidetraining.edc.org/enrol/index.php?id=20","点击查看")</f>
        <v/>
      </c>
    </row>
    <row r="26">
      <c r="A26" t="inlineStr">
        <is>
          <t>Ontario Provincial Police</t>
        </is>
      </c>
      <c r="B26" t="inlineStr">
        <is>
          <t>https://www.opp.ca/index.php?id=119</t>
        </is>
      </c>
      <c r="C26">
        <f>HYPERLINK("https://www.opp.ca/index.php?id=119","点击查看")</f>
        <v/>
      </c>
    </row>
    <row r="27">
      <c r="A27" t="inlineStr">
        <is>
          <t>Routing - Laravel 10.x - The PHP Framework For Web ...</t>
        </is>
      </c>
      <c r="B27" t="inlineStr">
        <is>
          <t>https://moodle.nptcgroup.ac.uk/mod/url/view.php?id=343046</t>
        </is>
      </c>
      <c r="C27">
        <f>HYPERLINK("https://moodle.nptcgroup.ac.uk/mod/url/view.php?id=343046","点击查看")</f>
        <v/>
      </c>
    </row>
    <row r="28">
      <c r="A28" t="inlineStr">
        <is>
          <t>Issue of Passports</t>
        </is>
      </c>
      <c r="B28" t="inlineStr">
        <is>
          <t>https://www.immigration.gov.lk/pages_e.php?id=8</t>
        </is>
      </c>
      <c r="C28">
        <f>HYPERLINK("https://www.immigration.gov.lk/pages_e.php?id=8","点击查看")</f>
        <v/>
      </c>
    </row>
    <row r="29">
      <c r="A29" t="inlineStr">
        <is>
          <t>School Homework</t>
        </is>
      </c>
      <c r="B29" t="inlineStr">
        <is>
          <t>http://www.pocawhk.edu.hk/en/school.php?id=71</t>
        </is>
      </c>
      <c r="C29">
        <f>HYPERLINK("http://www.pocawhk.edu.hk/en/school.php?id=71","点击查看")</f>
        <v/>
      </c>
    </row>
    <row r="30">
      <c r="A30" t="inlineStr">
        <is>
          <t>COVID-19</t>
        </is>
      </c>
      <c r="B30" t="inlineStr">
        <is>
          <t>https://www.rbc.gov.rw/index.php?id=707</t>
        </is>
      </c>
      <c r="C30">
        <f>HYPERLINK("https://www.rbc.gov.rw/index.php?id=707","点击查看")</f>
        <v/>
      </c>
    </row>
    <row r="31">
      <c r="A31" t="inlineStr">
        <is>
          <t>UCI Machine Learning Repository</t>
        </is>
      </c>
      <c r="B31" t="inlineStr">
        <is>
          <t>https://edu.vsu.ru/mod/url/view.php?id=482467&amp;redirect=1</t>
        </is>
      </c>
      <c r="C31">
        <f>HYPERLINK("https://edu.vsu.ru/mod/url/view.php?id=482467&amp;redirect=1","点击查看")</f>
        <v/>
      </c>
    </row>
    <row r="32">
      <c r="A32" t="inlineStr">
        <is>
          <t>https://www.respondus.com/lockdown/download.php?id...</t>
        </is>
      </c>
      <c r="B32" t="inlineStr">
        <is>
          <t>https://www.respondus.com/lockdown/download.php?id=163415257</t>
        </is>
      </c>
      <c r="C32">
        <f>HYPERLINK("https://www.respondus.com/lockdown/download.php?id=163415257","点击查看")</f>
        <v/>
      </c>
    </row>
    <row r="33">
      <c r="A33" t="inlineStr">
        <is>
          <t>EasierShare/PHP-ID-example</t>
        </is>
      </c>
      <c r="B33" t="inlineStr">
        <is>
          <t>https://github.com/EasierShare/PHP-ID-example</t>
        </is>
      </c>
      <c r="C33">
        <f>HYPERLINK("https://github.com/EasierShare/PHP-ID-example","点击查看")</f>
        <v/>
      </c>
    </row>
    <row r="34">
      <c r="A34" t="inlineStr">
        <is>
          <t>School of Economics | Dr. Muhammad Jamil</t>
        </is>
      </c>
      <c r="B34" t="inlineStr">
        <is>
          <t>https://www.qau.edu.pk/profile.php?id=809029</t>
        </is>
      </c>
      <c r="C34">
        <f>HYPERLINK("https://www.qau.edu.pk/profile.php?id=809029","点击查看")</f>
        <v/>
      </c>
    </row>
    <row r="35">
      <c r="A35" t="inlineStr">
        <is>
          <t>「樂意聽」電話諮詢專線</t>
        </is>
      </c>
      <c r="B35" t="inlineStr">
        <is>
          <t>https://www.sahk1963.org.hk/b5_service.php?id=94</t>
        </is>
      </c>
      <c r="C35">
        <f>HYPERLINK("https://www.sahk1963.org.hk/b5_service.php?id=94","点击查看")</f>
        <v/>
      </c>
    </row>
    <row r="36">
      <c r="A36" t="inlineStr">
        <is>
          <t>National standard medication charts course</t>
        </is>
      </c>
      <c r="B36" t="inlineStr">
        <is>
          <t>https://learn.nps.org.au/mod/page/view.php?id=4278</t>
        </is>
      </c>
      <c r="C36">
        <f>HYPERLINK("https://learn.nps.org.au/mod/page/view.php?id=4278","点击查看")</f>
        <v/>
      </c>
    </row>
    <row r="37">
      <c r="A37" t="inlineStr">
        <is>
          <t>Social Work Licensing</t>
        </is>
      </c>
      <c r="B37" t="inlineStr">
        <is>
          <t>https://health.ri.gov/licenses/detail.php?id=245</t>
        </is>
      </c>
      <c r="C37">
        <f>HYPERLINK("https://health.ri.gov/licenses/detail.php?id=245","点击查看")</f>
        <v/>
      </c>
    </row>
    <row r="38">
      <c r="A38" t="inlineStr">
        <is>
          <t>uniqid - Manual</t>
        </is>
      </c>
      <c r="B38" t="inlineStr">
        <is>
          <t>https://www.php.net/manual/en/function.uniqid.php</t>
        </is>
      </c>
      <c r="C38">
        <f>HYPERLINK("https://www.php.net/manual/en/function.uniqid.php","点击查看")</f>
        <v/>
      </c>
    </row>
    <row r="39">
      <c r="A39" t="inlineStr">
        <is>
          <t>Registration of Marriages</t>
        </is>
      </c>
      <c r="B39" t="inlineStr">
        <is>
          <t>https://cr.lsgkerala.gov.in/Content.php?id=D</t>
        </is>
      </c>
      <c r="C39">
        <f>HYPERLINK("https://cr.lsgkerala.gov.in/Content.php?id=D","点击查看")</f>
        <v/>
      </c>
    </row>
    <row r="40">
      <c r="A40" t="inlineStr">
        <is>
          <t>Psychological First Aid (PFA) Online - NCTSN Learning Center</t>
        </is>
      </c>
      <c r="B40" t="inlineStr">
        <is>
          <t>https://learn.nctsn.org/course/view.php?id=596</t>
        </is>
      </c>
      <c r="C40">
        <f>HYPERLINK("https://learn.nctsn.org/course/view.php?id=596","点击查看")</f>
        <v/>
      </c>
    </row>
    <row r="41">
      <c r="A41" t="inlineStr">
        <is>
          <t>About SACU</t>
        </is>
      </c>
      <c r="B41" t="inlineStr">
        <is>
          <t>https://www.sacu.int/show.php?id=394</t>
        </is>
      </c>
      <c r="C41">
        <f>HYPERLINK("https://www.sacu.int/show.php?id=394","点击查看")</f>
        <v/>
      </c>
    </row>
    <row r="42">
      <c r="A42" t="inlineStr">
        <is>
          <t>銀河- 觀測和拍攝</t>
        </is>
      </c>
      <c r="B42" t="inlineStr">
        <is>
          <t>https://www.dcfever.com/column/read.php?id=2111</t>
        </is>
      </c>
      <c r="C42">
        <f>HYPERLINK("https://www.dcfever.com/column/read.php?id=2111","点击查看")</f>
        <v/>
      </c>
    </row>
    <row r="43">
      <c r="A43" t="inlineStr">
        <is>
          <t>夜墅-台灣官方網站</t>
        </is>
      </c>
      <c r="B43" t="inlineStr">
        <is>
          <t>https://yeshu1699.com/news.php?id=38</t>
        </is>
      </c>
      <c r="C43">
        <f>HYPERLINK("https://yeshu1699.com/news.php?id=38","点击查看")</f>
        <v/>
      </c>
    </row>
    <row r="44">
      <c r="A44" t="inlineStr">
        <is>
          <t>Jalal Uddin Degree College</t>
        </is>
      </c>
      <c r="B44" t="inlineStr">
        <is>
          <t>https://www.juc.edu.bd/page.php?id=5</t>
        </is>
      </c>
      <c r="C44">
        <f>HYPERLINK("https://www.juc.edu.bd/page.php?id=5","点击查看")</f>
        <v/>
      </c>
    </row>
    <row r="45">
      <c r="A45" t="inlineStr">
        <is>
          <t>資優教育</t>
        </is>
      </c>
      <c r="B45" t="inlineStr">
        <is>
          <t>http://www.preciousbloodhv.edu.hk/tc/school.php?id=27</t>
        </is>
      </c>
      <c r="C45">
        <f>HYPERLINK("http://www.preciousbloodhv.edu.hk/tc/school.php?id=27","点击查看")</f>
        <v/>
      </c>
    </row>
    <row r="46">
      <c r="A46" t="inlineStr">
        <is>
          <t>MediaFire</t>
        </is>
      </c>
      <c r="B46" t="inlineStr">
        <is>
          <t>https://freehosting.start.bg/link.php?id=826584</t>
        </is>
      </c>
      <c r="C46">
        <f>HYPERLINK("https://freehosting.start.bg/link.php?id=826584","点击查看")</f>
        <v/>
      </c>
    </row>
    <row r="47">
      <c r="A47" t="inlineStr">
        <is>
          <t>Curso: Moodle en Español</t>
        </is>
      </c>
      <c r="B47" t="inlineStr">
        <is>
          <t>https://moodle.org/course/view.php?id=11</t>
        </is>
      </c>
      <c r="C47">
        <f>HYPERLINK("https://moodle.org/course/view.php?id=11","点击查看")</f>
        <v/>
      </c>
    </row>
    <row r="48">
      <c r="A48" t="inlineStr">
        <is>
          <t>Login</t>
        </is>
      </c>
      <c r="B48" t="inlineStr">
        <is>
          <t>http://www.eufores.org/index.php?id=131</t>
        </is>
      </c>
      <c r="C48">
        <f>HYPERLINK("http://www.eufores.org/index.php?id=131","点击查看")</f>
        <v/>
      </c>
    </row>
    <row r="49">
      <c r="A49" t="inlineStr">
        <is>
          <t>Summary of Safeguarding Essentials</t>
        </is>
      </c>
      <c r="B49" t="inlineStr">
        <is>
          <t>https://kayaconnect.org/course/info.php?id=1424</t>
        </is>
      </c>
      <c r="C49">
        <f>HYPERLINK("https://kayaconnect.org/course/info.php?id=1424","点击查看")</f>
        <v/>
      </c>
    </row>
    <row r="50">
      <c r="A50" t="inlineStr">
        <is>
          <t>溫室氣體排放及趨勢- 碳中和及可持續發展</t>
        </is>
      </c>
      <c r="B50" t="inlineStr">
        <is>
          <t>https://www.climateready.gov.hk/page.php?id=23&amp;lang=2</t>
        </is>
      </c>
      <c r="C50">
        <f>HYPERLINK("https://www.climateready.gov.hk/page.php?id=23&amp;lang=2","点击查看")</f>
        <v/>
      </c>
    </row>
    <row r="51">
      <c r="A51" t="inlineStr">
        <is>
          <t>簡介(農業部動植物防疫檢疫署)</t>
        </is>
      </c>
      <c r="B51" t="inlineStr">
        <is>
          <t>https://www.aphia.gov.tw/ws.php?id=10719</t>
        </is>
      </c>
      <c r="C51">
        <f>HYPERLINK("https://www.aphia.gov.tw/ws.php?id=10719","点击查看")</f>
        <v/>
      </c>
    </row>
    <row r="52">
      <c r="A52" t="inlineStr">
        <is>
          <t>header location with id in php [duplicate]</t>
        </is>
      </c>
      <c r="B52" t="inlineStr">
        <is>
          <t>https://stackoverflow.com/questions/49087106/header-location-with-id-in-php</t>
        </is>
      </c>
      <c r="C52">
        <f>HYPERLINK("https://stackoverflow.com/questions/49087106/header-location-with-id-in-php","点击查看")</f>
        <v/>
      </c>
    </row>
    <row r="53">
      <c r="A53" t="inlineStr">
        <is>
          <t>National Assembly of Pakistan</t>
        </is>
      </c>
      <c r="B53" t="inlineStr">
        <is>
          <t>https://na.gov.pk/en/pressrelease_detail.php?id=149</t>
        </is>
      </c>
      <c r="C53">
        <f>HYPERLINK("https://na.gov.pk/en/pressrelease_detail.php?id=149","点击查看")</f>
        <v/>
      </c>
    </row>
    <row r="54">
      <c r="A54" t="inlineStr">
        <is>
          <t>chemdata:amdis [] - NIST mass spectral libraries</t>
        </is>
      </c>
      <c r="B54" t="inlineStr">
        <is>
          <t>https://chemdata.nist.gov/dokuwiki/doku.php?id=chemdata:amdis</t>
        </is>
      </c>
      <c r="C54">
        <f>HYPERLINK("https://chemdata.nist.gov/dokuwiki/doku.php?id=chemdata:amdis","点击查看")</f>
        <v/>
      </c>
    </row>
    <row r="55">
      <c r="A55" t="inlineStr">
        <is>
          <t>FRNSW Annual Reports - Fire and Rescue NSW</t>
        </is>
      </c>
      <c r="B55" t="inlineStr">
        <is>
          <t>https://www.fire.nsw.gov.au/page.php?id=453</t>
        </is>
      </c>
      <c r="C55">
        <f>HYPERLINK("https://www.fire.nsw.gov.au/page.php?id=453","点击查看")</f>
        <v/>
      </c>
    </row>
    <row r="56">
      <c r="A56" t="inlineStr">
        <is>
          <t>[Published in the Gazette of India, Part-II, Section-3, Sub- ...</t>
        </is>
      </c>
      <c r="B56" t="inlineStr">
        <is>
          <t>https://cpcb.nic.in/displaypdf.php?id=cGxhc3RpY3dhc3RlL1BXTV9HYXpldHRlLnBkZg==</t>
        </is>
      </c>
      <c r="C56">
        <f>HYPERLINK("https://cpcb.nic.in/displaypdf.php?id=cGxhc3RpY3dhc3RlL1BXTV9HYXpldHRlLnBkZg==","点击查看")</f>
        <v/>
      </c>
    </row>
    <row r="57">
      <c r="A57" t="inlineStr">
        <is>
          <t>Facebook - 登入或註冊</t>
        </is>
      </c>
      <c r="B57" t="inlineStr">
        <is>
          <t>https://www.aceraeb.com/mainssl/wdb2/go.php?xmlid=9296&amp;urlxmlid=9297</t>
        </is>
      </c>
      <c r="C57">
        <f>HYPERLINK("https://www.aceraeb.com/mainssl/wdb2/go.php?xmlid=9296&amp;urlxmlid=9297","点击查看")</f>
        <v/>
      </c>
    </row>
    <row r="58">
      <c r="A58" t="inlineStr">
        <is>
          <t>EuRoC MAV Dataset</t>
        </is>
      </c>
      <c r="B58" t="inlineStr">
        <is>
          <t>https://projects.asl.ethz.ch/datasets/doku.php?id=kmavvisualinertialdatasets</t>
        </is>
      </c>
      <c r="C58">
        <f>HYPERLINK("https://projects.asl.ethz.ch/datasets/doku.php?id=kmavvisualinertialdatasets","点击查看")</f>
        <v/>
      </c>
    </row>
    <row r="59">
      <c r="A59" t="inlineStr">
        <is>
          <t>學生</t>
        </is>
      </c>
      <c r="B59" t="inlineStr">
        <is>
          <t>https://www.ntnu.edu.tw/static.php?id=student</t>
        </is>
      </c>
      <c r="C59">
        <f>HYPERLINK("https://www.ntnu.edu.tw/static.php?id=student","点击查看")</f>
        <v/>
      </c>
    </row>
    <row r="60">
      <c r="A60" t="inlineStr">
        <is>
          <t>Kenyan Visa - eCitizen - Gateway to All Government Services</t>
        </is>
      </c>
      <c r="B60" t="inlineStr">
        <is>
          <t>https://immigration.ecitizen.go.ke/index.php?id=5</t>
        </is>
      </c>
      <c r="C60">
        <f>HYPERLINK("https://immigration.ecitizen.go.ke/index.php?id=5","点击查看")</f>
        <v/>
      </c>
    </row>
    <row r="61">
      <c r="A61" t="inlineStr">
        <is>
          <t>How to pay for School Transport</t>
        </is>
      </c>
      <c r="B61" t="inlineStr">
        <is>
          <t>https://www.buseireann.ie/inner.php?id=257</t>
        </is>
      </c>
      <c r="C61">
        <f>HYPERLINK("https://www.buseireann.ie/inner.php?id=257","点击查看")</f>
        <v/>
      </c>
    </row>
    <row r="62">
      <c r="A62" t="inlineStr">
        <is>
          <t>Peraturan-peraturan Makanan 1985</t>
        </is>
      </c>
      <c r="B62" t="inlineStr">
        <is>
          <t>http://fsq.moh.gov.my/v6/xs/page.php?id=72</t>
        </is>
      </c>
      <c r="C62">
        <f>HYPERLINK("http://fsq.moh.gov.my/v6/xs/page.php?id=72","点击查看")</f>
        <v/>
      </c>
    </row>
    <row r="63">
      <c r="A63" t="inlineStr">
        <is>
          <t>HELMo Learn - Accueil</t>
        </is>
      </c>
      <c r="B63" t="inlineStr">
        <is>
          <t>https://hybridgmp.iutenligne.net/mod/url/view.php?id=1150&amp;redirect=1</t>
        </is>
      </c>
      <c r="C63">
        <f>HYPERLINK("https://hybridgmp.iutenligne.net/mod/url/view.php?id=1150&amp;redirect=1","点击查看")</f>
        <v/>
      </c>
    </row>
    <row r="64">
      <c r="A64" t="inlineStr">
        <is>
          <t>巴哈手機版</t>
        </is>
      </c>
      <c r="B64" t="inlineStr">
        <is>
          <t>https://ref.gamer.com.tw/redir.php?url=https%3A%2F%2Fwww.facebook.com%2Fprofile.php%3Fid%3D100006687882360</t>
        </is>
      </c>
      <c r="C64">
        <f>HYPERLINK("https://ref.gamer.com.tw/redir.php?url=https%3A%2F%2Fwww.facebook.com%2Fprofile.php%3Fid%3D100006687882360","点击查看")</f>
        <v/>
      </c>
    </row>
    <row r="65">
      <c r="A65" t="inlineStr">
        <is>
          <t>Curso Introdutório para Agente Comunitário de Saúde (ACS)</t>
        </is>
      </c>
      <c r="B65" t="inlineStr">
        <is>
          <t>https://avasus.ufrn.br/local/avasplugin/cursos/curso.php?id=28</t>
        </is>
      </c>
      <c r="C65">
        <f>HYPERLINK("https://avasus.ufrn.br/local/avasplugin/cursos/curso.php?id=28","点击查看")</f>
        <v/>
      </c>
    </row>
    <row r="66">
      <c r="A66" t="inlineStr">
        <is>
          <t>International Association for Impact Assessment</t>
        </is>
      </c>
      <c r="B66" t="inlineStr">
        <is>
          <t>https://www.iaia.org/wiki-details.php?ID=4</t>
        </is>
      </c>
      <c r="C66">
        <f>HYPERLINK("https://www.iaia.org/wiki-details.php?ID=4","点击查看")</f>
        <v/>
      </c>
    </row>
    <row r="67">
      <c r="A67" t="inlineStr">
        <is>
          <t>Eurasian Scientific Journal Index</t>
        </is>
      </c>
      <c r="B67" t="inlineStr">
        <is>
          <t>http://esjindex.org/search.php?id=2</t>
        </is>
      </c>
      <c r="C67">
        <f>HYPERLINK("http://esjindex.org/search.php?id=2","点击查看")</f>
        <v/>
      </c>
    </row>
    <row r="68">
      <c r="A68" t="inlineStr">
        <is>
          <t>EPFO || International Workers</t>
        </is>
      </c>
      <c r="B68" t="inlineStr">
        <is>
          <t>https://www.epfindia.gov.in/site_en/International_workers.php</t>
        </is>
      </c>
      <c r="C68">
        <f>HYPERLINK("https://www.epfindia.gov.in/site_en/International_workers.php","点击查看")</f>
        <v/>
      </c>
    </row>
    <row r="69">
      <c r="A69" t="inlineStr">
        <is>
          <t>Applied Mathematical and Computational Sciences</t>
        </is>
      </c>
      <c r="B69" t="inlineStr">
        <is>
          <t>https://www.mililink.com/journals_ag.php?id=60</t>
        </is>
      </c>
      <c r="C69">
        <f>HYPERLINK("https://www.mililink.com/journals_ag.php?id=60","点击查看")</f>
        <v/>
      </c>
    </row>
    <row r="70">
      <c r="A70" t="inlineStr">
        <is>
          <t>example_hashes [hashcat wiki]</t>
        </is>
      </c>
      <c r="B70" t="inlineStr">
        <is>
          <t>https://hashcat.net/wiki/doku.php?id=example_hashes</t>
        </is>
      </c>
      <c r="C70">
        <f>HYPERLINK("https://hashcat.net/wiki/doku.php?id=example_hashes","点击查看")</f>
        <v/>
      </c>
    </row>
    <row r="71">
      <c r="A71" t="inlineStr">
        <is>
          <t>Федеральные суды общей юрисдикции</t>
        </is>
      </c>
      <c r="B71" t="inlineStr">
        <is>
          <t>https://sudrf.ru/index.php?id=300</t>
        </is>
      </c>
      <c r="C71">
        <f>HYPERLINK("https://sudrf.ru/index.php?id=300","点击查看")</f>
        <v/>
      </c>
    </row>
    <row r="72">
      <c r="A72" t="inlineStr">
        <is>
          <t>Dispute concerning delimitation of the maritime boundary ...</t>
        </is>
      </c>
      <c r="B72" t="inlineStr">
        <is>
          <t>https://www.itlos.org/index.php?id=108</t>
        </is>
      </c>
      <c r="C72">
        <f>HYPERLINK("https://www.itlos.org/index.php?id=108","点击查看")</f>
        <v/>
      </c>
    </row>
    <row r="73">
      <c r="A73" t="inlineStr">
        <is>
          <t>Web Hosting Gratis Indonesia - Domain Gratis &amp; Cpanel | PHP ...</t>
        </is>
      </c>
      <c r="B73" t="inlineStr">
        <is>
          <t>https://www.php.id/</t>
        </is>
      </c>
      <c r="C73">
        <f>HYPERLINK("https://www.php.id/","点击查看")</f>
        <v/>
      </c>
    </row>
    <row r="74">
      <c r="A74" t="inlineStr">
        <is>
          <t>Marriage, Family and Mental Health Therapy Licensing</t>
        </is>
      </c>
      <c r="B74" t="inlineStr">
        <is>
          <t>https://health.ri.gov/licenses/detail.php?id=228</t>
        </is>
      </c>
      <c r="C74">
        <f>HYPERLINK("https://health.ri.gov/licenses/detail.php?id=228","点击查看")</f>
        <v/>
      </c>
    </row>
    <row r="75">
      <c r="A75" t="inlineStr">
        <is>
          <t>PHP MySQL Get Last Inserted ID</t>
        </is>
      </c>
      <c r="B75" t="inlineStr">
        <is>
          <t>https://www.w3schools.com/php/php_mysql_insert_lastid.asp</t>
        </is>
      </c>
      <c r="C75">
        <f>HYPERLINK("https://www.w3schools.com/php/php_mysql_insert_lastid.asp","点击查看")</f>
        <v/>
      </c>
    </row>
    <row r="76">
      <c r="A76" t="inlineStr">
        <is>
          <t>Environment and Ecology Research</t>
        </is>
      </c>
      <c r="B76" t="inlineStr">
        <is>
          <t>https://www.hrpub.org/journals/jour_info.php?id=40</t>
        </is>
      </c>
      <c r="C76">
        <f>HYPERLINK("https://www.hrpub.org/journals/jour_info.php?id=40","点击查看")</f>
        <v/>
      </c>
    </row>
    <row r="77">
      <c r="A77" t="inlineStr">
        <is>
          <t>EuroScore Website - calculator</t>
        </is>
      </c>
      <c r="B77" t="inlineStr">
        <is>
          <t>https://www.euroscore.org/index.php?id=17</t>
        </is>
      </c>
      <c r="C77">
        <f>HYPERLINK("https://www.euroscore.org/index.php?id=17","点击查看")</f>
        <v/>
      </c>
    </row>
    <row r="78">
      <c r="A78" t="inlineStr">
        <is>
          <t>Postural orthostatic tachycardia syndrome (POTS) ...</t>
        </is>
      </c>
      <c r="B78" t="inlineStr">
        <is>
          <t>http://www.dysautonomiainternational.org/page.php?ID=30</t>
        </is>
      </c>
      <c r="C78">
        <f>HYPERLINK("http://www.dysautonomiainternational.org/page.php?ID=30","点击查看")</f>
        <v/>
      </c>
    </row>
    <row r="79">
      <c r="A79" t="inlineStr">
        <is>
          <t>https://mediateca.educa.madrid.org/streaming.php?i...</t>
        </is>
      </c>
      <c r="B79" t="inlineStr">
        <is>
          <t>https://mediateca.educa.madrid.org/streaming.php?id=p92nwqkspefnxrzy&amp;vtt=thumbnails&amp;ext=.vtt</t>
        </is>
      </c>
      <c r="C79">
        <f>HYPERLINK("https://mediateca.educa.madrid.org/streaming.php?id=p92nwqkspefnxrzy&amp;vtt=thumbnails&amp;ext=.vtt","点击查看")</f>
        <v/>
      </c>
    </row>
    <row r="80">
      <c r="A80" t="inlineStr">
        <is>
          <t>國立臺灣師範大學-學術單位</t>
        </is>
      </c>
      <c r="B80" t="inlineStr">
        <is>
          <t>https://www.ntnu.edu.tw/static.php?id=colleges</t>
        </is>
      </c>
      <c r="C80">
        <f>HYPERLINK("https://www.ntnu.edu.tw/static.php?id=colleges","点击查看")</f>
        <v/>
      </c>
    </row>
    <row r="81">
      <c r="A81" t="inlineStr">
        <is>
          <t>Paraquat</t>
        </is>
      </c>
      <c r="B81" t="inlineStr">
        <is>
          <t>https://campus.extension.org/enrol/index.php?id=1660</t>
        </is>
      </c>
      <c r="C81">
        <f>HYPERLINK("https://campus.extension.org/enrol/index.php?id=1660","点击查看")</f>
        <v/>
      </c>
    </row>
    <row r="82">
      <c r="A82" t="inlineStr">
        <is>
          <t>Course: Division of Educator Licensure and Quality</t>
        </is>
      </c>
      <c r="B82" t="inlineStr">
        <is>
          <t>http://www.epsb.ky.gov/course/view.php?id=3</t>
        </is>
      </c>
      <c r="C82">
        <f>HYPERLINK("http://www.epsb.ky.gov/course/view.php?id=3","点击查看")</f>
        <v/>
      </c>
    </row>
    <row r="83">
      <c r="A83" t="inlineStr">
        <is>
          <t>e-Smart 2.0 - 教育出版社</t>
        </is>
      </c>
      <c r="B83" t="inlineStr">
        <is>
          <t>https://www.bcwkps.edu.hk/it-school/php/webcms/public/index.php3?refid=1483&amp;mode=published&amp;lang=zh</t>
        </is>
      </c>
      <c r="C83">
        <f>HYPERLINK("https://www.bcwkps.edu.hk/it-school/php/webcms/public/index.php3?refid=1483&amp;mode=published&amp;lang=zh","点击查看")</f>
        <v/>
      </c>
    </row>
    <row r="84">
      <c r="A84" t="inlineStr">
        <is>
          <t>Moodle.org: Página Principal</t>
        </is>
      </c>
      <c r="B84" t="inlineStr">
        <is>
          <t>https://www.edu.xunta.gal/centros/ceipigrexacalo/aulavirtual/mod/url/view.php?id=1684</t>
        </is>
      </c>
      <c r="C84">
        <f>HYPERLINK("https://www.edu.xunta.gal/centros/ceipigrexacalo/aulavirtual/mod/url/view.php?id=1684","点击查看")</f>
        <v/>
      </c>
    </row>
    <row r="85">
      <c r="A85" t="inlineStr">
        <is>
          <t>112全國語文競賽-朗讀授權文稿及授權錄音檔</t>
        </is>
      </c>
      <c r="B85" t="inlineStr">
        <is>
          <t>https://jen-pin.com.tw/news_intro.php?id=299</t>
        </is>
      </c>
      <c r="C85">
        <f>HYPERLINK("https://jen-pin.com.tw/news_intro.php?id=299","点击查看")</f>
        <v/>
      </c>
    </row>
    <row r="86">
      <c r="A86" t="inlineStr">
        <is>
          <t>The Ministry's Strategy</t>
        </is>
      </c>
      <c r="B86" t="inlineStr">
        <is>
          <t>https://mes.gov.ge/content.php?id=7755&amp;lang=eng</t>
        </is>
      </c>
      <c r="C86">
        <f>HYPERLINK("https://mes.gov.ge/content.php?id=7755&amp;lang=eng","点击查看")</f>
        <v/>
      </c>
    </row>
    <row r="87">
      <c r="A87" t="inlineStr">
        <is>
          <t>The Constitution of Kenya</t>
        </is>
      </c>
      <c r="B87" t="inlineStr">
        <is>
          <t>http://kenyalaw.org/kl/index.php?id=398</t>
        </is>
      </c>
      <c r="C87">
        <f>HYPERLINK("http://kenyalaw.org/kl/index.php?id=398","点击查看")</f>
        <v/>
      </c>
    </row>
    <row r="88">
      <c r="A88" t="inlineStr">
        <is>
          <t>111年全國語文競賽</t>
        </is>
      </c>
      <c r="B88" t="inlineStr">
        <is>
          <t>https://nlc.moe.edu.tw/module/Pages/Index.php?ID=86</t>
        </is>
      </c>
      <c r="C88">
        <f>HYPERLINK("https://nlc.moe.edu.tw/module/Pages/Index.php?ID=86","点击查看")</f>
        <v/>
      </c>
    </row>
    <row r="89">
      <c r="A89" t="inlineStr">
        <is>
          <t>東京国立博物館 - 来館案内 交通・料金・開館時間</t>
        </is>
      </c>
      <c r="B89" t="inlineStr">
        <is>
          <t>https://www.tnm.jp/modules/r_free_page/index.php?id=113</t>
        </is>
      </c>
      <c r="C89">
        <f>HYPERLINK("https://www.tnm.jp/modules/r_free_page/index.php?id=113","点击查看")</f>
        <v/>
      </c>
    </row>
    <row r="90">
      <c r="A90" t="inlineStr">
        <is>
          <t>Seite: CATS Questionnaire</t>
        </is>
      </c>
      <c r="B90" t="inlineStr">
        <is>
          <t>https://ulmer-onlineklinik.de/course/view.php?id=1701</t>
        </is>
      </c>
      <c r="C90">
        <f>HYPERLINK("https://ulmer-onlineklinik.de/course/view.php?id=1701","点击查看")</f>
        <v/>
      </c>
    </row>
    <row r="91">
      <c r="A91" t="inlineStr">
        <is>
          <t>Come iscriversi a un corso</t>
        </is>
      </c>
      <c r="B91" t="inlineStr">
        <is>
          <t>https://www.eduiss.it/mod/page/view.php?id=557</t>
        </is>
      </c>
      <c r="C91">
        <f>HYPERLINK("https://www.eduiss.it/mod/page/view.php?id=557","点击查看")</f>
        <v/>
      </c>
    </row>
    <row r="92">
      <c r="A92" t="inlineStr">
        <is>
          <t>平面文宣 - 非洲豬瘟專區</t>
        </is>
      </c>
      <c r="B92" t="inlineStr">
        <is>
          <t>https://asf.aphia.gov.tw/ws.php?id=17894</t>
        </is>
      </c>
      <c r="C92">
        <f>HYPERLINK("https://asf.aphia.gov.tw/ws.php?id=17894","点击查看")</f>
        <v/>
      </c>
    </row>
    <row r="93">
      <c r="A93" t="inlineStr">
        <is>
          <t>Department of Home Affairs - Smart Card Offices</t>
        </is>
      </c>
      <c r="B93" t="inlineStr">
        <is>
          <t>http://www.dha.gov.za/index.php/id-smart-card/offices-ready</t>
        </is>
      </c>
      <c r="C93">
        <f>HYPERLINK("http://www.dha.gov.za/index.php/id-smart-card/offices-ready","点击查看")</f>
        <v/>
      </c>
    </row>
    <row r="94">
      <c r="A94" t="inlineStr">
        <is>
          <t>ECE-TRIS - Calendar/Approved Trainings</t>
        </is>
      </c>
      <c r="B94" t="inlineStr">
        <is>
          <t>https://ece.trc.eku.edu/content.php?CID=23&amp;method=viewwbt</t>
        </is>
      </c>
      <c r="C94">
        <f>HYPERLINK("https://ece.trc.eku.edu/content.php?CID=23&amp;method=viewwbt","点击查看")</f>
        <v/>
      </c>
    </row>
    <row r="95">
      <c r="A95" t="inlineStr">
        <is>
          <t>Products - Fenixlight Limited</t>
        </is>
      </c>
      <c r="B95" t="inlineStr">
        <is>
          <t>https://www.fenixlight.com/product/index.php?id=37type=7</t>
        </is>
      </c>
      <c r="C95">
        <f>HYPERLINK("https://www.fenixlight.com/product/index.php?id=37type=7","点击查看")</f>
        <v/>
      </c>
    </row>
    <row r="96">
      <c r="A96" t="inlineStr">
        <is>
          <t>Small Business Innovation Research Initiative (SBIRI)</t>
        </is>
      </c>
      <c r="B96" t="inlineStr">
        <is>
          <t>https://birac.nic.in/desc_new.php?id=217</t>
        </is>
      </c>
      <c r="C96">
        <f>HYPERLINK("https://birac.nic.in/desc_new.php?id=217","点击查看")</f>
        <v/>
      </c>
    </row>
    <row r="97">
      <c r="A97" t="inlineStr">
        <is>
          <t>Course: Pan-European Seal - EUIPO</t>
        </is>
      </c>
      <c r="B97" t="inlineStr">
        <is>
          <t>https://euipo.europa.eu/knowledge/course/view.php?id=1851</t>
        </is>
      </c>
      <c r="C97">
        <f>HYPERLINK("https://euipo.europa.eu/knowledge/course/view.php?id=1851","点击查看")</f>
        <v/>
      </c>
    </row>
    <row r="98">
      <c r="A98" t="inlineStr">
        <is>
          <t>SSM e-Info</t>
        </is>
      </c>
      <c r="B98" t="inlineStr">
        <is>
          <t>https://www.ssm-einfo.my/index.php?id=login</t>
        </is>
      </c>
      <c r="C98">
        <f>HYPERLINK("https://www.ssm-einfo.my/index.php?id=login","点击查看")</f>
        <v/>
      </c>
    </row>
    <row r="99">
      <c r="A99" t="inlineStr">
        <is>
          <t>研習報名</t>
        </is>
      </c>
      <c r="B99" t="inlineStr">
        <is>
          <t>https://special.moe.gov.tw/study.php</t>
        </is>
      </c>
      <c r="C99">
        <f>HYPERLINK("https://special.moe.gov.tw/study.php","点击查看")</f>
        <v/>
      </c>
    </row>
    <row r="100">
      <c r="A100" t="inlineStr">
        <is>
          <t>admin</t>
        </is>
      </c>
      <c r="B100" t="inlineStr">
        <is>
          <t>https://gsf.aweil.in/index.php?id=7&amp;pid=7</t>
        </is>
      </c>
      <c r="C100">
        <f>HYPERLINK("https://gsf.aweil.in/index.php?id=7&amp;pid=7","点击查看")</f>
        <v/>
      </c>
    </row>
    <row r="101">
      <c r="A101" t="inlineStr">
        <is>
          <t>企業永續管理師證照培訓班</t>
        </is>
      </c>
      <c r="B101" t="inlineStr">
        <is>
          <t>https://taise.org.tw/events-view.php?ID=246</t>
        </is>
      </c>
      <c r="C101">
        <f>HYPERLINK("https://taise.org.tw/events-view.php?ID=246","点击查看")</f>
        <v/>
      </c>
    </row>
    <row r="102">
      <c r="A102" t="inlineStr">
        <is>
          <t>Course: COVID-19 Resource Hub | Home</t>
        </is>
      </c>
      <c r="B102" t="inlineStr">
        <is>
          <t>https://elearning.rcgp.org.uk/course/view.php?id=373</t>
        </is>
      </c>
      <c r="C102">
        <f>HYPERLINK("https://elearning.rcgp.org.uk/course/view.php?id=373","点击查看")</f>
        <v/>
      </c>
    </row>
    <row r="103">
      <c r="A103" t="inlineStr">
        <is>
          <t>ID Analyzer PHP SDK</t>
        </is>
      </c>
      <c r="B103" t="inlineStr">
        <is>
          <t>https://github.com/idanalyzer/id-analyzer-php-sdk</t>
        </is>
      </c>
      <c r="C103">
        <f>HYPERLINK("https://github.com/idanalyzer/id-analyzer-php-sdk","点击查看")</f>
        <v/>
      </c>
    </row>
    <row r="104">
      <c r="A104" t="inlineStr">
        <is>
          <t>Forgotten password</t>
        </is>
      </c>
      <c r="B104" t="inlineStr">
        <is>
          <t>https://astraapps.astra.co.id/lms/login/forgot_password.php</t>
        </is>
      </c>
      <c r="C104">
        <f>HYPERLINK("https://astraapps.astra.co.id/lms/login/forgot_password.php","点击查看")</f>
        <v/>
      </c>
    </row>
    <row r="105">
      <c r="A105" t="inlineStr">
        <is>
          <t>Атмосферный воздух - Экологический портал Санкт- ...</t>
        </is>
      </c>
      <c r="B105" t="inlineStr">
        <is>
          <t>https://www.infoeco.ru/index.php?id=53</t>
        </is>
      </c>
      <c r="C105">
        <f>HYPERLINK("https://www.infoeco.ru/index.php?id=53","点击查看")</f>
        <v/>
      </c>
    </row>
    <row r="106">
      <c r="A106" t="inlineStr">
        <is>
          <t>測試Sony FE 300mm f/2.8 GM OSS 又輕又快有否犧牲質素？</t>
        </is>
      </c>
      <c r="B106" t="inlineStr">
        <is>
          <t>https://www.dcfever.com/news/readnews.php?id=36536&amp;page=3</t>
        </is>
      </c>
      <c r="C106">
        <f>HYPERLINK("https://www.dcfever.com/news/readnews.php?id=36536&amp;page=3","点击查看")</f>
        <v/>
      </c>
    </row>
    <row r="107">
      <c r="A107" t="inlineStr">
        <is>
          <t>Build API clients for PHP with Microsoft identity authentication</t>
        </is>
      </c>
      <c r="B107" t="inlineStr">
        <is>
          <t>https://learn.microsoft.com/en-us/openapi/kiota/tutorials/php-azure</t>
        </is>
      </c>
      <c r="C107">
        <f>HYPERLINK("https://learn.microsoft.com/en-us/openapi/kiota/tutorials/php-azure","点击查看")</f>
        <v/>
      </c>
    </row>
    <row r="108">
      <c r="A108" t="inlineStr">
        <is>
          <t>Erasmus+ KA131 - Student Mobility for Study</t>
        </is>
      </c>
      <c r="B108" t="inlineStr">
        <is>
          <t>https://www.univaq.it/en/section.php?id=545</t>
        </is>
      </c>
      <c r="C108">
        <f>HYPERLINK("https://www.univaq.it/en/section.php?id=545","点击查看")</f>
        <v/>
      </c>
    </row>
    <row r="109">
      <c r="A109" t="inlineStr">
        <is>
          <t>Welcome to CAcert.org</t>
        </is>
      </c>
      <c r="B109" t="inlineStr">
        <is>
          <t>http://www.cacert.org/index.php?id=3</t>
        </is>
      </c>
      <c r="C109">
        <f>HYPERLINK("http://www.cacert.org/index.php?id=3","点击查看")</f>
        <v/>
      </c>
    </row>
    <row r="110">
      <c r="A110" t="inlineStr">
        <is>
          <t>php id - Programming and Web Design</t>
        </is>
      </c>
      <c r="B110" t="inlineStr">
        <is>
          <t>https://forum.tip.it/topic/319853-php-id/</t>
        </is>
      </c>
      <c r="C110">
        <f>HYPERLINK("https://forum.tip.it/topic/319853-php-id/","点击查看")</f>
        <v/>
      </c>
    </row>
    <row r="111">
      <c r="A111" t="inlineStr">
        <is>
          <t>Profile.php?id=100015802031750</t>
        </is>
      </c>
      <c r="B111" t="inlineStr">
        <is>
          <t>https://www.facebook.com/profile.php?id=100072382128919</t>
        </is>
      </c>
      <c r="C111">
        <f>HYPERLINK("https://www.facebook.com/profile.php?id=100072382128919","点击查看")</f>
        <v/>
      </c>
    </row>
    <row r="112">
      <c r="A112" t="inlineStr">
        <is>
          <t>Ontario Provincial Police - Careers</t>
        </is>
      </c>
      <c r="B112" t="inlineStr">
        <is>
          <t>https://www.opp.ca/index.php?id=128</t>
        </is>
      </c>
      <c r="C112">
        <f>HYPERLINK("https://www.opp.ca/index.php?id=128","点击查看")</f>
        <v/>
      </c>
    </row>
    <row r="113">
      <c r="A113" t="inlineStr">
        <is>
          <t>EPFO || For Employees</t>
        </is>
      </c>
      <c r="B113" t="inlineStr">
        <is>
          <t>https://www.epfindia.gov.in/site_en/For_Employees.php</t>
        </is>
      </c>
      <c r="C113">
        <f>HYPERLINK("https://www.epfindia.gov.in/site_en/For_Employees.php","点击查看")</f>
        <v/>
      </c>
    </row>
    <row r="114">
      <c r="A114" t="inlineStr">
        <is>
          <t>Eurasian Scientific Journal Index</t>
        </is>
      </c>
      <c r="B114" t="inlineStr">
        <is>
          <t>http://esjindex.org/search.php?id=1</t>
        </is>
      </c>
      <c r="C114">
        <f>HYPERLINK("http://esjindex.org/search.php?id=1","点击查看")</f>
        <v/>
      </c>
    </row>
    <row r="115">
      <c r="A115" t="inlineStr">
        <is>
          <t>PHP:page.php?id= ???? - UNIX and Linux Forums</t>
        </is>
      </c>
      <c r="B115" t="inlineStr">
        <is>
          <t>https://www.unix.com/shell-programming-and-scripting/10649-php-page-php-id.html</t>
        </is>
      </c>
      <c r="C115">
        <f>HYPERLINK("https://www.unix.com/shell-programming-and-scripting/10649-php-page-php-id.html","点击查看")</f>
        <v/>
      </c>
    </row>
    <row r="116">
      <c r="A116" t="inlineStr">
        <is>
          <t>蔡富安教授</t>
        </is>
      </c>
      <c r="B116" t="inlineStr">
        <is>
          <t>https://www.csrsr.ncu.edu.tw/about/professor_info.php?id=7</t>
        </is>
      </c>
      <c r="C116">
        <f>HYPERLINK("https://www.csrsr.ncu.edu.tw/about/professor_info.php?id=7","点击查看")</f>
        <v/>
      </c>
    </row>
    <row r="117">
      <c r="A117" t="inlineStr">
        <is>
          <t>台東| 旅人驛站旅宿連鎖</t>
        </is>
      </c>
      <c r="B117" t="inlineStr">
        <is>
          <t>https://www.traveler-inn.com/hotel.php?id=22</t>
        </is>
      </c>
      <c r="C117">
        <f>HYPERLINK("https://www.traveler-inn.com/hotel.php?id=22","点击查看")</f>
        <v/>
      </c>
    </row>
    <row r="118">
      <c r="A118" t="inlineStr">
        <is>
          <t>Embassy Paris</t>
        </is>
      </c>
      <c r="B118" t="inlineStr">
        <is>
          <t>http://pariz.veleposlanistvo.si/index.php?id=39&amp;L=1</t>
        </is>
      </c>
      <c r="C118">
        <f>HYPERLINK("http://pariz.veleposlanistvo.si/index.php?id=39&amp;L=1","点击查看")</f>
        <v/>
      </c>
    </row>
    <row r="119">
      <c r="A119" t="inlineStr">
        <is>
          <t>National Inventory of Sewage Treatment Plants March 2021</t>
        </is>
      </c>
      <c r="B119" t="inlineStr">
        <is>
          <t>https://cpcb.nic.in/openpdffile.php?id=UmVwb3J0RmlsZXMvMTIyOF8xNjE1MTk2MzIyX21lZGlhcGhvdG85NTY0LnBkZg==</t>
        </is>
      </c>
      <c r="C119">
        <f>HYPERLINK("https://cpcb.nic.in/openpdffile.php?id=UmVwb3J0RmlsZXMvMTIyOF8xNjE1MTk2MzIyX21lZGlhcGhvdG85NTY0LnBkZg==","点击查看")</f>
        <v/>
      </c>
    </row>
    <row r="120">
      <c r="A120" t="inlineStr">
        <is>
          <t>Safari 8.0 - 10.0 (Mac) - Clearing Cache and Cookies</t>
        </is>
      </c>
      <c r="B120" t="inlineStr">
        <is>
          <t>https://kb.wisc.edu/helpdesk/page.php?id=45060</t>
        </is>
      </c>
      <c r="C120">
        <f>HYPERLINK("https://kb.wisc.edu/helpdesk/page.php?id=45060","点击查看")</f>
        <v/>
      </c>
    </row>
    <row r="121">
      <c r="A121" t="inlineStr">
        <is>
          <t>Biotechnology Industry Partnership Programme (BIPP)</t>
        </is>
      </c>
      <c r="B121" t="inlineStr">
        <is>
          <t>https://birac.nic.in/desc_new.php?id=216</t>
        </is>
      </c>
      <c r="C121">
        <f>HYPERLINK("https://birac.nic.in/desc_new.php?id=216","点击查看")</f>
        <v/>
      </c>
    </row>
    <row r="122">
      <c r="A122" t="inlineStr">
        <is>
          <t>Mathematics and Statistics</t>
        </is>
      </c>
      <c r="B122" t="inlineStr">
        <is>
          <t>https://www.hrpub.org/journals/jour_info.php?id=34</t>
        </is>
      </c>
      <c r="C122">
        <f>HYPERLINK("https://www.hrpub.org/journals/jour_info.php?id=34","点击查看")</f>
        <v/>
      </c>
    </row>
    <row r="123">
      <c r="A123" t="inlineStr">
        <is>
          <t>Training As Selection Area Alfamart - Alfa Learning</t>
        </is>
      </c>
      <c r="B123" t="inlineStr">
        <is>
          <t>https://alfalearning.sat.co.id/course/index.php?categoryid=25</t>
        </is>
      </c>
      <c r="C123">
        <f>HYPERLINK("https://alfalearning.sat.co.id/course/index.php?categoryid=25","点击查看")</f>
        <v/>
      </c>
    </row>
    <row r="124">
      <c r="A124" t="inlineStr">
        <is>
          <t>全國特殊教育資訊網- 首頁</t>
        </is>
      </c>
      <c r="B124" t="inlineStr">
        <is>
          <t>https://rc052.ndhu.edu.tw/app/index.php?Plugin=mobile&amp;Action=mobileads&amp;ad=2036</t>
        </is>
      </c>
      <c r="C124">
        <f>HYPERLINK("https://rc052.ndhu.edu.tw/app/index.php?Plugin=mobile&amp;Action=mobileads&amp;ad=2036","点击查看")</f>
        <v/>
      </c>
    </row>
    <row r="125">
      <c r="A125" t="inlineStr">
        <is>
          <t>Job Vacancy - Job Portal | Bank Muamalat Indonesia</t>
        </is>
      </c>
      <c r="B125" t="inlineStr">
        <is>
          <t>https://mhpmobile.bankmuamalat.co.id/job/jobvacancy.php</t>
        </is>
      </c>
      <c r="C125">
        <f>HYPERLINK("https://mhpmobile.bankmuamalat.co.id/job/jobvacancy.php","点击查看")</f>
        <v/>
      </c>
    </row>
    <row r="126">
      <c r="A126" t="inlineStr">
        <is>
          <t>Advertisements</t>
        </is>
      </c>
      <c r="B126" t="inlineStr">
        <is>
          <t>https://iitj.ac.in/academics/misc.php?id=advertisements</t>
        </is>
      </c>
      <c r="C126">
        <f>HYPERLINK("https://iitj.ac.in/academics/misc.php?id=advertisements","点击查看")</f>
        <v/>
      </c>
    </row>
    <row r="127">
      <c r="A127" t="inlineStr">
        <is>
          <t>Dysautonomia International:</t>
        </is>
      </c>
      <c r="B127" t="inlineStr">
        <is>
          <t>http://www.dysautonomiainternational.org/page.php?ID=34</t>
        </is>
      </c>
      <c r="C127">
        <f>HYPERLINK("http://www.dysautonomiainternational.org/page.php?ID=34","点击查看")</f>
        <v/>
      </c>
    </row>
    <row r="128">
      <c r="A128" t="inlineStr">
        <is>
          <t>Parliamentary History</t>
        </is>
      </c>
      <c r="B128" t="inlineStr">
        <is>
          <t>https://na.gov.pk/en/content.php?id=75</t>
        </is>
      </c>
      <c r="C128">
        <f>HYPERLINK("https://na.gov.pk/en/content.php?id=75","点击查看")</f>
        <v/>
      </c>
    </row>
    <row r="129">
      <c r="A129" t="inlineStr">
        <is>
          <t>About - NISHTHA - NCERT</t>
        </is>
      </c>
      <c r="B129" t="inlineStr">
        <is>
          <t>https://itpd.ncert.gov.in/mod/page/view.php?id=504</t>
        </is>
      </c>
      <c r="C129">
        <f>HYPERLINK("https://itpd.ncert.gov.in/mod/page/view.php?id=504","点击查看")</f>
        <v/>
      </c>
    </row>
    <row r="130">
      <c r="A130" t="inlineStr">
        <is>
          <t>Course: Climate Change: From Learning to Action</t>
        </is>
      </c>
      <c r="B130" t="inlineStr">
        <is>
          <t>https://unccelearn.org/course/view.php?id=48&amp;page=overview</t>
        </is>
      </c>
      <c r="C130">
        <f>HYPERLINK("https://unccelearn.org/course/view.php?id=48&amp;page=overview","点击查看")</f>
        <v/>
      </c>
    </row>
    <row r="131">
      <c r="A131" t="inlineStr">
        <is>
          <t>Library: DS3231</t>
        </is>
      </c>
      <c r="B131" t="inlineStr">
        <is>
          <t>http://www.rinkydinkelectronics.com/library.php?id=73</t>
        </is>
      </c>
      <c r="C131">
        <f>HYPERLINK("http://www.rinkydinkelectronics.com/library.php?id=73","点击查看")</f>
        <v/>
      </c>
    </row>
    <row r="132">
      <c r="A132" t="inlineStr">
        <is>
          <t>Login - PHP.ID - Hosting dan domain gratis</t>
        </is>
      </c>
      <c r="B132" t="inlineStr">
        <is>
          <t>https://www.php.id/login.html</t>
        </is>
      </c>
      <c r="C132">
        <f>HYPERLINK("https://www.php.id/login.html","点击查看")</f>
        <v/>
      </c>
    </row>
    <row r="133">
      <c r="A133" t="inlineStr">
        <is>
          <t>祈り・藤原新也 | 世田谷美術館 SETAGAYA ART MUSEUM</t>
        </is>
      </c>
      <c r="B133" t="inlineStr">
        <is>
          <t>https://www.setagayaartmuseum.or.jp/exhibition/special/detail.php?id=sp00211</t>
        </is>
      </c>
      <c r="C133">
        <f>HYPERLINK("https://www.setagayaartmuseum.or.jp/exhibition/special/detail.php?id=sp00211","点击查看")</f>
        <v/>
      </c>
    </row>
    <row r="134">
      <c r="A134" t="inlineStr">
        <is>
          <t>Stiftungssuche</t>
        </is>
      </c>
      <c r="B134" t="inlineStr">
        <is>
          <t>https://www.stiftungen.org/index.php?id=1092</t>
        </is>
      </c>
      <c r="C134">
        <f>HYPERLINK("https://www.stiftungen.org/index.php?id=1092","点击查看")</f>
        <v/>
      </c>
    </row>
    <row r="135">
      <c r="A135" t="inlineStr">
        <is>
          <t>PHP mysqli_insert_id() 函数</t>
        </is>
      </c>
      <c r="B135" t="inlineStr">
        <is>
          <t>http://www.runoob.com/php/func-mysqli-insert-id.html</t>
        </is>
      </c>
      <c r="C135">
        <f>HYPERLINK("http://www.runoob.com/php/func-mysqli-insert-id.html","点击查看")</f>
        <v/>
      </c>
    </row>
    <row r="136">
      <c r="A136" t="inlineStr">
        <is>
          <t>Bienvenue - ::: ::: - Administration Générale de l'Enseignement</t>
        </is>
      </c>
      <c r="B136" t="inlineStr">
        <is>
          <t>http://www.equivalences.cfwb.be/index.php?id=524</t>
        </is>
      </c>
      <c r="C136">
        <f>HYPERLINK("http://www.equivalences.cfwb.be/index.php?id=524","点击查看")</f>
        <v/>
      </c>
    </row>
    <row r="137">
      <c r="A137" t="inlineStr">
        <is>
          <t>Clearing Browser Cache and Cookies</t>
        </is>
      </c>
      <c r="B137" t="inlineStr">
        <is>
          <t>https://kb.wisc.edu/helpdesk/page.php?id=12384</t>
        </is>
      </c>
      <c r="C137">
        <f>HYPERLINK("https://kb.wisc.edu/helpdesk/page.php?id=12384","点击查看")</f>
        <v/>
      </c>
    </row>
    <row r="138">
      <c r="A138" t="inlineStr">
        <is>
          <t>天香樓 - 台北亞都麗緻大飯店</t>
        </is>
      </c>
      <c r="B138" t="inlineStr">
        <is>
          <t>https://mtaipei.landishotelsresorts.com/chinese-trad/dining-detail.php?id=1</t>
        </is>
      </c>
      <c r="C138">
        <f>HYPERLINK("https://mtaipei.landishotelsresorts.com/chinese-trad/dining-detail.php?id=1","点击查看")</f>
        <v/>
      </c>
    </row>
    <row r="139">
      <c r="A139" t="inlineStr">
        <is>
          <t>Modernisation Group</t>
        </is>
      </c>
      <c r="B139" t="inlineStr">
        <is>
          <t>http://www.encharter.org/index.php?id=61</t>
        </is>
      </c>
      <c r="C139">
        <f>HYPERLINK("http://www.encharter.org/index.php?id=61","点击查看")</f>
        <v/>
      </c>
    </row>
    <row r="140">
      <c r="A140" t="inlineStr">
        <is>
          <t>Kosovar Refugees - Migration News</t>
        </is>
      </c>
      <c r="B140" t="inlineStr">
        <is>
          <t>https://migration.ucdavis.edu/mn/more.php?id=1801</t>
        </is>
      </c>
      <c r="C140">
        <f>HYPERLINK("https://migration.ucdavis.edu/mn/more.php?id=1801","点击查看")</f>
        <v/>
      </c>
    </row>
    <row r="141">
      <c r="A141" t="inlineStr">
        <is>
          <t>Fortinet Training Institute: Log in to the site</t>
        </is>
      </c>
      <c r="B141" t="inlineStr">
        <is>
          <t>https://training.fortinet.com/login/index.php</t>
        </is>
      </c>
      <c r="C141">
        <f>HYPERLINK("https://training.fortinet.com/login/index.php","点击查看")</f>
        <v/>
      </c>
    </row>
    <row r="142">
      <c r="A142" t="inlineStr">
        <is>
          <t>男性公路自行車</t>
        </is>
      </c>
      <c r="B142" t="inlineStr">
        <is>
          <t>https://www.giantcyclingworld.com/bike_brand.php?id=20032620</t>
        </is>
      </c>
      <c r="C142">
        <f>HYPERLINK("https://www.giantcyclingworld.com/bike_brand.php?id=20032620","点击查看")</f>
        <v/>
      </c>
    </row>
    <row r="143">
      <c r="A143" t="inlineStr">
        <is>
          <t>https://mediateca.educa.madrid.org/streaming.php?i...</t>
        </is>
      </c>
      <c r="B143" t="inlineStr">
        <is>
          <t>https://mediateca.educa.madrid.org/streaming.php?id=141vookizhhmysab&amp;vtt=thumbnails&amp;ext=.vtt</t>
        </is>
      </c>
      <c r="C143">
        <f>HYPERLINK("https://mediateca.educa.madrid.org/streaming.php?id=141vookizhhmysab&amp;vtt=thumbnails&amp;ext=.vtt","点击查看")</f>
        <v/>
      </c>
    </row>
    <row r="144">
      <c r="A144" t="inlineStr">
        <is>
          <t>Script fonts</t>
        </is>
      </c>
      <c r="B144" t="inlineStr">
        <is>
          <t>https://www.dafont.com/mtheme.php?id=6</t>
        </is>
      </c>
      <c r="C144">
        <f>HYPERLINK("https://www.dafont.com/mtheme.php?id=6","点击查看")</f>
        <v/>
      </c>
    </row>
    <row r="145">
      <c r="A145" t="inlineStr">
        <is>
          <t>Democracia</t>
        </is>
      </c>
      <c r="B145" t="inlineStr">
        <is>
          <t>http://sil.gobernacion.gob.mx/Glosario/definicionpop.php?ID=67</t>
        </is>
      </c>
      <c r="C145">
        <f>HYPERLINK("http://sil.gobernacion.gob.mx/Glosario/definicionpop.php?ID=67","点击查看")</f>
        <v/>
      </c>
    </row>
    <row r="146">
      <c r="A146" t="inlineStr">
        <is>
          <t>Determine the chipset and driver of a wireless card</t>
        </is>
      </c>
      <c r="B146" t="inlineStr">
        <is>
          <t>https://www.aircrack-ng.org/doku.php?id=compatibility_drivers</t>
        </is>
      </c>
      <c r="C146">
        <f>HYPERLINK("https://www.aircrack-ng.org/doku.php?id=compatibility_drivers","点击查看")</f>
        <v/>
      </c>
    </row>
    <row r="147">
      <c r="A147" t="inlineStr">
        <is>
          <t>RISM Catalog</t>
        </is>
      </c>
      <c r="B147" t="inlineStr">
        <is>
          <t>https://opac.rism.info/index.php?id=4</t>
        </is>
      </c>
      <c r="C147">
        <f>HYPERLINK("https://opac.rism.info/index.php?id=4","点击查看")</f>
        <v/>
      </c>
    </row>
    <row r="148">
      <c r="A148" t="inlineStr">
        <is>
          <t>Request for an Advisory Opinion submitted by the Sub- ...</t>
        </is>
      </c>
      <c r="B148" t="inlineStr">
        <is>
          <t>https://www.itlos.org/index.php?id=252</t>
        </is>
      </c>
      <c r="C148">
        <f>HYPERLINK("https://www.itlos.org/index.php?id=252","点击查看")</f>
        <v/>
      </c>
    </row>
    <row r="149">
      <c r="A149" t="inlineStr">
        <is>
          <t>President Barack Obama's Inaugural Address by David ...</t>
        </is>
      </c>
      <c r="B149" t="inlineStr">
        <is>
          <t>http://gigapan.org/viewGigapan.php?id=15374</t>
        </is>
      </c>
      <c r="C149">
        <f>HYPERLINK("http://gigapan.org/viewGigapan.php?id=15374","点击查看")</f>
        <v/>
      </c>
    </row>
    <row r="150">
      <c r="A150" t="inlineStr">
        <is>
          <t>AccessUH</t>
        </is>
      </c>
      <c r="B150" t="inlineStr">
        <is>
          <t>https://www.winchesterchurchofchrist.org/af-university-services/parking/parking-account-redirect/index.php.htm</t>
        </is>
      </c>
      <c r="C150">
        <f>HYPERLINK("https://www.winchesterchurchofchrist.org/af-university-services/parking/parking-account-redirect/index.php.htm","点击查看")</f>
        <v/>
      </c>
    </row>
    <row r="151">
      <c r="A151" t="inlineStr">
        <is>
          <t>Corpora</t>
        </is>
      </c>
      <c r="B151" t="inlineStr">
        <is>
          <t>https://wacky.sslmit.unibo.it/doku.php?id=corpora</t>
        </is>
      </c>
      <c r="C151">
        <f>HYPERLINK("https://wacky.sslmit.unibo.it/doku.php?id=corpora","点击查看")</f>
        <v/>
      </c>
    </row>
    <row r="152">
      <c r="A152" t="inlineStr">
        <is>
          <t>Info Note For Travellers</t>
        </is>
      </c>
      <c r="B152" t="inlineStr">
        <is>
          <t>https://www.rbc.gov.rw/index.php?id=745</t>
        </is>
      </c>
      <c r="C152">
        <f>HYPERLINK("https://www.rbc.gov.rw/index.php?id=745","点击查看")</f>
        <v/>
      </c>
    </row>
    <row r="153">
      <c r="A153" t="inlineStr">
        <is>
          <t>Middleware - Laravel 10.x - The PHP Framework For Web ...</t>
        </is>
      </c>
      <c r="B153" t="inlineStr">
        <is>
          <t>https://moodle.nptcgroup.ac.uk/mod/url/view.php?id=343042</t>
        </is>
      </c>
      <c r="C153">
        <f>HYPERLINK("https://moodle.nptcgroup.ac.uk/mod/url/view.php?id=343042","点击查看")</f>
        <v/>
      </c>
    </row>
    <row r="154">
      <c r="A154" t="inlineStr">
        <is>
          <t>Edit.php?id=1 help</t>
        </is>
      </c>
      <c r="B154" t="inlineStr">
        <is>
          <t>https://www.sitepoint.com/community/t/edit-php-id-1-help/82588</t>
        </is>
      </c>
      <c r="C154">
        <f>HYPERLINK("https://www.sitepoint.com/community/t/edit-php-id-1-help/82588","点击查看")</f>
        <v/>
      </c>
    </row>
    <row r="155">
      <c r="A155" t="inlineStr">
        <is>
          <t>Curso: Dificuldades de Aprendizagem</t>
        </is>
      </c>
      <c r="B155" t="inlineStr">
        <is>
          <t>https://eskadauema.com/course/view.php?id=14</t>
        </is>
      </c>
      <c r="C155">
        <f>HYPERLINK("https://eskadauema.com/course/view.php?id=14","点击查看")</f>
        <v/>
      </c>
    </row>
    <row r="156">
      <c r="A156" t="inlineStr">
        <is>
          <t>Linux Mint 20.1 "Ulyssa"</t>
        </is>
      </c>
      <c r="B156" t="inlineStr">
        <is>
          <t>https://linuxmint.com/edition.php?id=284</t>
        </is>
      </c>
      <c r="C156">
        <f>HYPERLINK("https://linuxmint.com/edition.php?id=284","点击查看")</f>
        <v/>
      </c>
    </row>
    <row r="157">
      <c r="A157" t="inlineStr">
        <is>
          <t>Moving Averages - Simple and Exponential - ChartSchool</t>
        </is>
      </c>
      <c r="B157" t="inlineStr">
        <is>
          <t>https://school.stockcharts.com/doku.php?id=technical_indicators:moving_averages</t>
        </is>
      </c>
      <c r="C157">
        <f>HYPERLINK("https://school.stockcharts.com/doku.php?id=technical_indicators:moving_averages","点击查看")</f>
        <v/>
      </c>
    </row>
    <row r="158">
      <c r="A158" t="inlineStr">
        <is>
          <t>1</t>
        </is>
      </c>
      <c r="B158" t="inlineStr">
        <is>
          <t>https://www.gib.gov.tr/index.php?id=1028</t>
        </is>
      </c>
      <c r="C158">
        <f>HYPERLINK("https://www.gib.gov.tr/index.php?id=1028","点击查看")</f>
        <v/>
      </c>
    </row>
    <row r="159">
      <c r="A159" t="inlineStr">
        <is>
          <t>【教學】如何設定iPhone 兩個Face ID？ - 科技</t>
        </is>
      </c>
      <c r="B159" t="inlineStr">
        <is>
          <t>https://m.price.com.hk/news.php?id=17400</t>
        </is>
      </c>
      <c r="C159">
        <f>HYPERLINK("https://m.price.com.hk/news.php?id=17400","点击查看")</f>
        <v/>
      </c>
    </row>
    <row r="160">
      <c r="A160" t="inlineStr">
        <is>
          <t>უმაღლესი საგანმანათლებლო დაწესებულებები</t>
        </is>
      </c>
      <c r="B160" t="inlineStr">
        <is>
          <t>https://www.mes.gov.ge/content.php?id=1855&amp;lang=geo</t>
        </is>
      </c>
      <c r="C160">
        <f>HYPERLINK("https://www.mes.gov.ge/content.php?id=1855&amp;lang=geo","点击查看")</f>
        <v/>
      </c>
    </row>
    <row r="161">
      <c r="A161" t="inlineStr">
        <is>
          <t>Skills for Psychological Recovery (SPR) Online</t>
        </is>
      </c>
      <c r="B161" t="inlineStr">
        <is>
          <t>https://learn.nctsn.org/course/view.php?id=535</t>
        </is>
      </c>
      <c r="C161">
        <f>HYPERLINK("https://learn.nctsn.org/course/view.php?id=535","点击查看")</f>
        <v/>
      </c>
    </row>
    <row r="162">
      <c r="A162" t="inlineStr">
        <is>
          <t>Department of Home Affairs - Identity Documents</t>
        </is>
      </c>
      <c r="B162" t="inlineStr">
        <is>
          <t>http://www.dha.gov.za/index.php/civic-services/identity-documents</t>
        </is>
      </c>
      <c r="C162">
        <f>HYPERLINK("http://www.dha.gov.za/index.php/civic-services/identity-documents","点击查看")</f>
        <v/>
      </c>
    </row>
    <row r="163">
      <c r="A163" t="inlineStr">
        <is>
          <t>Situational Analysis and the Legal Framework on Sexual ...</t>
        </is>
      </c>
      <c r="B163" t="inlineStr">
        <is>
          <t>http://kenyalaw.org/kl/index.php?id=4512</t>
        </is>
      </c>
      <c r="C163">
        <f>HYPERLINK("http://kenyalaw.org/kl/index.php?id=4512","点击查看")</f>
        <v/>
      </c>
    </row>
    <row r="164">
      <c r="A164" t="inlineStr">
        <is>
          <t>Search - detail.php?id=1</t>
        </is>
      </c>
      <c r="B164" t="inlineStr">
        <is>
          <t>https://www.islandco.com/OpenVMS-Ports/detail.php?id=1</t>
        </is>
      </c>
      <c r="C164">
        <f>HYPERLINK("https://www.islandco.com/OpenVMS-Ports/detail.php?id=1","点击查看")</f>
        <v/>
      </c>
    </row>
    <row r="165">
      <c r="A165" t="inlineStr">
        <is>
          <t>Constitution of the Republic of Armenia</t>
        </is>
      </c>
      <c r="B165" t="inlineStr">
        <is>
          <t>http://www.parliament.am/parliament.php?id=constitution&amp;lang=eng</t>
        </is>
      </c>
      <c r="C165">
        <f>HYPERLINK("http://www.parliament.am/parliament.php?id=constitution&amp;lang=eng","点击查看")</f>
        <v/>
      </c>
    </row>
    <row r="166">
      <c r="A166" t="inlineStr">
        <is>
          <t>Barry Sanders - Institute for Quantum Science and Technology</t>
        </is>
      </c>
      <c r="B166" t="inlineStr">
        <is>
          <t>https://www.iqst.ca/people/peoplepage.php?id=4</t>
        </is>
      </c>
      <c r="C166">
        <f>HYPERLINK("https://www.iqst.ca/people/peoplepage.php?id=4","点击查看")</f>
        <v/>
      </c>
    </row>
    <row r="167">
      <c r="A167" t="inlineStr">
        <is>
          <t>蓬萊橋(ほうらいばし）｜一般社団法人島田市観光協会</t>
        </is>
      </c>
      <c r="B167" t="inlineStr">
        <is>
          <t>http://shimada-ta.jp/tourist/tourist_detail.php?id=2</t>
        </is>
      </c>
      <c r="C167">
        <f>HYPERLINK("http://shimada-ta.jp/tourist/tourist_detail.php?id=2","点击查看")</f>
        <v/>
      </c>
    </row>
    <row r="168">
      <c r="A168" t="inlineStr">
        <is>
          <t>Vacant job for Saudi Staff Nurse</t>
        </is>
      </c>
      <c r="B168" t="inlineStr">
        <is>
          <t>http://www.alahsahospital.com.sa/view_Job_Opening.php?id=55</t>
        </is>
      </c>
      <c r="C168">
        <f>HYPERLINK("http://www.alahsahospital.com.sa/view_Job_Opening.php?id=55","点击查看")</f>
        <v/>
      </c>
    </row>
    <row r="169">
      <c r="A169" t="inlineStr">
        <is>
          <t>地緣風雲──世界多極化中國何去香港何從</t>
        </is>
      </c>
      <c r="B169" t="inlineStr">
        <is>
          <t>https://hkejpublish.hkej.com/ereader/views/book_template/universal_link3.php?id=9789887664413</t>
        </is>
      </c>
      <c r="C169">
        <f>HYPERLINK("https://hkejpublish.hkej.com/ereader/views/book_template/universal_link3.php?id=9789887664413","点击查看")</f>
        <v/>
      </c>
    </row>
    <row r="170">
      <c r="A170" t="inlineStr">
        <is>
          <t>get id php Code Example</t>
        </is>
      </c>
      <c r="B170" t="inlineStr">
        <is>
          <t>https://iqcode.com/code/php/get-id-php</t>
        </is>
      </c>
      <c r="C170">
        <f>HYPERLINK("https://iqcode.com/code/php/get-id-php","点击查看")</f>
        <v/>
      </c>
    </row>
    <row r="171">
      <c r="A171" t="inlineStr">
        <is>
          <t>2022永續飲食生活節「永續星球餐盤」 | 特別企劃</t>
        </is>
      </c>
      <c r="B171" t="inlineStr">
        <is>
          <t>https://www.leezen.com.tw/article_special.php?id=1631</t>
        </is>
      </c>
      <c r="C171">
        <f>HYPERLINK("https://www.leezen.com.tw/article_special.php?id=1631","点击查看")</f>
        <v/>
      </c>
    </row>
    <row r="172">
      <c r="A172" t="inlineStr">
        <is>
          <t>The All-New Propel 真實極速</t>
        </is>
      </c>
      <c r="B172" t="inlineStr">
        <is>
          <t>https://www.giantcyclingworld.com/bike.php?id=20323888</t>
        </is>
      </c>
      <c r="C172">
        <f>HYPERLINK("https://www.giantcyclingworld.com/bike.php?id=20323888","点击查看")</f>
        <v/>
      </c>
    </row>
    <row r="173">
      <c r="A173" t="inlineStr">
        <is>
          <t>相機</t>
        </is>
      </c>
      <c r="B173" t="inlineStr">
        <is>
          <t>https://www.mobile01.com/category.php?id=5</t>
        </is>
      </c>
      <c r="C173">
        <f>HYPERLINK("https://www.mobile01.com/category.php?id=5","点击查看")</f>
        <v/>
      </c>
    </row>
    <row r="174">
      <c r="A174" t="inlineStr">
        <is>
          <t>Kentucky Driver's License Portal</t>
        </is>
      </c>
      <c r="B174" t="inlineStr">
        <is>
          <t>https://www.dmvusa.com/statelink.php?id=274</t>
        </is>
      </c>
      <c r="C174">
        <f>HYPERLINK("https://www.dmvusa.com/statelink.php?id=274","点击查看")</f>
        <v/>
      </c>
    </row>
    <row r="175">
      <c r="A175" t="inlineStr">
        <is>
          <t>Stadtradeln</t>
        </is>
      </c>
      <c r="B175" t="inlineStr">
        <is>
          <t>https://www.stadtradeln.de/index.php?id=171&amp;L=0</t>
        </is>
      </c>
      <c r="C175">
        <f>HYPERLINK("https://www.stadtradeln.de/index.php?id=171&amp;L=0","点击查看")</f>
        <v/>
      </c>
    </row>
    <row r="176">
      <c r="A176" t="inlineStr">
        <is>
          <t>Facebook</t>
        </is>
      </c>
      <c r="B176" t="inlineStr">
        <is>
          <t>https://www.reclameaqui.com.br/facebook/https-www-facebook-com-profile-php-id-97_WlbpjsHO0LauSq9d/</t>
        </is>
      </c>
      <c r="C176">
        <f>HYPERLINK("https://www.reclameaqui.com.br/facebook/https-www-facebook-com-profile-php-id-97_WlbpjsHO0LauSq9d/","点击查看")</f>
        <v/>
      </c>
    </row>
    <row r="177">
      <c r="A177" t="inlineStr">
        <is>
          <t>Geographic MapViewer - European Drought Observatory</t>
        </is>
      </c>
      <c r="B177" t="inlineStr">
        <is>
          <t>https://edo.jrc.ec.europa.eu/edov2/php/index.php?id=1111</t>
        </is>
      </c>
      <c r="C177">
        <f>HYPERLINK("https://edo.jrc.ec.europa.eu/edov2/php/index.php?id=1111","点击查看")</f>
        <v/>
      </c>
    </row>
    <row r="178">
      <c r="A178" t="inlineStr">
        <is>
          <t>The Lymphatic System</t>
        </is>
      </c>
      <c r="B178" t="inlineStr">
        <is>
          <t>http://www.lymphnotes.com/article.php/id/151/</t>
        </is>
      </c>
      <c r="C178">
        <f>HYPERLINK("http://www.lymphnotes.com/article.php/id/151/","点击查看")</f>
        <v/>
      </c>
    </row>
    <row r="179">
      <c r="A179" t="inlineStr">
        <is>
          <t>documentation [BLUPF90]</t>
        </is>
      </c>
      <c r="B179" t="inlineStr">
        <is>
          <t>http://nce.ads.uga.edu/wiki/doku.php?id=documentation</t>
        </is>
      </c>
      <c r="C179">
        <f>HYPERLINK("http://nce.ads.uga.edu/wiki/doku.php?id=documentation","点击查看")</f>
        <v/>
      </c>
    </row>
    <row r="180">
      <c r="A180" t="inlineStr">
        <is>
          <t>大阪市立東住吉中学校 - 学校日記</t>
        </is>
      </c>
      <c r="B180" t="inlineStr">
        <is>
          <t>https://swa.city-osaka.ed.jp/swas/index.php?id=j742691</t>
        </is>
      </c>
      <c r="C180">
        <f>HYPERLINK("https://swa.city-osaka.ed.jp/swas/index.php?id=j742691","点击查看")</f>
        <v/>
      </c>
    </row>
    <row r="181">
      <c r="A181" t="inlineStr">
        <is>
          <t>2022 SDGs學術論文獎</t>
        </is>
      </c>
      <c r="B181" t="inlineStr">
        <is>
          <t>https://taise.org.tw/events-view.php?ID=325</t>
        </is>
      </c>
      <c r="C181">
        <f>HYPERLINK("https://taise.org.tw/events-view.php?ID=325","点击查看")</f>
        <v/>
      </c>
    </row>
    <row r="182">
      <c r="A182" t="inlineStr">
        <is>
          <t>UPSC</t>
        </is>
      </c>
      <c r="B182" t="inlineStr">
        <is>
          <t>https://upsconline.nic.in/upsc/OTRP/index.php</t>
        </is>
      </c>
      <c r="C182">
        <f>HYPERLINK("https://upsconline.nic.in/upsc/OTRP/index.php","点击查看")</f>
        <v/>
      </c>
    </row>
    <row r="183">
      <c r="A183" t="inlineStr">
        <is>
          <t>Migration and Climate Change</t>
        </is>
      </c>
      <c r="B183" t="inlineStr">
        <is>
          <t>https://www.ipcc.ch/apps/njlite/srex/njlite_download.php?id=5866</t>
        </is>
      </c>
      <c r="C183">
        <f>HYPERLINK("https://www.ipcc.ch/apps/njlite/srex/njlite_download.php?id=5866","点击查看")</f>
        <v/>
      </c>
    </row>
    <row r="184">
      <c r="A184" t="inlineStr">
        <is>
          <t>LMS Universitas Pancasila</t>
        </is>
      </c>
      <c r="B184" t="inlineStr">
        <is>
          <t>https://lms.univpancasila.ac.id/login/forgot_password.php</t>
        </is>
      </c>
      <c r="C184">
        <f>HYPERLINK("https://lms.univpancasila.ac.id/login/forgot_password.php","点击查看")</f>
        <v/>
      </c>
    </row>
    <row r="185">
      <c r="A185" t="inlineStr">
        <is>
          <t>Marginal Ice Zone (MIZ) Program - APL-UW</t>
        </is>
      </c>
      <c r="B185" t="inlineStr">
        <is>
          <t>https://www.apl.washington.edu/project/project.php?id=miz</t>
        </is>
      </c>
      <c r="C185">
        <f>HYPERLINK("https://www.apl.washington.edu/project/project.php?id=miz","点击查看")</f>
        <v/>
      </c>
    </row>
    <row r="186">
      <c r="A186" t="inlineStr">
        <is>
          <t>Safety Visits - Fire and Rescue NSW</t>
        </is>
      </c>
      <c r="B186" t="inlineStr">
        <is>
          <t>https://www.fire.nsw.gov.au/page.php?id=9316</t>
        </is>
      </c>
      <c r="C186">
        <f>HYPERLINK("https://www.fire.nsw.gov.au/page.php?id=9316","点击查看")</f>
        <v/>
      </c>
    </row>
    <row r="187">
      <c r="A187" t="inlineStr">
        <is>
          <t>Course: International Covid-19 support for Radiographers ...</t>
        </is>
      </c>
      <c r="B187" t="inlineStr">
        <is>
          <t>https://www.elearning.isrrt.org/course/view.php?id=12</t>
        </is>
      </c>
      <c r="C187">
        <f>HYPERLINK("https://www.elearning.isrrt.org/course/view.php?id=12","点击查看")</f>
        <v/>
      </c>
    </row>
    <row r="188">
      <c r="A188" t="inlineStr">
        <is>
          <t>History of Issues Resolved in eDirectory 9.x</t>
        </is>
      </c>
      <c r="B188" t="inlineStr">
        <is>
          <t>https://support.microfocus.com/kb/doc.php?id=7016794</t>
        </is>
      </c>
      <c r="C188">
        <f>HYPERLINK("https://support.microfocus.com/kb/doc.php?id=7016794","点击查看")</f>
        <v/>
      </c>
    </row>
    <row r="189">
      <c r="A189" t="inlineStr">
        <is>
          <t>Browse Job Postings</t>
        </is>
      </c>
      <c r="B189" t="inlineStr">
        <is>
          <t>https://www.h-net.org/jobs/job_display.php?id=66301</t>
        </is>
      </c>
      <c r="C189">
        <f>HYPERLINK("https://www.h-net.org/jobs/job_display.php?id=66301","点击查看")</f>
        <v/>
      </c>
    </row>
    <row r="190">
      <c r="A190" t="inlineStr">
        <is>
          <t>About Mahara - Mahara ePortfolio System</t>
        </is>
      </c>
      <c r="B190" t="inlineStr">
        <is>
          <t>https://mahara.org/view/view.php?id=2</t>
        </is>
      </c>
      <c r="C190">
        <f>HYPERLINK("https://mahara.org/view/view.php?id=2","点击查看")</f>
        <v/>
      </c>
    </row>
    <row r="191">
      <c r="A191" t="inlineStr">
        <is>
          <t>PHP uniqid() Function</t>
        </is>
      </c>
      <c r="B191" t="inlineStr">
        <is>
          <t>https://www.w3schools.com/php/func_misc_uniqid.asp</t>
        </is>
      </c>
      <c r="C191">
        <f>HYPERLINK("https://www.w3schools.com/php/func_misc_uniqid.asp","点击查看")</f>
        <v/>
      </c>
    </row>
    <row r="192">
      <c r="A192" t="inlineStr">
        <is>
          <t>Forgotten password - SD Islam Al Azhar</t>
        </is>
      </c>
      <c r="B192" t="inlineStr">
        <is>
          <t>https://sd.salam-alazhar.id/login/forgot_password.php</t>
        </is>
      </c>
      <c r="C192">
        <f>HYPERLINK("https://sd.salam-alazhar.id/login/forgot_password.php","点击查看")</f>
        <v/>
      </c>
    </row>
    <row r="193">
      <c r="A193" t="inlineStr">
        <is>
          <t>Database Fundamentals - Course</t>
        </is>
      </c>
      <c r="B193" t="inlineStr">
        <is>
          <t>https://maharatech.gov.eg/course/view.php?id=740</t>
        </is>
      </c>
      <c r="C193">
        <f>HYPERLINK("https://maharatech.gov.eg/course/view.php?id=740","点击查看")</f>
        <v/>
      </c>
    </row>
    <row r="194">
      <c r="A194" t="inlineStr">
        <is>
          <t>chemdata:nistlibs [] - NIST mass spectral libraries</t>
        </is>
      </c>
      <c r="B194" t="inlineStr">
        <is>
          <t>https://chemdata.nist.gov/dokuwiki/doku.php?id=chemdata:nistlibs</t>
        </is>
      </c>
      <c r="C194">
        <f>HYPERLINK("https://chemdata.nist.gov/dokuwiki/doku.php?id=chemdata:nistlibs","点击查看")</f>
        <v/>
      </c>
    </row>
    <row r="195">
      <c r="A195" t="inlineStr">
        <is>
          <t>SJR : Scientific Journal Rankings</t>
        </is>
      </c>
      <c r="B195" t="inlineStr">
        <is>
          <t>https://www.scimagojr.com/journalrank.php?country=ID</t>
        </is>
      </c>
      <c r="C195">
        <f>HYPERLINK("https://www.scimagojr.com/journalrank.php?country=ID","点击查看")</f>
        <v/>
      </c>
    </row>
    <row r="196">
      <c r="A196" t="inlineStr">
        <is>
          <t>英語線上學習平臺</t>
        </is>
      </c>
      <c r="B196" t="inlineStr">
        <is>
          <t>https://class.tn.edu.tw/modules/tad_web/link.php?WebID=13345&amp;LinkID=18903</t>
        </is>
      </c>
      <c r="C196">
        <f>HYPERLINK("https://class.tn.edu.tw/modules/tad_web/link.php?WebID=13345&amp;LinkID=18903","点击查看")</f>
        <v/>
      </c>
    </row>
    <row r="197">
      <c r="A197" t="inlineStr">
        <is>
          <t>Course: Moodle in English</t>
        </is>
      </c>
      <c r="B197" t="inlineStr">
        <is>
          <t>https://moodle.org/course/view.php?id=5</t>
        </is>
      </c>
      <c r="C197">
        <f>HYPERLINK("https://moodle.org/course/view.php?id=5","点击查看")</f>
        <v/>
      </c>
    </row>
    <row r="198">
      <c r="A198" t="inlineStr">
        <is>
          <t>One of the First Functioning Efforts in Virtual Reality</t>
        </is>
      </c>
      <c r="B198" t="inlineStr">
        <is>
          <t>https://www.historyofinformation.com/detail.php?id=2785</t>
        </is>
      </c>
      <c r="C198">
        <f>HYPERLINK("https://www.historyofinformation.com/detail.php?id=2785","点击查看")</f>
        <v/>
      </c>
    </row>
    <row r="199">
      <c r="A199" t="inlineStr">
        <is>
          <t>KODA KUMI LIVE TOUR 2023 ~angeL&amp;monsteR - rhythm zone</t>
        </is>
      </c>
      <c r="B199" t="inlineStr">
        <is>
          <t>https://rhythmzone.net/koda/live/tour.php?id=1002240</t>
        </is>
      </c>
      <c r="C199">
        <f>HYPERLINK("https://rhythmzone.net/koda/live/tour.php?id=1002240","点击查看")</f>
        <v/>
      </c>
    </row>
    <row r="200">
      <c r="A200" t="inlineStr">
        <is>
          <t>My courses - UNSW Moodle - UNSW Sydney</t>
        </is>
      </c>
      <c r="B200" t="inlineStr">
        <is>
          <t>https://moodle.telt.unsw.edu.au/my/courses.php</t>
        </is>
      </c>
      <c r="C200">
        <f>HYPERLINK("https://moodle.telt.unsw.edu.au/my/courses.php","点击查看")</f>
        <v/>
      </c>
    </row>
    <row r="201">
      <c r="A201" t="inlineStr">
        <is>
          <t>Division of Educator Preparation, Assessment, and Internship</t>
        </is>
      </c>
      <c r="B201" t="inlineStr">
        <is>
          <t>http://www.epsb.ky.gov/course/view.php?id=2</t>
        </is>
      </c>
      <c r="C201">
        <f>HYPERLINK("http://www.epsb.ky.gov/course/view.php?id=2","点击查看")</f>
        <v/>
      </c>
    </row>
    <row r="202">
      <c r="A202" t="inlineStr">
        <is>
          <t>台灣好食材Fooding | Taipei</t>
        </is>
      </c>
      <c r="B202" t="inlineStr">
        <is>
          <t>https://kmweb.moa.gov.tw/subject/subject.php?id=22854</t>
        </is>
      </c>
      <c r="C202">
        <f>HYPERLINK("https://kmweb.moa.gov.tw/subject/subject.php?id=22854","点击查看")</f>
        <v/>
      </c>
    </row>
    <row r="203">
      <c r="A203" t="inlineStr">
        <is>
          <t>ピクシブ</t>
        </is>
      </c>
      <c r="B203" t="inlineStr">
        <is>
          <t>https://www.pixiv.net/mypage.php</t>
        </is>
      </c>
      <c r="C203">
        <f>HYPERLINK("https://www.pixiv.net/mypage.php","点击查看")</f>
        <v/>
      </c>
    </row>
    <row r="204">
      <c r="A204" t="inlineStr">
        <is>
          <t>「ゴルシウィークキャンペーン」開催や次回ガチャ更新情報 ...</t>
        </is>
      </c>
      <c r="B204" t="inlineStr">
        <is>
          <t>https://umamusume.jp/sp/news/detail.php?id=770</t>
        </is>
      </c>
      <c r="C204">
        <f>HYPERLINK("https://umamusume.jp/sp/news/detail.php?id=770","点击查看")</f>
        <v/>
      </c>
    </row>
    <row r="205">
      <c r="A205" t="inlineStr">
        <is>
          <t>Online ID Generator System using PHP Free Source Code</t>
        </is>
      </c>
      <c r="B205" t="inlineStr">
        <is>
          <t>https://www.sourcecodester.com/php/14917/online-id-generator-system-using-php-free-source-code.html</t>
        </is>
      </c>
      <c r="C205">
        <f>HYPERLINK("https://www.sourcecodester.com/php/14917/online-id-generator-system-using-php-free-source-code.html","点击查看")</f>
        <v/>
      </c>
    </row>
    <row r="206">
      <c r="A206" t="inlineStr">
        <is>
          <t>BRAHMOS Supersonic Cruise Missile</t>
        </is>
      </c>
      <c r="B206" t="inlineStr">
        <is>
          <t>https://www.brahmos.com/content.php?id=10&amp;sid=10</t>
        </is>
      </c>
      <c r="C206">
        <f>HYPERLINK("https://www.brahmos.com/content.php?id=10&amp;sid=10","点击查看")</f>
        <v/>
      </c>
    </row>
    <row r="207">
      <c r="A207" t="inlineStr">
        <is>
          <t>Ukrainian Journal of Physics</t>
        </is>
      </c>
      <c r="B207" t="inlineStr">
        <is>
          <t>https://mycounter.ua/go.php?id=167413</t>
        </is>
      </c>
      <c r="C207">
        <f>HYPERLINK("https://mycounter.ua/go.php?id=167413","点击查看")</f>
        <v/>
      </c>
    </row>
    <row r="208">
      <c r="A208" t="inlineStr">
        <is>
          <t>日本租車</t>
        </is>
      </c>
      <c r="B208" t="inlineStr">
        <is>
          <t>https://www.nrgroup-global.com/tw/branch.php</t>
        </is>
      </c>
      <c r="C208">
        <f>HYPERLINK("https://www.nrgroup-global.com/tw/branch.php","点击查看")</f>
        <v/>
      </c>
    </row>
    <row r="209">
      <c r="A209" t="inlineStr">
        <is>
          <t>Review</t>
        </is>
      </c>
      <c r="B209" t="inlineStr">
        <is>
          <t>https://www.crd.york.ac.uk/PROSPERO/display_record.php?ID=CRD42018087539</t>
        </is>
      </c>
      <c r="C209">
        <f>HYPERLINK("https://www.crd.york.ac.uk/PROSPERO/display_record.php?ID=CRD42018087539","点击查看")</f>
        <v/>
      </c>
    </row>
    <row r="210">
      <c r="A210" t="inlineStr">
        <is>
          <t>Стратегије, програми, планови ...</t>
        </is>
      </c>
      <c r="B210" t="inlineStr">
        <is>
          <t>https://www.srbija.gov.rs/dokument/45678/strategije-programi-planovi-.php</t>
        </is>
      </c>
      <c r="C210">
        <f>HYPERLINK("https://www.srbija.gov.rs/dokument/45678/strategije-programi-planovi-.php","点击查看")</f>
        <v/>
      </c>
    </row>
    <row r="211">
      <c r="A211" t="inlineStr">
        <is>
          <t>Jurnal Ilmiah Akuntansi dan Keuangan - Fair Value</t>
        </is>
      </c>
      <c r="B211" t="inlineStr">
        <is>
          <t>https://journal.ikopin.ac.id/index.php/fairvalue</t>
        </is>
      </c>
      <c r="C211">
        <f>HYPERLINK("https://journal.ikopin.ac.id/index.php/fairvalue","点击查看")</f>
        <v/>
      </c>
    </row>
    <row r="212">
      <c r="A212" t="inlineStr">
        <is>
          <t>Pismo Święte Starego i Nowego Testamentu - Mt 5</t>
        </is>
      </c>
      <c r="B212" t="inlineStr">
        <is>
          <t>https://biblia.deon.pl/rozdzial.php?id=248</t>
        </is>
      </c>
      <c r="C212">
        <f>HYPERLINK("https://biblia.deon.pl/rozdzial.php?id=248","点击查看")</f>
        <v/>
      </c>
    </row>
    <row r="213">
      <c r="A213" t="inlineStr">
        <is>
          <t>學生輔導中心</t>
        </is>
      </c>
      <c r="B213" t="inlineStr">
        <is>
          <t>https://osa.tmu.edu.tw/redirect.php?ID=Counseling</t>
        </is>
      </c>
      <c r="C213">
        <f>HYPERLINK("https://osa.tmu.edu.tw/redirect.php?ID=Counseling","点击查看")</f>
        <v/>
      </c>
    </row>
    <row r="214">
      <c r="A214" t="inlineStr">
        <is>
          <t>Manajemen Bandwidth Menggunakan Simple Queue</t>
        </is>
      </c>
      <c r="B214" t="inlineStr">
        <is>
          <t>https://citraweb.com/artikel_lihat.php?id=53</t>
        </is>
      </c>
      <c r="C214">
        <f>HYPERLINK("https://citraweb.com/artikel_lihat.php?id=53","点击查看")</f>
        <v/>
      </c>
    </row>
    <row r="215">
      <c r="A215" t="inlineStr">
        <is>
          <t>en:tutorials [Greenstone Wiki]</t>
        </is>
      </c>
      <c r="B215" t="inlineStr">
        <is>
          <t>https://wiki.greenstone.org/doku.php?id=en:tutorials</t>
        </is>
      </c>
      <c r="C215">
        <f>HYPERLINK("https://wiki.greenstone.org/doku.php?id=en:tutorials","点击查看")</f>
        <v/>
      </c>
    </row>
    <row r="216">
      <c r="A216" t="inlineStr">
        <is>
          <t>碩士在職專班（夜間）</t>
        </is>
      </c>
      <c r="B216" t="inlineStr">
        <is>
          <t>https://gicep.ntcu.edu.tw/redirect.php?ID=6</t>
        </is>
      </c>
      <c r="C216">
        <f>HYPERLINK("https://gicep.ntcu.edu.tw/redirect.php?ID=6","点击查看")</f>
        <v/>
      </c>
    </row>
    <row r="217">
      <c r="A217" t="inlineStr">
        <is>
          <t>About Baylor - Baylor University</t>
        </is>
      </c>
      <c r="B217" t="inlineStr">
        <is>
          <t>http://apptracker.jobelephant.com/redirect.php?id=4415084&amp;targetURL=https://about.web.baylor.edu/</t>
        </is>
      </c>
      <c r="C217">
        <f>HYPERLINK("http://apptracker.jobelephant.com/redirect.php?id=4415084&amp;targetURL=https://about.web.baylor.edu/","点击查看")</f>
        <v/>
      </c>
    </row>
    <row r="218">
      <c r="A218" t="inlineStr">
        <is>
          <t>How to get id from one page to another page in PHP?</t>
        </is>
      </c>
      <c r="B218" t="inlineStr">
        <is>
          <t>https://www.campuslife.co.in/Php/how-to-get-id-from-one-page-to-another-page.php</t>
        </is>
      </c>
      <c r="C218">
        <f>HYPERLINK("https://www.campuslife.co.in/Php/how-to-get-id-from-one-page-to-another-page.php","点击查看")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2023-12-06T11:58:44Z</dcterms:created>
  <dcterms:modified xmlns:dcterms="http://purl.org/dc/terms/" xmlns:xsi="http://www.w3.org/2001/XMLSchema-instance" xsi:type="dcterms:W3CDTF">2023-12-06T11:58:44Z</dcterms:modified>
</cp:coreProperties>
</file>