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2"/>
  </bookViews>
  <sheets>
    <sheet name="里程碑计划" sheetId="1" r:id="rId1"/>
    <sheet name="人员安排" sheetId="2" r:id="rId2"/>
    <sheet name="详细执行计划" sheetId="3" r:id="rId3"/>
    <sheet name="方案风险点" sheetId="4" r:id="rId4"/>
    <sheet name="bug修改计划" sheetId="5" r:id="rId5"/>
  </sheets>
  <calcPr calcId="144525" concurrentCalc="0"/>
</workbook>
</file>

<file path=xl/sharedStrings.xml><?xml version="1.0" encoding="utf-8"?>
<sst xmlns="http://schemas.openxmlformats.org/spreadsheetml/2006/main" count="180">
  <si>
    <t>微信管理平台V2.0推进行事历</t>
  </si>
  <si>
    <t>序号</t>
  </si>
  <si>
    <t>段阶</t>
  </si>
  <si>
    <t>核心任务</t>
  </si>
  <si>
    <t>开始时间</t>
  </si>
  <si>
    <t>结束时间</t>
  </si>
  <si>
    <t>工期/天</t>
  </si>
  <si>
    <t>责任人</t>
  </si>
  <si>
    <t>交付品</t>
  </si>
  <si>
    <t>进度跟进结果</t>
  </si>
  <si>
    <t>产品</t>
  </si>
  <si>
    <t>完成平台原型设计</t>
  </si>
  <si>
    <t>黄建峰</t>
  </si>
  <si>
    <t>产品原型</t>
  </si>
  <si>
    <t>设计</t>
  </si>
  <si>
    <t>完成平台框架设计</t>
  </si>
  <si>
    <t>完成平台框架搭建</t>
  </si>
  <si>
    <t>开发</t>
  </si>
  <si>
    <t>完成数据库设计</t>
  </si>
  <si>
    <t>完成功能开发</t>
  </si>
  <si>
    <t>2016-08-05</t>
  </si>
  <si>
    <t>2016-09-02</t>
  </si>
  <si>
    <t>20</t>
  </si>
  <si>
    <t>完成功能单元测试</t>
  </si>
  <si>
    <t>完成开发文档</t>
  </si>
  <si>
    <t>测试</t>
  </si>
  <si>
    <t>完成通过功能测试</t>
  </si>
  <si>
    <t>完成性能测试</t>
  </si>
  <si>
    <t>上线</t>
  </si>
  <si>
    <t>提交上线资料</t>
  </si>
  <si>
    <t>完成项目的上线</t>
  </si>
  <si>
    <t>相关人员情况说明</t>
  </si>
  <si>
    <t>角色</t>
  </si>
  <si>
    <t>人员数量（人）</t>
  </si>
  <si>
    <t>人员说明</t>
  </si>
  <si>
    <t>负责人</t>
  </si>
  <si>
    <t>到位时间</t>
  </si>
  <si>
    <t>视觉</t>
  </si>
  <si>
    <t>白丽丽</t>
  </si>
  <si>
    <t>前端</t>
  </si>
  <si>
    <t>曹阳、潘磊、陈立恒</t>
  </si>
  <si>
    <t>无</t>
  </si>
  <si>
    <t>微信管理平台V2.0详细执行计划</t>
  </si>
  <si>
    <t>功能编号</t>
  </si>
  <si>
    <t>所属平台</t>
  </si>
  <si>
    <t>所属模块</t>
  </si>
  <si>
    <t>功能项描述</t>
  </si>
  <si>
    <t>优先级</t>
  </si>
  <si>
    <t>开发工作量
（单位：小时）</t>
  </si>
  <si>
    <t>内测工作量
（单位：小时）</t>
  </si>
  <si>
    <t>开发人员</t>
  </si>
  <si>
    <t>测试用例
（单位：小时）</t>
  </si>
  <si>
    <t>测试工作量
（单位：小时）</t>
  </si>
  <si>
    <t>测试安排人员</t>
  </si>
  <si>
    <t>用户端</t>
  </si>
  <si>
    <t>渠道二维码</t>
  </si>
  <si>
    <r>
      <rPr>
        <sz val="12"/>
        <rFont val="微软雅黑"/>
        <charset val="134"/>
      </rPr>
      <t>渠道二维码</t>
    </r>
    <r>
      <rPr>
        <sz val="12"/>
        <color rgb="FFFF0000"/>
        <rFont val="微软雅黑"/>
        <charset val="134"/>
      </rPr>
      <t>开启页</t>
    </r>
  </si>
  <si>
    <t>陈</t>
  </si>
  <si>
    <t>渠道二维码列表、分页、筛选搜索</t>
  </si>
  <si>
    <t>下载（导出）列表（格式要求cvs）</t>
  </si>
  <si>
    <t>添加渠道，关联用户标签（单选），关联触发关键词</t>
  </si>
  <si>
    <t>删除渠道</t>
  </si>
  <si>
    <t>编辑关键词，编辑标签</t>
  </si>
  <si>
    <t>获取二维码（生成二维码）、查看二维码、下载二维码</t>
  </si>
  <si>
    <t>二维码关注后的事件通知，以及推送自动回复和打标签</t>
  </si>
  <si>
    <t>粉丝管理</t>
  </si>
  <si>
    <t>标签列表（不用分页，列表需要展示名称、备注、用户数）</t>
  </si>
  <si>
    <t>潘</t>
  </si>
  <si>
    <t>标签添加（标签名不允许重复）</t>
  </si>
  <si>
    <t>标签删除（单个删除、批量删除）</t>
  </si>
  <si>
    <t>标签修改</t>
  </si>
  <si>
    <t>批量给用户添加标签（标签支持多个）</t>
  </si>
  <si>
    <t>修改用户标签（修改只支持单个用户修改）</t>
  </si>
  <si>
    <t>用户列表需要展示标签信息</t>
  </si>
  <si>
    <t>粉丝批量导出（格式要求cvs）</t>
  </si>
  <si>
    <t>微投票</t>
  </si>
  <si>
    <t>投票列表（默认分3个tab页全部、进行中、已结束）</t>
  </si>
  <si>
    <t>创建投票（活动设置、候选项设置、分享设置）</t>
  </si>
  <si>
    <t>编辑投票（活动设置、候选项设置、分享设置）</t>
  </si>
  <si>
    <t>投票开启暂停</t>
  </si>
  <si>
    <t>复制投票</t>
  </si>
  <si>
    <t>投票活动详情列表、排序、筛选</t>
  </si>
  <si>
    <t>投票活动详情列表导出（格式要求cvs）</t>
  </si>
  <si>
    <t>候选项详情</t>
  </si>
  <si>
    <t>投票删除</t>
  </si>
  <si>
    <t>幸运大转盘</t>
  </si>
  <si>
    <t>活动列表（筛选）</t>
  </si>
  <si>
    <t>曹</t>
  </si>
  <si>
    <t>创建大转盘
游戏样式模板：模板样式、背景音乐（预设、上传、外链）。。。；
游戏规则：粉丝筛选。。。；
游戏奖项。</t>
  </si>
  <si>
    <t>修改大转盘信息</t>
  </si>
  <si>
    <t>大转盘开启暂停</t>
  </si>
  <si>
    <t>复制大转盘</t>
  </si>
  <si>
    <t>查看大转盘信息</t>
  </si>
  <si>
    <t>删除大转盘</t>
  </si>
  <si>
    <t>中奖列表以及筛选</t>
  </si>
  <si>
    <t>中奖列表兑换操作（兑换之后需要通知到用户）</t>
  </si>
  <si>
    <t>中奖列表导出（格式要求cvs）</t>
  </si>
  <si>
    <t>用户列表以及筛选</t>
  </si>
  <si>
    <t>用户列表导出（格式要求cvs）</t>
  </si>
  <si>
    <t>用户列表查看抽奖记录</t>
  </si>
  <si>
    <t>红包</t>
  </si>
  <si>
    <t>红包活动列表（筛选）</t>
  </si>
  <si>
    <t>列表导出（格式要求cvs）</t>
  </si>
  <si>
    <t>创建红包</t>
  </si>
  <si>
    <t>复制红包</t>
  </si>
  <si>
    <t>修改红包</t>
  </si>
  <si>
    <t>删除红包</t>
  </si>
  <si>
    <t>红包开启暂停</t>
  </si>
  <si>
    <t>活动数据列表</t>
  </si>
  <si>
    <t>活动数据导出（格式要求cvs）</t>
  </si>
  <si>
    <t>文章管理</t>
  </si>
  <si>
    <t>文章分类列表</t>
  </si>
  <si>
    <t>文章分类新增</t>
  </si>
  <si>
    <t>文章分类修改</t>
  </si>
  <si>
    <t>文章分类删除</t>
  </si>
  <si>
    <t>文章列表</t>
  </si>
  <si>
    <t>文章新增</t>
  </si>
  <si>
    <t>文章修改</t>
  </si>
  <si>
    <t>文章删除</t>
  </si>
  <si>
    <t>文章发布</t>
  </si>
  <si>
    <t>文章撤回</t>
  </si>
  <si>
    <t>快捷支付-支付管理</t>
  </si>
  <si>
    <t>添加支付方式（目前只支持微信新版）</t>
  </si>
  <si>
    <t>微信新版支付设置</t>
  </si>
  <si>
    <t>行业/营销H5端</t>
  </si>
  <si>
    <t>文章</t>
  </si>
  <si>
    <t>文章详情</t>
  </si>
  <si>
    <t>文章分享</t>
  </si>
  <si>
    <t>投票首页</t>
  </si>
  <si>
    <t>排行榜页</t>
  </si>
  <si>
    <t>候选人介绍页</t>
  </si>
  <si>
    <t>单票投票列表页</t>
  </si>
  <si>
    <t>多票投票列表页</t>
  </si>
  <si>
    <t>单票投票</t>
  </si>
  <si>
    <t>多票投票</t>
  </si>
  <si>
    <t>大转盘</t>
  </si>
  <si>
    <t>大转盘抽奖页</t>
  </si>
  <si>
    <t>收集用户信息</t>
  </si>
  <si>
    <t>我的奖品</t>
  </si>
  <si>
    <t>活动奖品页</t>
  </si>
  <si>
    <t>抽奖</t>
  </si>
  <si>
    <t>抢红包</t>
  </si>
  <si>
    <t>查红包</t>
  </si>
  <si>
    <t>发红包</t>
  </si>
  <si>
    <t>网页授权</t>
  </si>
  <si>
    <t>曹阳</t>
  </si>
  <si>
    <t>单元测试</t>
  </si>
  <si>
    <t>人员</t>
  </si>
  <si>
    <t>2016-09-09</t>
  </si>
  <si>
    <t>陈立恒</t>
  </si>
  <si>
    <t>2016-08-26</t>
  </si>
  <si>
    <t>潘磊</t>
  </si>
  <si>
    <t>总</t>
  </si>
  <si>
    <t>以下为二期补充功能一</t>
  </si>
  <si>
    <t>红包记录</t>
  </si>
  <si>
    <t>红包记录列表筛选</t>
  </si>
  <si>
    <t>红包详情</t>
  </si>
  <si>
    <t>红包重新提交发放、同时修改相应业务的状态（大转盘中奖状态或者其它，此处需要考虑设计一下）</t>
  </si>
  <si>
    <t>大转盘新增红包奖项，兑奖状态更改</t>
  </si>
  <si>
    <t>现金红包微信接口</t>
  </si>
  <si>
    <t>发放普通红包（发放红包要做成dubbo服务）</t>
  </si>
  <si>
    <t>红包查询，查询红包结果（主动查询，微信不会推送）</t>
  </si>
  <si>
    <t>菜单挂接活动</t>
  </si>
  <si>
    <t>挂接可能要单独做一张表了</t>
  </si>
  <si>
    <t>2016-09-12</t>
  </si>
  <si>
    <t>2016-09-18</t>
  </si>
  <si>
    <t>以下为二期补充功能二</t>
  </si>
  <si>
    <t>关键词管理</t>
  </si>
  <si>
    <t>设置默认回复调整到行</t>
  </si>
  <si>
    <t>自定义菜单</t>
  </si>
  <si>
    <t>自定义菜单可以挂接活动</t>
  </si>
  <si>
    <t>营销管理</t>
  </si>
  <si>
    <t>挂接活动列表，详情</t>
  </si>
  <si>
    <t>2016-09-21</t>
  </si>
  <si>
    <t>2016-09-22</t>
  </si>
  <si>
    <t>风险点落实</t>
  </si>
  <si>
    <t>风险说明</t>
  </si>
  <si>
    <t>风险类型</t>
  </si>
  <si>
    <t>措施说明</t>
  </si>
  <si>
    <t>微信管理平台V2.0bug修改详细执行计划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</si>
</sst>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24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微软雅黑"/>
      <charset val="134"/>
    </font>
    <font>
      <sz val="12"/>
      <color indexed="8"/>
      <name val="宋体"/>
      <charset val="134"/>
    </font>
    <font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2"/>
      <color indexed="10"/>
      <name val="微软雅黑"/>
      <charset val="134"/>
    </font>
    <font>
      <sz val="24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25" fillId="28" borderId="1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 wrapText="1"/>
    </xf>
    <xf numFmtId="0" fontId="4" fillId="0" borderId="3" xfId="0" applyNumberFormat="1" applyFont="1" applyBorder="1" applyAlignment="1">
      <alignment horizontal="justify" vertical="top" wrapText="1"/>
    </xf>
    <xf numFmtId="0" fontId="5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justify" vertical="top" wrapText="1"/>
    </xf>
    <xf numFmtId="0" fontId="4" fillId="0" borderId="3" xfId="0" applyNumberFormat="1" applyFont="1" applyBorder="1" applyAlignment="1">
      <alignment horizontal="left" vertical="center" wrapText="1"/>
    </xf>
    <xf numFmtId="0" fontId="5" fillId="0" borderId="3" xfId="0" applyNumberFormat="1" applyFont="1" applyBorder="1" applyAlignment="1">
      <alignment horizontal="justify" vertical="top" wrapText="1"/>
    </xf>
    <xf numFmtId="0" fontId="5" fillId="0" borderId="6" xfId="0" applyNumberFormat="1" applyFont="1" applyBorder="1" applyAlignment="1">
      <alignment horizontal="left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4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6" borderId="0" xfId="0" applyFont="1" applyFill="1">
      <alignment vertical="center"/>
    </xf>
    <xf numFmtId="0" fontId="5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justify" vertical="top" wrapText="1"/>
    </xf>
    <xf numFmtId="0" fontId="6" fillId="6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top" wrapText="1"/>
    </xf>
    <xf numFmtId="0" fontId="5" fillId="0" borderId="5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justify" vertical="top" wrapText="1"/>
    </xf>
    <xf numFmtId="0" fontId="5" fillId="0" borderId="3" xfId="0" applyNumberFormat="1" applyFont="1" applyBorder="1" applyAlignment="1">
      <alignment horizontal="center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4" fillId="0" borderId="0" xfId="0" applyNumberFormat="1" applyFont="1" applyAlignment="1">
      <alignment horizontal="justify" vertical="top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justify" vertical="top" wrapText="1"/>
    </xf>
    <xf numFmtId="0" fontId="5" fillId="0" borderId="0" xfId="0" applyNumberFormat="1" applyFont="1" applyAlignment="1">
      <alignment horizontal="justify" vertical="top" wrapText="1"/>
    </xf>
    <xf numFmtId="49" fontId="11" fillId="0" borderId="3" xfId="0" applyNumberFormat="1" applyFont="1" applyFill="1" applyBorder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4" fillId="6" borderId="3" xfId="0" applyNumberFormat="1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6" borderId="3" xfId="0" applyNumberFormat="1" applyFont="1" applyFill="1" applyBorder="1" applyAlignment="1">
      <alignment horizontal="justify" vertical="top" wrapText="1"/>
    </xf>
    <xf numFmtId="0" fontId="5" fillId="6" borderId="3" xfId="0" applyFont="1" applyFill="1" applyBorder="1" applyAlignment="1">
      <alignment horizontal="justify" vertical="top" wrapText="1"/>
    </xf>
    <xf numFmtId="0" fontId="5" fillId="6" borderId="3" xfId="0" applyNumberFormat="1" applyFont="1" applyFill="1" applyBorder="1" applyAlignment="1">
      <alignment horizontal="justify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1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/>
    <xf numFmtId="0" fontId="5" fillId="4" borderId="4" xfId="0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3" xfId="0" applyNumberFormat="1" applyFont="1" applyFill="1" applyBorder="1" applyAlignment="1">
      <alignment vertical="center" wrapText="1"/>
    </xf>
    <xf numFmtId="14" fontId="11" fillId="0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/>
    </xf>
    <xf numFmtId="31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1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F8" sqref="F8"/>
    </sheetView>
  </sheetViews>
  <sheetFormatPr defaultColWidth="9" defaultRowHeight="13.5"/>
  <cols>
    <col min="2" max="2" width="12.75" customWidth="1"/>
    <col min="3" max="3" width="28.625" customWidth="1"/>
    <col min="4" max="4" width="14.625" customWidth="1"/>
    <col min="5" max="5" width="14.5" customWidth="1"/>
    <col min="6" max="6" width="9.125" customWidth="1"/>
    <col min="7" max="7" width="13.25" customWidth="1"/>
    <col min="8" max="8" width="28.375" customWidth="1"/>
    <col min="9" max="9" width="24.75" customWidth="1"/>
  </cols>
  <sheetData>
    <row r="1" spans="1:9">
      <c r="A1" s="68" t="s">
        <v>0</v>
      </c>
      <c r="B1" s="68"/>
      <c r="C1" s="68"/>
      <c r="D1" s="68"/>
      <c r="E1" s="68"/>
      <c r="F1" s="68"/>
      <c r="G1" s="68"/>
      <c r="H1" s="68"/>
      <c r="I1" s="18"/>
    </row>
    <row r="2" spans="1:9">
      <c r="A2" s="69"/>
      <c r="B2" s="69"/>
      <c r="C2" s="69"/>
      <c r="D2" s="69"/>
      <c r="E2" s="69"/>
      <c r="F2" s="69"/>
      <c r="G2" s="69"/>
      <c r="H2" s="69"/>
      <c r="I2" s="84"/>
    </row>
    <row r="3" ht="18" spans="1:9">
      <c r="A3" s="70" t="s">
        <v>1</v>
      </c>
      <c r="B3" s="70" t="s">
        <v>2</v>
      </c>
      <c r="C3" s="70" t="s">
        <v>3</v>
      </c>
      <c r="D3" s="70" t="s">
        <v>4</v>
      </c>
      <c r="E3" s="70" t="s">
        <v>5</v>
      </c>
      <c r="F3" s="70" t="s">
        <v>6</v>
      </c>
      <c r="G3" s="70" t="s">
        <v>7</v>
      </c>
      <c r="H3" s="70" t="s">
        <v>8</v>
      </c>
      <c r="I3" s="70" t="s">
        <v>9</v>
      </c>
    </row>
    <row r="4" ht="20.1" customHeight="1" spans="1:9">
      <c r="A4" s="71">
        <v>1</v>
      </c>
      <c r="B4" s="72" t="s">
        <v>10</v>
      </c>
      <c r="C4" s="73" t="s">
        <v>11</v>
      </c>
      <c r="D4" s="74"/>
      <c r="E4" s="74"/>
      <c r="F4" s="75"/>
      <c r="G4" s="76" t="s">
        <v>12</v>
      </c>
      <c r="H4" s="77" t="s">
        <v>13</v>
      </c>
      <c r="I4" s="80"/>
    </row>
    <row r="5" ht="20.1" customHeight="1" spans="1:9">
      <c r="A5" s="78">
        <v>2</v>
      </c>
      <c r="B5" s="79" t="s">
        <v>14</v>
      </c>
      <c r="C5" s="73" t="s">
        <v>15</v>
      </c>
      <c r="D5" s="48"/>
      <c r="E5" s="48"/>
      <c r="F5" s="75"/>
      <c r="G5" s="76"/>
      <c r="H5" s="77"/>
      <c r="I5" s="80"/>
    </row>
    <row r="6" ht="20.1" customHeight="1" spans="1:9">
      <c r="A6" s="78">
        <v>3</v>
      </c>
      <c r="B6" s="72"/>
      <c r="C6" s="73" t="s">
        <v>16</v>
      </c>
      <c r="D6" s="48"/>
      <c r="E6" s="48"/>
      <c r="F6" s="75"/>
      <c r="G6" s="76"/>
      <c r="H6" s="80"/>
      <c r="I6" s="80"/>
    </row>
    <row r="7" ht="20.1" customHeight="1" spans="1:9">
      <c r="A7" s="78">
        <v>5</v>
      </c>
      <c r="B7" s="79" t="s">
        <v>17</v>
      </c>
      <c r="C7" s="73" t="s">
        <v>18</v>
      </c>
      <c r="D7" s="48"/>
      <c r="E7" s="48"/>
      <c r="F7" s="75"/>
      <c r="G7" s="76"/>
      <c r="H7" s="80"/>
      <c r="I7" s="80"/>
    </row>
    <row r="8" ht="20.1" customHeight="1" spans="1:9">
      <c r="A8" s="78"/>
      <c r="B8" s="72"/>
      <c r="C8" s="73" t="s">
        <v>19</v>
      </c>
      <c r="D8" s="48" t="s">
        <v>20</v>
      </c>
      <c r="E8" s="48" t="s">
        <v>21</v>
      </c>
      <c r="F8" s="75" t="s">
        <v>22</v>
      </c>
      <c r="G8" s="76"/>
      <c r="H8" s="80"/>
      <c r="I8" s="80"/>
    </row>
    <row r="9" ht="20.1" customHeight="1" spans="1:9">
      <c r="A9" s="78"/>
      <c r="B9" s="72"/>
      <c r="C9" s="73" t="s">
        <v>23</v>
      </c>
      <c r="D9" s="48"/>
      <c r="E9" s="48"/>
      <c r="F9" s="75"/>
      <c r="G9" s="76"/>
      <c r="H9" s="80"/>
      <c r="I9" s="80"/>
    </row>
    <row r="10" ht="20.1" customHeight="1" spans="1:9">
      <c r="A10" s="78">
        <v>7</v>
      </c>
      <c r="B10" s="81"/>
      <c r="C10" s="73" t="s">
        <v>24</v>
      </c>
      <c r="D10" s="48"/>
      <c r="E10" s="48"/>
      <c r="F10" s="75"/>
      <c r="G10" s="76"/>
      <c r="H10" s="80"/>
      <c r="I10" s="80"/>
    </row>
    <row r="11" ht="20.1" customHeight="1" spans="1:9">
      <c r="A11" s="78">
        <v>8</v>
      </c>
      <c r="B11" s="79" t="s">
        <v>25</v>
      </c>
      <c r="C11" s="73" t="s">
        <v>26</v>
      </c>
      <c r="D11" s="48"/>
      <c r="E11" s="48"/>
      <c r="F11" s="75"/>
      <c r="G11" s="76"/>
      <c r="H11" s="80"/>
      <c r="I11" s="80"/>
    </row>
    <row r="12" ht="20.1" customHeight="1" spans="1:9">
      <c r="A12" s="78">
        <v>9</v>
      </c>
      <c r="B12" s="72"/>
      <c r="C12" s="73" t="s">
        <v>27</v>
      </c>
      <c r="D12" s="48"/>
      <c r="E12" s="48"/>
      <c r="F12" s="75"/>
      <c r="G12" s="76"/>
      <c r="H12" s="80"/>
      <c r="I12" s="80"/>
    </row>
    <row r="13" ht="20.1" customHeight="1" spans="1:9">
      <c r="A13" s="78">
        <v>10</v>
      </c>
      <c r="B13" s="82" t="s">
        <v>28</v>
      </c>
      <c r="C13" s="73" t="s">
        <v>29</v>
      </c>
      <c r="D13" s="48"/>
      <c r="E13" s="48"/>
      <c r="F13" s="75"/>
      <c r="G13" s="76"/>
      <c r="H13" s="80"/>
      <c r="I13" s="80"/>
    </row>
    <row r="14" ht="20.1" customHeight="1" spans="1:9">
      <c r="A14" s="78">
        <v>11</v>
      </c>
      <c r="B14" s="83"/>
      <c r="C14" s="73" t="s">
        <v>30</v>
      </c>
      <c r="D14" s="48"/>
      <c r="E14" s="48"/>
      <c r="F14" s="75"/>
      <c r="G14" s="76"/>
      <c r="H14" s="77"/>
      <c r="I14" s="77"/>
    </row>
    <row r="15" ht="17.25" spans="1:9">
      <c r="A15" s="78">
        <v>12</v>
      </c>
      <c r="B15" s="77"/>
      <c r="C15" s="73"/>
      <c r="D15" s="48"/>
      <c r="E15" s="48"/>
      <c r="F15" s="75"/>
      <c r="G15" s="76"/>
      <c r="H15" s="77"/>
      <c r="I15" s="80"/>
    </row>
  </sheetData>
  <mergeCells count="5">
    <mergeCell ref="B5:B6"/>
    <mergeCell ref="B7:B10"/>
    <mergeCell ref="B11:B12"/>
    <mergeCell ref="B13:B14"/>
    <mergeCell ref="A1:I2"/>
  </mergeCells>
  <pageMargins left="0.699305555555556" right="0.699305555555556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E7" sqref="E7"/>
    </sheetView>
  </sheetViews>
  <sheetFormatPr defaultColWidth="9" defaultRowHeight="13.5" outlineLevelCol="5"/>
  <cols>
    <col min="2" max="2" width="15.875" customWidth="1"/>
    <col min="3" max="3" width="19.375" customWidth="1"/>
    <col min="4" max="5" width="37" customWidth="1"/>
    <col min="6" max="6" width="18.5" customWidth="1"/>
  </cols>
  <sheetData>
    <row r="1" spans="1:6">
      <c r="A1" s="59" t="s">
        <v>31</v>
      </c>
      <c r="B1" s="60"/>
      <c r="C1" s="60"/>
      <c r="D1" s="60"/>
      <c r="E1" s="60"/>
      <c r="F1" s="61"/>
    </row>
    <row r="2" ht="20.1" customHeight="1" spans="1:6">
      <c r="A2" s="60"/>
      <c r="B2" s="60"/>
      <c r="C2" s="60"/>
      <c r="D2" s="60"/>
      <c r="E2" s="60"/>
      <c r="F2" s="61"/>
    </row>
    <row r="3" ht="20.1" customHeight="1" spans="1:6">
      <c r="A3" s="24" t="s">
        <v>1</v>
      </c>
      <c r="B3" s="24" t="s">
        <v>32</v>
      </c>
      <c r="C3" s="24" t="s">
        <v>33</v>
      </c>
      <c r="D3" s="24" t="s">
        <v>34</v>
      </c>
      <c r="E3" s="24" t="s">
        <v>35</v>
      </c>
      <c r="F3" s="24" t="s">
        <v>36</v>
      </c>
    </row>
    <row r="4" ht="20.1" customHeight="1" spans="1:6">
      <c r="A4" s="25">
        <v>1</v>
      </c>
      <c r="B4" s="62" t="s">
        <v>10</v>
      </c>
      <c r="C4" s="63">
        <v>1</v>
      </c>
      <c r="D4" s="26" t="s">
        <v>12</v>
      </c>
      <c r="E4" s="26"/>
      <c r="F4" s="64"/>
    </row>
    <row r="5" ht="20.1" customHeight="1" spans="1:6">
      <c r="A5" s="25">
        <v>2</v>
      </c>
      <c r="B5" s="62" t="s">
        <v>37</v>
      </c>
      <c r="C5" s="63">
        <v>1</v>
      </c>
      <c r="D5" s="26" t="s">
        <v>38</v>
      </c>
      <c r="E5" s="26"/>
      <c r="F5" s="64"/>
    </row>
    <row r="6" ht="20.1" customHeight="1" spans="1:6">
      <c r="A6" s="25">
        <v>3</v>
      </c>
      <c r="B6" s="62" t="s">
        <v>39</v>
      </c>
      <c r="C6" s="63">
        <v>1</v>
      </c>
      <c r="D6" s="26" t="s">
        <v>38</v>
      </c>
      <c r="E6" s="26"/>
      <c r="F6" s="64"/>
    </row>
    <row r="7" ht="20.1" customHeight="1" spans="1:6">
      <c r="A7" s="25">
        <v>4</v>
      </c>
      <c r="B7" s="62" t="s">
        <v>17</v>
      </c>
      <c r="C7" s="63">
        <v>1</v>
      </c>
      <c r="D7" s="26" t="s">
        <v>40</v>
      </c>
      <c r="E7" s="26"/>
      <c r="F7" s="64"/>
    </row>
    <row r="8" ht="20.1" customHeight="1" spans="1:6">
      <c r="A8" s="25">
        <v>5</v>
      </c>
      <c r="B8" s="65" t="s">
        <v>25</v>
      </c>
      <c r="C8" s="66">
        <v>1</v>
      </c>
      <c r="D8" s="67" t="s">
        <v>41</v>
      </c>
      <c r="E8" s="67"/>
      <c r="F8" s="64"/>
    </row>
    <row r="10" ht="20.1" customHeight="1"/>
    <row r="11" ht="20.1" customHeight="1"/>
  </sheetData>
  <mergeCells count="1">
    <mergeCell ref="A1:F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8"/>
  <sheetViews>
    <sheetView tabSelected="1" topLeftCell="A97" workbookViewId="0">
      <selection activeCell="F105" sqref="F105"/>
    </sheetView>
  </sheetViews>
  <sheetFormatPr defaultColWidth="9" defaultRowHeight="13.5"/>
  <cols>
    <col min="1" max="1" width="8.25" customWidth="1"/>
    <col min="2" max="2" width="10.375" customWidth="1"/>
    <col min="3" max="3" width="11.875" customWidth="1"/>
    <col min="4" max="4" width="51.875" customWidth="1"/>
    <col min="5" max="5" width="12.75" customWidth="1"/>
    <col min="6" max="6" width="11.75" customWidth="1"/>
    <col min="7" max="7" width="15.125" customWidth="1"/>
    <col min="8" max="8" width="9.74166666666667" customWidth="1"/>
    <col min="9" max="9" width="15" customWidth="1"/>
    <col min="10" max="10" width="17" customWidth="1"/>
    <col min="11" max="11" width="14" customWidth="1"/>
    <col min="12" max="12" width="22" customWidth="1"/>
  </cols>
  <sheetData>
    <row r="1" ht="36" customHeight="1" spans="1:12">
      <c r="A1" s="2" t="s">
        <v>42</v>
      </c>
      <c r="B1" s="3"/>
      <c r="C1" s="3"/>
      <c r="D1" s="3"/>
      <c r="E1" s="3"/>
      <c r="F1" s="3"/>
      <c r="G1" s="3"/>
      <c r="H1" s="3"/>
      <c r="I1" s="3"/>
      <c r="J1" s="16"/>
      <c r="K1" s="17"/>
      <c r="L1" s="18"/>
    </row>
    <row r="2" ht="34.5" customHeight="1" spans="1:1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5" t="s">
        <v>48</v>
      </c>
      <c r="G2" s="5" t="s">
        <v>49</v>
      </c>
      <c r="H2" s="4" t="s">
        <v>50</v>
      </c>
      <c r="I2" s="5" t="s">
        <v>51</v>
      </c>
      <c r="J2" s="5" t="s">
        <v>52</v>
      </c>
      <c r="K2" s="19" t="s">
        <v>53</v>
      </c>
      <c r="L2" s="20" t="s">
        <v>9</v>
      </c>
    </row>
    <row r="3" s="1" customFormat="1" ht="20.1" customHeight="1" spans="1:12">
      <c r="A3" s="6">
        <v>1</v>
      </c>
      <c r="B3" s="29" t="s">
        <v>54</v>
      </c>
      <c r="C3" s="30" t="s">
        <v>55</v>
      </c>
      <c r="D3" s="6" t="s">
        <v>56</v>
      </c>
      <c r="E3" s="6"/>
      <c r="F3" s="6"/>
      <c r="G3" s="6"/>
      <c r="H3" s="30" t="s">
        <v>57</v>
      </c>
      <c r="I3" s="6"/>
      <c r="J3" s="6"/>
      <c r="K3" s="6"/>
      <c r="L3" s="6"/>
    </row>
    <row r="4" s="1" customFormat="1" ht="20.1" customHeight="1" spans="1:12">
      <c r="A4" s="6">
        <v>2</v>
      </c>
      <c r="B4" s="31"/>
      <c r="C4" s="32"/>
      <c r="D4" s="6" t="s">
        <v>58</v>
      </c>
      <c r="E4" s="6"/>
      <c r="F4" s="6">
        <v>12</v>
      </c>
      <c r="G4" s="6">
        <v>1</v>
      </c>
      <c r="H4" s="32"/>
      <c r="I4" s="6"/>
      <c r="J4" s="6"/>
      <c r="K4" s="6"/>
      <c r="L4" s="6"/>
    </row>
    <row r="5" s="1" customFormat="1" ht="20.1" customHeight="1" spans="1:12">
      <c r="A5" s="6">
        <v>3</v>
      </c>
      <c r="B5" s="31"/>
      <c r="C5" s="32"/>
      <c r="D5" s="6" t="s">
        <v>59</v>
      </c>
      <c r="E5" s="6"/>
      <c r="F5" s="6">
        <v>6</v>
      </c>
      <c r="G5" s="6">
        <v>1</v>
      </c>
      <c r="H5" s="32"/>
      <c r="I5" s="6"/>
      <c r="J5" s="6"/>
      <c r="K5" s="6"/>
      <c r="L5" s="6"/>
    </row>
    <row r="6" s="1" customFormat="1" ht="20.1" customHeight="1" spans="1:12">
      <c r="A6" s="6">
        <v>4</v>
      </c>
      <c r="B6" s="31"/>
      <c r="C6" s="32"/>
      <c r="D6" s="6" t="s">
        <v>60</v>
      </c>
      <c r="E6" s="6"/>
      <c r="F6" s="6">
        <v>8</v>
      </c>
      <c r="G6" s="6">
        <v>1</v>
      </c>
      <c r="H6" s="32"/>
      <c r="I6" s="6"/>
      <c r="J6" s="6"/>
      <c r="K6" s="6"/>
      <c r="L6" s="6"/>
    </row>
    <row r="7" s="1" customFormat="1" ht="20.1" customHeight="1" spans="1:12">
      <c r="A7" s="6">
        <v>5</v>
      </c>
      <c r="B7" s="31"/>
      <c r="C7" s="32"/>
      <c r="D7" s="6" t="s">
        <v>61</v>
      </c>
      <c r="E7" s="6"/>
      <c r="F7" s="6">
        <v>1</v>
      </c>
      <c r="G7" s="6">
        <v>0.5</v>
      </c>
      <c r="H7" s="32"/>
      <c r="I7" s="6"/>
      <c r="J7" s="6"/>
      <c r="K7" s="6"/>
      <c r="L7" s="6"/>
    </row>
    <row r="8" s="1" customFormat="1" ht="20.1" customHeight="1" spans="1:12">
      <c r="A8" s="6">
        <v>6</v>
      </c>
      <c r="B8" s="31"/>
      <c r="C8" s="32"/>
      <c r="D8" s="6" t="s">
        <v>62</v>
      </c>
      <c r="E8" s="6"/>
      <c r="F8" s="6">
        <v>6</v>
      </c>
      <c r="G8" s="6">
        <v>1</v>
      </c>
      <c r="H8" s="32"/>
      <c r="I8" s="6"/>
      <c r="J8" s="6"/>
      <c r="K8" s="6"/>
      <c r="L8" s="6"/>
    </row>
    <row r="9" s="1" customFormat="1" ht="20.1" customHeight="1" spans="1:12">
      <c r="A9" s="6">
        <v>7</v>
      </c>
      <c r="B9" s="31"/>
      <c r="C9" s="32"/>
      <c r="D9" s="6" t="s">
        <v>63</v>
      </c>
      <c r="E9" s="6"/>
      <c r="F9" s="6">
        <v>2</v>
      </c>
      <c r="G9" s="6">
        <v>0.5</v>
      </c>
      <c r="H9" s="32"/>
      <c r="I9" s="6"/>
      <c r="J9" s="6"/>
      <c r="K9" s="6"/>
      <c r="L9" s="6"/>
    </row>
    <row r="10" s="28" customFormat="1" ht="20.1" customHeight="1" spans="1:12">
      <c r="A10" s="33">
        <v>8</v>
      </c>
      <c r="B10" s="34"/>
      <c r="C10" s="34"/>
      <c r="D10" s="33" t="s">
        <v>64</v>
      </c>
      <c r="E10" s="33"/>
      <c r="F10" s="33">
        <v>6</v>
      </c>
      <c r="G10" s="33">
        <v>2</v>
      </c>
      <c r="H10" s="35"/>
      <c r="I10" s="33"/>
      <c r="J10" s="33"/>
      <c r="K10" s="33"/>
      <c r="L10" s="33"/>
    </row>
    <row r="11" ht="34.5" spans="1:12">
      <c r="A11" s="6">
        <v>9</v>
      </c>
      <c r="B11" s="31"/>
      <c r="C11" s="29" t="s">
        <v>65</v>
      </c>
      <c r="D11" s="6" t="s">
        <v>66</v>
      </c>
      <c r="E11" s="13"/>
      <c r="F11" s="13">
        <v>4</v>
      </c>
      <c r="G11" s="13">
        <v>1</v>
      </c>
      <c r="H11" s="29" t="s">
        <v>67</v>
      </c>
      <c r="I11" s="13"/>
      <c r="J11" s="13"/>
      <c r="K11" s="13"/>
      <c r="L11" s="13"/>
    </row>
    <row r="12" ht="20.1" customHeight="1" spans="1:12">
      <c r="A12" s="6">
        <v>10</v>
      </c>
      <c r="B12" s="31"/>
      <c r="C12" s="31"/>
      <c r="D12" s="6" t="s">
        <v>68</v>
      </c>
      <c r="E12" s="13"/>
      <c r="F12" s="13">
        <v>2</v>
      </c>
      <c r="G12" s="13">
        <v>0.5</v>
      </c>
      <c r="H12" s="31"/>
      <c r="I12" s="13"/>
      <c r="J12" s="13"/>
      <c r="K12" s="13"/>
      <c r="L12" s="13"/>
    </row>
    <row r="13" ht="20.1" customHeight="1" spans="1:12">
      <c r="A13" s="6">
        <v>11</v>
      </c>
      <c r="B13" s="31"/>
      <c r="C13" s="31"/>
      <c r="D13" s="6" t="s">
        <v>69</v>
      </c>
      <c r="E13" s="13"/>
      <c r="F13" s="13">
        <v>2</v>
      </c>
      <c r="G13" s="13">
        <v>0.5</v>
      </c>
      <c r="H13" s="31"/>
      <c r="I13" s="13"/>
      <c r="J13" s="13"/>
      <c r="K13" s="13"/>
      <c r="L13" s="13"/>
    </row>
    <row r="14" ht="20.1" customHeight="1" spans="1:12">
      <c r="A14" s="6">
        <v>12</v>
      </c>
      <c r="B14" s="31"/>
      <c r="C14" s="31"/>
      <c r="D14" s="6" t="s">
        <v>70</v>
      </c>
      <c r="E14" s="13"/>
      <c r="F14" s="13">
        <v>2</v>
      </c>
      <c r="G14" s="13">
        <v>1</v>
      </c>
      <c r="H14" s="31"/>
      <c r="I14" s="13"/>
      <c r="J14" s="13"/>
      <c r="K14" s="13"/>
      <c r="L14" s="13"/>
    </row>
    <row r="15" ht="20.1" customHeight="1" spans="1:12">
      <c r="A15" s="6">
        <v>13</v>
      </c>
      <c r="B15" s="31"/>
      <c r="C15" s="31"/>
      <c r="D15" s="6" t="s">
        <v>71</v>
      </c>
      <c r="E15" s="13"/>
      <c r="F15" s="13">
        <v>4</v>
      </c>
      <c r="G15" s="13">
        <v>0.5</v>
      </c>
      <c r="H15" s="31"/>
      <c r="I15" s="13"/>
      <c r="J15" s="13"/>
      <c r="K15" s="13"/>
      <c r="L15" s="13"/>
    </row>
    <row r="16" ht="20.1" customHeight="1" spans="1:12">
      <c r="A16" s="6">
        <v>14</v>
      </c>
      <c r="B16" s="31"/>
      <c r="C16" s="31"/>
      <c r="D16" s="6" t="s">
        <v>72</v>
      </c>
      <c r="E16" s="13"/>
      <c r="F16" s="13">
        <v>4</v>
      </c>
      <c r="G16" s="13">
        <v>1</v>
      </c>
      <c r="H16" s="31"/>
      <c r="I16" s="13"/>
      <c r="J16" s="13"/>
      <c r="K16" s="13"/>
      <c r="L16" s="13"/>
    </row>
    <row r="17" ht="20.1" customHeight="1" spans="1:12">
      <c r="A17" s="6">
        <v>15</v>
      </c>
      <c r="B17" s="31"/>
      <c r="C17" s="31"/>
      <c r="D17" s="6" t="s">
        <v>73</v>
      </c>
      <c r="E17" s="13"/>
      <c r="F17" s="13">
        <v>4</v>
      </c>
      <c r="G17" s="13">
        <v>0.5</v>
      </c>
      <c r="H17" s="31"/>
      <c r="I17" s="13"/>
      <c r="J17" s="13"/>
      <c r="K17" s="13"/>
      <c r="L17" s="13"/>
    </row>
    <row r="18" ht="20.1" customHeight="1" spans="1:12">
      <c r="A18" s="6">
        <v>16</v>
      </c>
      <c r="B18" s="31"/>
      <c r="C18" s="31"/>
      <c r="D18" s="6" t="s">
        <v>74</v>
      </c>
      <c r="E18" s="13"/>
      <c r="F18" s="13">
        <v>2</v>
      </c>
      <c r="G18" s="13">
        <v>0.5</v>
      </c>
      <c r="H18" s="36"/>
      <c r="I18" s="13"/>
      <c r="J18" s="13"/>
      <c r="K18" s="13"/>
      <c r="L18" s="13"/>
    </row>
    <row r="19" ht="20.1" customHeight="1" spans="1:12">
      <c r="A19" s="6">
        <v>17</v>
      </c>
      <c r="B19" s="31"/>
      <c r="C19" s="29" t="s">
        <v>75</v>
      </c>
      <c r="D19" s="6" t="s">
        <v>76</v>
      </c>
      <c r="E19" s="13"/>
      <c r="F19" s="13">
        <v>8</v>
      </c>
      <c r="G19" s="13">
        <v>1</v>
      </c>
      <c r="H19" s="29" t="s">
        <v>67</v>
      </c>
      <c r="I19" s="13"/>
      <c r="J19" s="13"/>
      <c r="K19" s="13"/>
      <c r="L19" s="13"/>
    </row>
    <row r="20" ht="20.1" customHeight="1" spans="1:12">
      <c r="A20" s="6">
        <v>18</v>
      </c>
      <c r="B20" s="31"/>
      <c r="C20" s="31"/>
      <c r="D20" s="6" t="s">
        <v>77</v>
      </c>
      <c r="E20" s="13"/>
      <c r="F20" s="13">
        <v>16</v>
      </c>
      <c r="G20" s="13">
        <v>1</v>
      </c>
      <c r="H20" s="31"/>
      <c r="I20" s="13"/>
      <c r="J20" s="13"/>
      <c r="K20" s="13"/>
      <c r="L20" s="13"/>
    </row>
    <row r="21" ht="20.1" customHeight="1" spans="1:12">
      <c r="A21" s="6">
        <v>19</v>
      </c>
      <c r="B21" s="31"/>
      <c r="C21" s="31"/>
      <c r="D21" s="6" t="s">
        <v>78</v>
      </c>
      <c r="E21" s="13"/>
      <c r="F21" s="13">
        <v>8</v>
      </c>
      <c r="G21" s="13">
        <v>1</v>
      </c>
      <c r="H21" s="31"/>
      <c r="I21" s="13"/>
      <c r="J21" s="13"/>
      <c r="K21" s="13"/>
      <c r="L21" s="13"/>
    </row>
    <row r="22" ht="20.1" customHeight="1" spans="1:12">
      <c r="A22" s="6">
        <v>20</v>
      </c>
      <c r="B22" s="31"/>
      <c r="C22" s="31"/>
      <c r="D22" s="6" t="s">
        <v>79</v>
      </c>
      <c r="E22" s="13"/>
      <c r="F22" s="13">
        <v>2</v>
      </c>
      <c r="G22" s="13">
        <v>0.5</v>
      </c>
      <c r="H22" s="31"/>
      <c r="I22" s="13"/>
      <c r="J22" s="13"/>
      <c r="K22" s="13"/>
      <c r="L22" s="13"/>
    </row>
    <row r="23" ht="20.1" customHeight="1" spans="1:12">
      <c r="A23" s="6">
        <v>21</v>
      </c>
      <c r="B23" s="31"/>
      <c r="C23" s="31"/>
      <c r="D23" s="6" t="s">
        <v>80</v>
      </c>
      <c r="E23" s="13"/>
      <c r="F23" s="13">
        <v>2</v>
      </c>
      <c r="G23" s="13">
        <v>1</v>
      </c>
      <c r="H23" s="31"/>
      <c r="I23" s="13"/>
      <c r="J23" s="13"/>
      <c r="K23" s="13"/>
      <c r="L23" s="13"/>
    </row>
    <row r="24" ht="20.1" customHeight="1" spans="1:12">
      <c r="A24" s="6">
        <v>22</v>
      </c>
      <c r="B24" s="31"/>
      <c r="C24" s="31"/>
      <c r="D24" s="6" t="s">
        <v>81</v>
      </c>
      <c r="E24" s="13"/>
      <c r="F24" s="13">
        <v>8</v>
      </c>
      <c r="G24" s="13">
        <v>0.5</v>
      </c>
      <c r="H24" s="31"/>
      <c r="I24" s="13"/>
      <c r="J24" s="13"/>
      <c r="K24" s="13"/>
      <c r="L24" s="13"/>
    </row>
    <row r="25" ht="20.1" customHeight="1" spans="1:12">
      <c r="A25" s="6">
        <v>23</v>
      </c>
      <c r="B25" s="31"/>
      <c r="C25" s="31"/>
      <c r="D25" s="6" t="s">
        <v>82</v>
      </c>
      <c r="E25" s="13"/>
      <c r="F25" s="13">
        <v>2</v>
      </c>
      <c r="G25" s="13">
        <v>0.5</v>
      </c>
      <c r="H25" s="31"/>
      <c r="I25" s="13"/>
      <c r="J25" s="13"/>
      <c r="K25" s="13"/>
      <c r="L25" s="13"/>
    </row>
    <row r="26" ht="20.1" customHeight="1" spans="1:12">
      <c r="A26" s="6">
        <v>24</v>
      </c>
      <c r="B26" s="31"/>
      <c r="C26" s="31"/>
      <c r="D26" s="6" t="s">
        <v>83</v>
      </c>
      <c r="E26" s="13"/>
      <c r="F26" s="13">
        <v>2</v>
      </c>
      <c r="G26" s="13">
        <v>0.5</v>
      </c>
      <c r="H26" s="31"/>
      <c r="I26" s="13"/>
      <c r="J26" s="13"/>
      <c r="K26" s="13"/>
      <c r="L26" s="13"/>
    </row>
    <row r="27" ht="20.1" customHeight="1" spans="1:12">
      <c r="A27" s="6">
        <v>25</v>
      </c>
      <c r="B27" s="31"/>
      <c r="C27" s="36"/>
      <c r="D27" s="6" t="s">
        <v>84</v>
      </c>
      <c r="E27" s="13"/>
      <c r="F27" s="13">
        <v>2</v>
      </c>
      <c r="G27" s="13">
        <v>0.5</v>
      </c>
      <c r="H27" s="36"/>
      <c r="I27" s="13"/>
      <c r="J27" s="13"/>
      <c r="K27" s="13"/>
      <c r="L27" s="13"/>
    </row>
    <row r="28" ht="20.1" customHeight="1" spans="1:12">
      <c r="A28" s="6">
        <v>26</v>
      </c>
      <c r="B28" s="31"/>
      <c r="C28" s="29" t="s">
        <v>85</v>
      </c>
      <c r="D28" s="6" t="s">
        <v>86</v>
      </c>
      <c r="E28" s="13"/>
      <c r="F28" s="13">
        <v>6</v>
      </c>
      <c r="G28" s="13">
        <v>0.5</v>
      </c>
      <c r="H28" s="29" t="s">
        <v>87</v>
      </c>
      <c r="I28" s="13"/>
      <c r="J28" s="13"/>
      <c r="K28" s="13"/>
      <c r="L28" s="13"/>
    </row>
    <row r="29" ht="91" customHeight="1" spans="1:12">
      <c r="A29" s="6">
        <v>27</v>
      </c>
      <c r="B29" s="31"/>
      <c r="C29" s="31"/>
      <c r="D29" s="13" t="s">
        <v>88</v>
      </c>
      <c r="E29" s="13"/>
      <c r="F29" s="13">
        <v>16</v>
      </c>
      <c r="G29" s="13">
        <v>1</v>
      </c>
      <c r="H29" s="31"/>
      <c r="I29" s="13"/>
      <c r="J29" s="13"/>
      <c r="K29" s="13"/>
      <c r="L29" s="13"/>
    </row>
    <row r="30" ht="17.25" spans="1:12">
      <c r="A30" s="6"/>
      <c r="B30" s="31"/>
      <c r="C30" s="31"/>
      <c r="D30" s="13" t="s">
        <v>89</v>
      </c>
      <c r="E30" s="13"/>
      <c r="F30" s="13">
        <v>8</v>
      </c>
      <c r="G30" s="13">
        <v>1</v>
      </c>
      <c r="H30" s="31"/>
      <c r="I30" s="13"/>
      <c r="J30" s="13"/>
      <c r="K30" s="13"/>
      <c r="L30" s="13"/>
    </row>
    <row r="31" ht="17.25" spans="1:12">
      <c r="A31" s="6">
        <v>28</v>
      </c>
      <c r="B31" s="31"/>
      <c r="C31" s="31"/>
      <c r="D31" s="6" t="s">
        <v>90</v>
      </c>
      <c r="E31" s="13"/>
      <c r="F31" s="13">
        <v>3</v>
      </c>
      <c r="G31" s="13">
        <v>0.5</v>
      </c>
      <c r="H31" s="31"/>
      <c r="I31" s="13"/>
      <c r="J31" s="13"/>
      <c r="K31" s="13"/>
      <c r="L31" s="13"/>
    </row>
    <row r="32" ht="17.25" spans="1:12">
      <c r="A32" s="6">
        <v>29</v>
      </c>
      <c r="B32" s="31"/>
      <c r="C32" s="31"/>
      <c r="D32" s="6" t="s">
        <v>91</v>
      </c>
      <c r="E32" s="13"/>
      <c r="F32" s="13">
        <v>3</v>
      </c>
      <c r="G32" s="13">
        <v>1</v>
      </c>
      <c r="H32" s="31"/>
      <c r="I32" s="13"/>
      <c r="J32" s="13"/>
      <c r="K32" s="13"/>
      <c r="L32" s="13"/>
    </row>
    <row r="33" ht="17.25" spans="1:12">
      <c r="A33" s="6">
        <v>30</v>
      </c>
      <c r="B33" s="31"/>
      <c r="C33" s="31"/>
      <c r="D33" s="6" t="s">
        <v>92</v>
      </c>
      <c r="E33" s="13"/>
      <c r="F33" s="13">
        <v>3</v>
      </c>
      <c r="G33" s="13">
        <v>0.5</v>
      </c>
      <c r="H33" s="31"/>
      <c r="I33" s="13"/>
      <c r="J33" s="13"/>
      <c r="K33" s="13"/>
      <c r="L33" s="13"/>
    </row>
    <row r="34" ht="17.25" spans="1:12">
      <c r="A34" s="6">
        <v>31</v>
      </c>
      <c r="B34" s="31"/>
      <c r="C34" s="31"/>
      <c r="D34" s="6" t="s">
        <v>93</v>
      </c>
      <c r="E34" s="13"/>
      <c r="F34" s="13">
        <v>2</v>
      </c>
      <c r="G34" s="13">
        <v>0.5</v>
      </c>
      <c r="H34" s="31"/>
      <c r="I34" s="13"/>
      <c r="J34" s="13"/>
      <c r="K34" s="13"/>
      <c r="L34" s="13"/>
    </row>
    <row r="35" ht="17.25" spans="1:12">
      <c r="A35" s="6">
        <v>32</v>
      </c>
      <c r="B35" s="31"/>
      <c r="C35" s="31"/>
      <c r="D35" s="6" t="s">
        <v>94</v>
      </c>
      <c r="E35" s="13"/>
      <c r="F35" s="13">
        <v>8</v>
      </c>
      <c r="G35" s="13">
        <v>0.5</v>
      </c>
      <c r="H35" s="31"/>
      <c r="I35" s="13"/>
      <c r="J35" s="13"/>
      <c r="K35" s="13"/>
      <c r="L35" s="13"/>
    </row>
    <row r="36" ht="17.25" spans="1:12">
      <c r="A36" s="6">
        <v>33</v>
      </c>
      <c r="B36" s="31"/>
      <c r="C36" s="31"/>
      <c r="D36" s="6" t="s">
        <v>95</v>
      </c>
      <c r="E36" s="13"/>
      <c r="F36" s="13">
        <v>6</v>
      </c>
      <c r="G36" s="13">
        <v>1</v>
      </c>
      <c r="H36" s="31"/>
      <c r="I36" s="13"/>
      <c r="J36" s="13"/>
      <c r="K36" s="13"/>
      <c r="L36" s="13"/>
    </row>
    <row r="37" ht="17.25" spans="1:12">
      <c r="A37" s="6">
        <v>34</v>
      </c>
      <c r="B37" s="31"/>
      <c r="C37" s="31"/>
      <c r="D37" s="6" t="s">
        <v>96</v>
      </c>
      <c r="E37" s="13"/>
      <c r="F37" s="13">
        <v>3</v>
      </c>
      <c r="G37" s="13">
        <v>0.5</v>
      </c>
      <c r="H37" s="31"/>
      <c r="I37" s="13"/>
      <c r="J37" s="13"/>
      <c r="K37" s="13"/>
      <c r="L37" s="13"/>
    </row>
    <row r="38" ht="17.25" spans="1:12">
      <c r="A38" s="6">
        <v>35</v>
      </c>
      <c r="B38" s="31"/>
      <c r="C38" s="31"/>
      <c r="D38" s="6" t="s">
        <v>97</v>
      </c>
      <c r="E38" s="13"/>
      <c r="F38" s="13">
        <v>5</v>
      </c>
      <c r="G38" s="13">
        <v>1</v>
      </c>
      <c r="H38" s="31"/>
      <c r="I38" s="13"/>
      <c r="J38" s="13"/>
      <c r="K38" s="13"/>
      <c r="L38" s="13"/>
    </row>
    <row r="39" ht="17.25" spans="1:12">
      <c r="A39" s="6">
        <v>36</v>
      </c>
      <c r="B39" s="31"/>
      <c r="C39" s="31"/>
      <c r="D39" s="6" t="s">
        <v>98</v>
      </c>
      <c r="E39" s="13"/>
      <c r="F39" s="13">
        <v>3</v>
      </c>
      <c r="G39" s="13">
        <v>0.5</v>
      </c>
      <c r="H39" s="31"/>
      <c r="I39" s="13"/>
      <c r="J39" s="13"/>
      <c r="K39" s="13"/>
      <c r="L39" s="13"/>
    </row>
    <row r="40" ht="17.25" spans="1:12">
      <c r="A40" s="6">
        <v>37</v>
      </c>
      <c r="B40" s="31"/>
      <c r="C40" s="36"/>
      <c r="D40" s="13" t="s">
        <v>99</v>
      </c>
      <c r="E40" s="13"/>
      <c r="F40" s="13">
        <v>4</v>
      </c>
      <c r="G40" s="13">
        <v>1</v>
      </c>
      <c r="H40" s="36"/>
      <c r="I40" s="13"/>
      <c r="J40" s="13"/>
      <c r="K40" s="13"/>
      <c r="L40" s="13"/>
    </row>
    <row r="41" ht="17.25" spans="1:12">
      <c r="A41" s="6">
        <v>38</v>
      </c>
      <c r="B41" s="31"/>
      <c r="C41" s="29" t="s">
        <v>100</v>
      </c>
      <c r="D41" s="13" t="s">
        <v>101</v>
      </c>
      <c r="E41" s="13"/>
      <c r="F41" s="13">
        <v>6</v>
      </c>
      <c r="G41" s="13">
        <v>1</v>
      </c>
      <c r="H41" s="29" t="s">
        <v>87</v>
      </c>
      <c r="I41" s="13"/>
      <c r="J41" s="13"/>
      <c r="K41" s="13"/>
      <c r="L41" s="13"/>
    </row>
    <row r="42" ht="17.25" spans="1:12">
      <c r="A42" s="6">
        <v>39</v>
      </c>
      <c r="B42" s="31"/>
      <c r="C42" s="31"/>
      <c r="D42" s="13" t="s">
        <v>102</v>
      </c>
      <c r="E42" s="13"/>
      <c r="F42" s="13">
        <v>3</v>
      </c>
      <c r="G42" s="13">
        <v>0.5</v>
      </c>
      <c r="H42" s="31"/>
      <c r="I42" s="13"/>
      <c r="J42" s="13"/>
      <c r="K42" s="13"/>
      <c r="L42" s="13"/>
    </row>
    <row r="43" ht="17.25" spans="1:12">
      <c r="A43" s="6">
        <v>40</v>
      </c>
      <c r="B43" s="31"/>
      <c r="C43" s="31"/>
      <c r="D43" s="13" t="s">
        <v>103</v>
      </c>
      <c r="E43" s="13"/>
      <c r="F43" s="13">
        <v>5</v>
      </c>
      <c r="G43" s="13">
        <v>1</v>
      </c>
      <c r="H43" s="31"/>
      <c r="I43" s="13"/>
      <c r="J43" s="13"/>
      <c r="K43" s="13"/>
      <c r="L43" s="13"/>
    </row>
    <row r="44" ht="17.25" spans="1:12">
      <c r="A44" s="6">
        <v>41</v>
      </c>
      <c r="B44" s="31"/>
      <c r="C44" s="31"/>
      <c r="D44" s="13" t="s">
        <v>104</v>
      </c>
      <c r="E44" s="13"/>
      <c r="F44" s="13">
        <v>3</v>
      </c>
      <c r="G44" s="13">
        <v>0.5</v>
      </c>
      <c r="H44" s="31"/>
      <c r="I44" s="13"/>
      <c r="J44" s="13"/>
      <c r="K44" s="13"/>
      <c r="L44" s="13"/>
    </row>
    <row r="45" ht="17.25" spans="1:12">
      <c r="A45" s="6">
        <v>42</v>
      </c>
      <c r="B45" s="31"/>
      <c r="C45" s="31"/>
      <c r="D45" s="13" t="s">
        <v>105</v>
      </c>
      <c r="E45" s="13"/>
      <c r="F45" s="13">
        <v>5</v>
      </c>
      <c r="G45" s="13">
        <v>1</v>
      </c>
      <c r="H45" s="31"/>
      <c r="I45" s="13"/>
      <c r="J45" s="13"/>
      <c r="K45" s="13"/>
      <c r="L45" s="13"/>
    </row>
    <row r="46" ht="17.25" spans="1:12">
      <c r="A46" s="6">
        <v>43</v>
      </c>
      <c r="B46" s="31"/>
      <c r="C46" s="31"/>
      <c r="D46" s="13" t="s">
        <v>106</v>
      </c>
      <c r="E46" s="13"/>
      <c r="F46" s="13">
        <v>2</v>
      </c>
      <c r="G46" s="13">
        <v>0.5</v>
      </c>
      <c r="H46" s="31"/>
      <c r="I46" s="13"/>
      <c r="J46" s="13"/>
      <c r="K46" s="13"/>
      <c r="L46" s="13"/>
    </row>
    <row r="47" ht="17.25" spans="1:12">
      <c r="A47" s="6">
        <v>44</v>
      </c>
      <c r="B47" s="31"/>
      <c r="C47" s="31"/>
      <c r="D47" s="6" t="s">
        <v>107</v>
      </c>
      <c r="E47" s="13"/>
      <c r="F47" s="13">
        <v>2</v>
      </c>
      <c r="G47" s="13">
        <v>0.5</v>
      </c>
      <c r="H47" s="31"/>
      <c r="I47" s="13"/>
      <c r="J47" s="13"/>
      <c r="K47" s="13"/>
      <c r="L47" s="13"/>
    </row>
    <row r="48" ht="17.25" spans="1:12">
      <c r="A48" s="6">
        <v>45</v>
      </c>
      <c r="B48" s="31"/>
      <c r="C48" s="31"/>
      <c r="D48" s="13" t="s">
        <v>108</v>
      </c>
      <c r="E48" s="13"/>
      <c r="F48" s="13">
        <v>4</v>
      </c>
      <c r="G48" s="13">
        <v>1</v>
      </c>
      <c r="H48" s="31"/>
      <c r="I48" s="13"/>
      <c r="J48" s="13"/>
      <c r="K48" s="13"/>
      <c r="L48" s="13"/>
    </row>
    <row r="49" ht="17.25" spans="1:12">
      <c r="A49" s="6">
        <v>46</v>
      </c>
      <c r="B49" s="31"/>
      <c r="C49" s="36"/>
      <c r="D49" s="13" t="s">
        <v>109</v>
      </c>
      <c r="E49" s="13"/>
      <c r="F49" s="13">
        <v>3</v>
      </c>
      <c r="G49" s="13">
        <v>0.5</v>
      </c>
      <c r="H49" s="36"/>
      <c r="I49" s="13"/>
      <c r="J49" s="13"/>
      <c r="K49" s="13"/>
      <c r="L49" s="13"/>
    </row>
    <row r="50" ht="17.25" spans="1:12">
      <c r="A50" s="6">
        <v>47</v>
      </c>
      <c r="B50" s="31"/>
      <c r="C50" s="29" t="s">
        <v>110</v>
      </c>
      <c r="D50" s="13" t="s">
        <v>111</v>
      </c>
      <c r="E50" s="13"/>
      <c r="F50" s="13">
        <v>4</v>
      </c>
      <c r="G50" s="13">
        <v>1</v>
      </c>
      <c r="H50" s="29" t="s">
        <v>57</v>
      </c>
      <c r="I50" s="13"/>
      <c r="J50" s="13"/>
      <c r="K50" s="13"/>
      <c r="L50" s="13"/>
    </row>
    <row r="51" ht="17.25" spans="1:12">
      <c r="A51" s="6">
        <v>48</v>
      </c>
      <c r="B51" s="31"/>
      <c r="C51" s="31"/>
      <c r="D51" s="13" t="s">
        <v>112</v>
      </c>
      <c r="E51" s="13"/>
      <c r="F51" s="13">
        <v>4</v>
      </c>
      <c r="G51" s="13">
        <v>0.5</v>
      </c>
      <c r="H51" s="31"/>
      <c r="I51" s="13"/>
      <c r="J51" s="13"/>
      <c r="K51" s="13"/>
      <c r="L51" s="13"/>
    </row>
    <row r="52" ht="17.25" spans="1:12">
      <c r="A52" s="6">
        <v>49</v>
      </c>
      <c r="B52" s="31"/>
      <c r="C52" s="31"/>
      <c r="D52" s="13" t="s">
        <v>113</v>
      </c>
      <c r="E52" s="13"/>
      <c r="F52" s="13">
        <v>2</v>
      </c>
      <c r="G52" s="13">
        <v>0.5</v>
      </c>
      <c r="H52" s="31"/>
      <c r="I52" s="13"/>
      <c r="J52" s="13"/>
      <c r="K52" s="13"/>
      <c r="L52" s="13"/>
    </row>
    <row r="53" ht="17.25" spans="1:12">
      <c r="A53" s="6">
        <v>50</v>
      </c>
      <c r="B53" s="31"/>
      <c r="C53" s="31"/>
      <c r="D53" s="13" t="s">
        <v>114</v>
      </c>
      <c r="E53" s="13"/>
      <c r="F53" s="13">
        <v>1</v>
      </c>
      <c r="G53" s="13">
        <v>0.5</v>
      </c>
      <c r="H53" s="31"/>
      <c r="I53" s="13"/>
      <c r="J53" s="13"/>
      <c r="K53" s="13"/>
      <c r="L53" s="13"/>
    </row>
    <row r="54" ht="17.25" spans="1:12">
      <c r="A54" s="6">
        <v>51</v>
      </c>
      <c r="B54" s="31"/>
      <c r="C54" s="31"/>
      <c r="D54" s="13" t="s">
        <v>115</v>
      </c>
      <c r="E54" s="13"/>
      <c r="F54" s="13">
        <v>4</v>
      </c>
      <c r="G54" s="13">
        <v>1</v>
      </c>
      <c r="H54" s="31"/>
      <c r="I54" s="13"/>
      <c r="J54" s="13"/>
      <c r="K54" s="13"/>
      <c r="L54" s="13"/>
    </row>
    <row r="55" ht="17.25" spans="1:12">
      <c r="A55" s="6">
        <v>52</v>
      </c>
      <c r="B55" s="31"/>
      <c r="C55" s="31"/>
      <c r="D55" s="13" t="s">
        <v>116</v>
      </c>
      <c r="E55" s="13"/>
      <c r="F55" s="13">
        <v>12</v>
      </c>
      <c r="G55" s="13">
        <v>1</v>
      </c>
      <c r="H55" s="31"/>
      <c r="I55" s="13"/>
      <c r="J55" s="13"/>
      <c r="K55" s="13"/>
      <c r="L55" s="13"/>
    </row>
    <row r="56" ht="17.25" spans="1:12">
      <c r="A56" s="6">
        <v>53</v>
      </c>
      <c r="B56" s="31"/>
      <c r="C56" s="31"/>
      <c r="D56" s="13" t="s">
        <v>117</v>
      </c>
      <c r="E56" s="13"/>
      <c r="F56" s="13">
        <v>6</v>
      </c>
      <c r="G56" s="13">
        <v>0.5</v>
      </c>
      <c r="H56" s="31"/>
      <c r="I56" s="13"/>
      <c r="J56" s="13"/>
      <c r="K56" s="13"/>
      <c r="L56" s="13"/>
    </row>
    <row r="57" ht="17.25" spans="1:12">
      <c r="A57" s="6">
        <v>54</v>
      </c>
      <c r="B57" s="31"/>
      <c r="C57" s="31"/>
      <c r="D57" s="13" t="s">
        <v>118</v>
      </c>
      <c r="E57" s="13"/>
      <c r="F57" s="13">
        <v>1</v>
      </c>
      <c r="G57" s="13">
        <v>0.5</v>
      </c>
      <c r="H57" s="31"/>
      <c r="I57" s="13"/>
      <c r="J57" s="13"/>
      <c r="K57" s="13"/>
      <c r="L57" s="13"/>
    </row>
    <row r="58" ht="17.25" spans="1:12">
      <c r="A58" s="6">
        <v>55</v>
      </c>
      <c r="B58" s="31"/>
      <c r="C58" s="31"/>
      <c r="D58" s="13" t="s">
        <v>119</v>
      </c>
      <c r="E58" s="13"/>
      <c r="F58" s="13">
        <v>1</v>
      </c>
      <c r="G58" s="13">
        <v>0.5</v>
      </c>
      <c r="H58" s="31"/>
      <c r="I58" s="13"/>
      <c r="J58" s="13"/>
      <c r="K58" s="13"/>
      <c r="L58" s="13"/>
    </row>
    <row r="59" ht="17.25" spans="1:12">
      <c r="A59" s="6">
        <v>56</v>
      </c>
      <c r="B59" s="31"/>
      <c r="C59" s="36"/>
      <c r="D59" s="13" t="s">
        <v>120</v>
      </c>
      <c r="E59" s="13"/>
      <c r="F59" s="13">
        <v>1</v>
      </c>
      <c r="G59" s="13">
        <v>0.5</v>
      </c>
      <c r="H59" s="36"/>
      <c r="I59" s="13"/>
      <c r="J59" s="13"/>
      <c r="K59" s="13"/>
      <c r="L59" s="13"/>
    </row>
    <row r="60" ht="17.25" spans="1:12">
      <c r="A60" s="6">
        <v>57</v>
      </c>
      <c r="B60" s="31"/>
      <c r="C60" s="37" t="s">
        <v>121</v>
      </c>
      <c r="D60" s="13" t="s">
        <v>122</v>
      </c>
      <c r="E60" s="13"/>
      <c r="F60" s="13">
        <v>4</v>
      </c>
      <c r="G60" s="13">
        <v>0.5</v>
      </c>
      <c r="H60" s="29" t="s">
        <v>87</v>
      </c>
      <c r="I60" s="13"/>
      <c r="J60" s="13"/>
      <c r="K60" s="13"/>
      <c r="L60" s="13"/>
    </row>
    <row r="61" ht="17.25" spans="1:12">
      <c r="A61" s="6">
        <v>58</v>
      </c>
      <c r="B61" s="31"/>
      <c r="C61" s="38"/>
      <c r="D61" s="13" t="s">
        <v>123</v>
      </c>
      <c r="E61" s="13"/>
      <c r="F61" s="13">
        <v>4</v>
      </c>
      <c r="G61" s="13">
        <v>0.5</v>
      </c>
      <c r="H61" s="36"/>
      <c r="I61" s="13"/>
      <c r="J61" s="13"/>
      <c r="K61" s="13"/>
      <c r="L61" s="13"/>
    </row>
    <row r="62" ht="17.25" spans="1:12">
      <c r="A62" s="6">
        <v>59</v>
      </c>
      <c r="B62" s="29" t="s">
        <v>124</v>
      </c>
      <c r="C62" s="39" t="s">
        <v>125</v>
      </c>
      <c r="D62" s="40" t="s">
        <v>115</v>
      </c>
      <c r="E62" s="13"/>
      <c r="F62" s="13">
        <v>10</v>
      </c>
      <c r="G62" s="13">
        <v>1</v>
      </c>
      <c r="H62" s="29" t="s">
        <v>57</v>
      </c>
      <c r="I62" s="13"/>
      <c r="J62" s="13"/>
      <c r="K62" s="13"/>
      <c r="L62" s="13"/>
    </row>
    <row r="63" ht="17.25" spans="1:12">
      <c r="A63" s="6">
        <v>60</v>
      </c>
      <c r="B63" s="31"/>
      <c r="C63" s="39"/>
      <c r="D63" s="40" t="s">
        <v>126</v>
      </c>
      <c r="E63" s="13"/>
      <c r="F63" s="13">
        <v>8</v>
      </c>
      <c r="G63" s="13">
        <v>1</v>
      </c>
      <c r="H63" s="31"/>
      <c r="I63" s="13"/>
      <c r="J63" s="13"/>
      <c r="K63" s="13"/>
      <c r="L63" s="13"/>
    </row>
    <row r="64" ht="17.25" spans="1:12">
      <c r="A64" s="6">
        <v>61</v>
      </c>
      <c r="B64" s="31"/>
      <c r="C64" s="39"/>
      <c r="D64" s="40" t="s">
        <v>127</v>
      </c>
      <c r="E64" s="13"/>
      <c r="F64" s="13">
        <v>2</v>
      </c>
      <c r="G64" s="13">
        <v>0.5</v>
      </c>
      <c r="H64" s="36"/>
      <c r="I64" s="13"/>
      <c r="J64" s="13"/>
      <c r="K64" s="13"/>
      <c r="L64" s="13"/>
    </row>
    <row r="65" ht="17.25" spans="1:12">
      <c r="A65" s="6">
        <v>62</v>
      </c>
      <c r="B65" s="31"/>
      <c r="C65" s="39" t="s">
        <v>75</v>
      </c>
      <c r="D65" s="40" t="s">
        <v>128</v>
      </c>
      <c r="E65" s="13"/>
      <c r="F65" s="13">
        <v>2</v>
      </c>
      <c r="G65" s="13">
        <v>0.5</v>
      </c>
      <c r="H65" s="29" t="s">
        <v>67</v>
      </c>
      <c r="I65" s="13"/>
      <c r="J65" s="13"/>
      <c r="K65" s="13"/>
      <c r="L65" s="13"/>
    </row>
    <row r="66" ht="17.25" spans="1:12">
      <c r="A66" s="6">
        <v>63</v>
      </c>
      <c r="B66" s="31"/>
      <c r="C66" s="39"/>
      <c r="D66" s="40" t="s">
        <v>129</v>
      </c>
      <c r="E66" s="13"/>
      <c r="F66" s="13">
        <v>2</v>
      </c>
      <c r="G66" s="13">
        <v>0.5</v>
      </c>
      <c r="H66" s="31"/>
      <c r="I66" s="13"/>
      <c r="J66" s="13"/>
      <c r="K66" s="13"/>
      <c r="L66" s="13"/>
    </row>
    <row r="67" ht="17.25" spans="1:12">
      <c r="A67" s="6">
        <v>64</v>
      </c>
      <c r="B67" s="31"/>
      <c r="C67" s="39"/>
      <c r="D67" s="40" t="s">
        <v>130</v>
      </c>
      <c r="E67" s="13"/>
      <c r="F67" s="13">
        <v>2</v>
      </c>
      <c r="G67" s="13">
        <v>0.5</v>
      </c>
      <c r="H67" s="31"/>
      <c r="I67" s="13"/>
      <c r="J67" s="13"/>
      <c r="K67" s="13"/>
      <c r="L67" s="13"/>
    </row>
    <row r="68" ht="17.25" spans="1:12">
      <c r="A68" s="6">
        <v>65</v>
      </c>
      <c r="B68" s="31"/>
      <c r="C68" s="39"/>
      <c r="D68" s="40" t="s">
        <v>131</v>
      </c>
      <c r="E68" s="13"/>
      <c r="F68" s="13">
        <v>4</v>
      </c>
      <c r="G68" s="13">
        <v>0.5</v>
      </c>
      <c r="H68" s="31"/>
      <c r="I68" s="13"/>
      <c r="J68" s="13"/>
      <c r="K68" s="13"/>
      <c r="L68" s="13"/>
    </row>
    <row r="69" ht="17.25" spans="1:12">
      <c r="A69" s="6">
        <v>66</v>
      </c>
      <c r="B69" s="31"/>
      <c r="C69" s="39"/>
      <c r="D69" s="40" t="s">
        <v>132</v>
      </c>
      <c r="E69" s="13"/>
      <c r="F69" s="13">
        <v>4</v>
      </c>
      <c r="G69" s="13">
        <v>1</v>
      </c>
      <c r="H69" s="31"/>
      <c r="I69" s="13"/>
      <c r="J69" s="13"/>
      <c r="K69" s="13"/>
      <c r="L69" s="13"/>
    </row>
    <row r="70" ht="17.25" spans="1:12">
      <c r="A70" s="6">
        <v>67</v>
      </c>
      <c r="B70" s="31"/>
      <c r="C70" s="39"/>
      <c r="D70" s="40" t="s">
        <v>133</v>
      </c>
      <c r="E70" s="13"/>
      <c r="F70" s="13">
        <v>4</v>
      </c>
      <c r="G70" s="13">
        <v>1</v>
      </c>
      <c r="H70" s="31"/>
      <c r="I70" s="13"/>
      <c r="J70" s="13"/>
      <c r="K70" s="13"/>
      <c r="L70" s="13"/>
    </row>
    <row r="71" ht="17.25" spans="1:12">
      <c r="A71" s="6">
        <v>68</v>
      </c>
      <c r="B71" s="31"/>
      <c r="C71" s="39"/>
      <c r="D71" s="40" t="s">
        <v>134</v>
      </c>
      <c r="E71" s="13"/>
      <c r="F71" s="13">
        <v>4</v>
      </c>
      <c r="G71" s="13">
        <v>1</v>
      </c>
      <c r="H71" s="36"/>
      <c r="I71" s="13"/>
      <c r="J71" s="13"/>
      <c r="K71" s="13"/>
      <c r="L71" s="13"/>
    </row>
    <row r="72" ht="17.25" spans="1:12">
      <c r="A72" s="6">
        <v>69</v>
      </c>
      <c r="B72" s="31"/>
      <c r="C72" s="41" t="s">
        <v>135</v>
      </c>
      <c r="D72" s="40" t="s">
        <v>136</v>
      </c>
      <c r="E72" s="13"/>
      <c r="F72" s="13">
        <v>6</v>
      </c>
      <c r="G72" s="13">
        <v>1</v>
      </c>
      <c r="H72" s="29" t="s">
        <v>87</v>
      </c>
      <c r="I72" s="13"/>
      <c r="J72" s="13"/>
      <c r="K72" s="13"/>
      <c r="L72" s="13"/>
    </row>
    <row r="73" ht="17.25" spans="1:12">
      <c r="A73" s="6">
        <v>70</v>
      </c>
      <c r="B73" s="31"/>
      <c r="C73" s="41"/>
      <c r="D73" s="40" t="s">
        <v>137</v>
      </c>
      <c r="E73" s="13"/>
      <c r="F73" s="13">
        <v>4</v>
      </c>
      <c r="G73" s="13">
        <v>1</v>
      </c>
      <c r="H73" s="31"/>
      <c r="I73" s="13"/>
      <c r="J73" s="13"/>
      <c r="K73" s="13"/>
      <c r="L73" s="13"/>
    </row>
    <row r="74" ht="17.25" spans="1:12">
      <c r="A74" s="6">
        <v>71</v>
      </c>
      <c r="B74" s="31"/>
      <c r="C74" s="41"/>
      <c r="D74" s="40" t="s">
        <v>138</v>
      </c>
      <c r="E74" s="13"/>
      <c r="F74" s="13">
        <v>4</v>
      </c>
      <c r="G74" s="13">
        <v>1</v>
      </c>
      <c r="H74" s="31"/>
      <c r="I74" s="13"/>
      <c r="J74" s="13"/>
      <c r="K74" s="13"/>
      <c r="L74" s="13"/>
    </row>
    <row r="75" ht="17.25" spans="1:12">
      <c r="A75" s="6">
        <v>72</v>
      </c>
      <c r="B75" s="31"/>
      <c r="C75" s="41"/>
      <c r="D75" s="40" t="s">
        <v>139</v>
      </c>
      <c r="E75" s="13"/>
      <c r="F75" s="13">
        <v>4</v>
      </c>
      <c r="G75" s="13">
        <v>1</v>
      </c>
      <c r="H75" s="31"/>
      <c r="I75" s="13"/>
      <c r="J75" s="13"/>
      <c r="K75" s="13"/>
      <c r="L75" s="13"/>
    </row>
    <row r="76" ht="17.25" spans="1:12">
      <c r="A76" s="6">
        <v>73</v>
      </c>
      <c r="B76" s="31"/>
      <c r="C76" s="41"/>
      <c r="D76" s="40" t="s">
        <v>140</v>
      </c>
      <c r="E76" s="13"/>
      <c r="F76" s="13">
        <v>16</v>
      </c>
      <c r="G76" s="13">
        <v>2</v>
      </c>
      <c r="H76" s="36"/>
      <c r="I76" s="13"/>
      <c r="J76" s="13"/>
      <c r="K76" s="13"/>
      <c r="L76" s="13"/>
    </row>
    <row r="77" ht="17.25" spans="1:12">
      <c r="A77" s="6">
        <v>74</v>
      </c>
      <c r="B77" s="31"/>
      <c r="C77" s="41" t="s">
        <v>100</v>
      </c>
      <c r="D77" s="40" t="s">
        <v>141</v>
      </c>
      <c r="E77" s="13"/>
      <c r="F77" s="13">
        <v>16</v>
      </c>
      <c r="G77" s="13">
        <v>2</v>
      </c>
      <c r="H77" s="29" t="s">
        <v>87</v>
      </c>
      <c r="I77" s="13"/>
      <c r="J77" s="13"/>
      <c r="K77" s="13"/>
      <c r="L77" s="13"/>
    </row>
    <row r="78" ht="17.25" spans="1:12">
      <c r="A78" s="6">
        <v>75</v>
      </c>
      <c r="B78" s="31"/>
      <c r="C78" s="41"/>
      <c r="D78" s="40" t="s">
        <v>142</v>
      </c>
      <c r="E78" s="13"/>
      <c r="F78" s="13">
        <v>6</v>
      </c>
      <c r="G78" s="13">
        <v>1</v>
      </c>
      <c r="H78" s="31"/>
      <c r="I78" s="13"/>
      <c r="J78" s="13"/>
      <c r="K78" s="13"/>
      <c r="L78" s="13"/>
    </row>
    <row r="79" ht="17.25" spans="1:12">
      <c r="A79" s="6">
        <v>76</v>
      </c>
      <c r="B79" s="31"/>
      <c r="C79" s="41"/>
      <c r="D79" s="40" t="s">
        <v>143</v>
      </c>
      <c r="E79" s="13"/>
      <c r="F79" s="13">
        <v>8</v>
      </c>
      <c r="G79" s="13">
        <v>2</v>
      </c>
      <c r="H79" s="36"/>
      <c r="I79" s="13"/>
      <c r="J79" s="13"/>
      <c r="K79" s="13"/>
      <c r="L79" s="13"/>
    </row>
    <row r="80" ht="20.1" customHeight="1" spans="1:12">
      <c r="A80" s="6">
        <v>77</v>
      </c>
      <c r="B80" s="36"/>
      <c r="C80" s="42" t="s">
        <v>144</v>
      </c>
      <c r="D80" s="42" t="s">
        <v>144</v>
      </c>
      <c r="E80" s="43"/>
      <c r="F80" s="13">
        <v>6</v>
      </c>
      <c r="G80" s="13">
        <v>2</v>
      </c>
      <c r="H80" s="43" t="s">
        <v>145</v>
      </c>
      <c r="I80" s="57"/>
      <c r="J80" s="43"/>
      <c r="K80" s="43"/>
      <c r="L80" s="43"/>
    </row>
    <row r="81" ht="20.1" customHeight="1" spans="1:12">
      <c r="A81" s="44"/>
      <c r="B81" s="45"/>
      <c r="C81" s="46"/>
      <c r="D81" s="46"/>
      <c r="E81" s="46"/>
      <c r="F81" s="47"/>
      <c r="G81" s="47"/>
      <c r="H81" s="46"/>
      <c r="I81" s="58"/>
      <c r="J81" s="46"/>
      <c r="K81" s="46"/>
      <c r="L81" s="46"/>
    </row>
    <row r="82" ht="20.1" customHeight="1" spans="1:12">
      <c r="A82" s="13" t="s">
        <v>17</v>
      </c>
      <c r="B82" s="13" t="s">
        <v>146</v>
      </c>
      <c r="C82" s="13" t="s">
        <v>147</v>
      </c>
      <c r="D82" s="13" t="s">
        <v>4</v>
      </c>
      <c r="E82" s="13" t="s">
        <v>5</v>
      </c>
      <c r="F82" s="47"/>
      <c r="G82" s="47"/>
      <c r="H82" s="46"/>
      <c r="I82" s="58"/>
      <c r="J82" s="46"/>
      <c r="K82" s="46"/>
      <c r="L82" s="46"/>
    </row>
    <row r="83" ht="20.1" customHeight="1" spans="1:12">
      <c r="A83" s="13">
        <f>SUM(F28:F49,F60,F61,F72,F73,F74,F75,F76,F77,F78,F79)</f>
        <v>175</v>
      </c>
      <c r="B83" s="13">
        <f>SUM(G28:G49,G60,G61,G72,G73,G74,G75,G76,G77,G78,G79)</f>
        <v>28</v>
      </c>
      <c r="C83" s="13" t="s">
        <v>145</v>
      </c>
      <c r="D83" s="48" t="s">
        <v>20</v>
      </c>
      <c r="E83" s="48" t="s">
        <v>148</v>
      </c>
      <c r="F83" s="47"/>
      <c r="G83" s="47"/>
      <c r="H83" s="46"/>
      <c r="I83" s="58"/>
      <c r="J83" s="46"/>
      <c r="K83" s="46"/>
      <c r="L83" s="46"/>
    </row>
    <row r="84" ht="20.1" customHeight="1" spans="1:12">
      <c r="A84" s="13">
        <f>SUM(F4:F10,F50,F51,F52,F53,F54,F55,F56,F57,F58,F59,F62,F63,F64)</f>
        <v>97</v>
      </c>
      <c r="B84" s="13">
        <f>SUM(G4:G10,G50,G51,G52,G53,G54,G55,G56,G57,G58,G59,G62,G63,G64)</f>
        <v>16</v>
      </c>
      <c r="C84" s="13" t="s">
        <v>149</v>
      </c>
      <c r="D84" s="48" t="s">
        <v>20</v>
      </c>
      <c r="E84" s="48" t="s">
        <v>150</v>
      </c>
      <c r="F84" s="47"/>
      <c r="G84" s="47"/>
      <c r="H84" s="46"/>
      <c r="I84" s="58"/>
      <c r="J84" s="46"/>
      <c r="K84" s="46"/>
      <c r="L84" s="46"/>
    </row>
    <row r="85" ht="20.1" customHeight="1" spans="1:12">
      <c r="A85" s="13">
        <f>SUM(F65:F71,F27,F26,F25,F24,F22,F23,F21,F20,F19,F18,F17,F16,F15,F14,F13,F12,F11)</f>
        <v>96</v>
      </c>
      <c r="B85" s="13">
        <f>SUM(G65:G71,G27,G26,G25,G24,G22,G23,G21,G20,G19,G18,G17,G15,G16,G14,G13,G12,G11)</f>
        <v>17</v>
      </c>
      <c r="C85" s="13" t="s">
        <v>151</v>
      </c>
      <c r="D85" s="48" t="s">
        <v>20</v>
      </c>
      <c r="E85" s="48" t="s">
        <v>150</v>
      </c>
      <c r="F85" s="47"/>
      <c r="G85" s="47"/>
      <c r="H85" s="46"/>
      <c r="I85" s="58"/>
      <c r="J85" s="46"/>
      <c r="K85" s="46"/>
      <c r="L85" s="46"/>
    </row>
    <row r="86" ht="20.1" customHeight="1" spans="1:12">
      <c r="A86" s="13">
        <f>SUM(A83:A85)</f>
        <v>368</v>
      </c>
      <c r="B86" s="13">
        <f>SUM(B83:B85)</f>
        <v>61</v>
      </c>
      <c r="C86" s="13" t="s">
        <v>152</v>
      </c>
      <c r="D86" s="48"/>
      <c r="E86" s="48"/>
      <c r="F86" s="47"/>
      <c r="G86" s="47"/>
      <c r="H86" s="46"/>
      <c r="I86" s="58"/>
      <c r="J86" s="46"/>
      <c r="K86" s="46"/>
      <c r="L86" s="46"/>
    </row>
    <row r="87" ht="20.1" customHeight="1" spans="1:12">
      <c r="A87" s="47"/>
      <c r="B87" s="47"/>
      <c r="C87" s="47"/>
      <c r="D87" s="49"/>
      <c r="E87" s="49"/>
      <c r="F87" s="47"/>
      <c r="G87" s="47"/>
      <c r="H87" s="46"/>
      <c r="I87" s="58"/>
      <c r="J87" s="46"/>
      <c r="K87" s="46"/>
      <c r="L87" s="46"/>
    </row>
    <row r="88" ht="20.1" customHeight="1" spans="1:12">
      <c r="A88" s="44"/>
      <c r="B88" s="45"/>
      <c r="C88" s="46"/>
      <c r="D88" s="46"/>
      <c r="E88" s="46"/>
      <c r="F88" s="47"/>
      <c r="G88" s="47"/>
      <c r="H88" s="46"/>
      <c r="I88" s="58"/>
      <c r="J88" s="46"/>
      <c r="K88" s="46"/>
      <c r="L88" s="46"/>
    </row>
    <row r="89" ht="20.1" customHeight="1" spans="1:12">
      <c r="A89" s="50" t="s">
        <v>153</v>
      </c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</row>
    <row r="90" ht="20.1" customHeight="1" spans="1:12">
      <c r="A90" s="6"/>
      <c r="B90" s="39"/>
      <c r="C90" s="43"/>
      <c r="D90" s="43"/>
      <c r="E90" s="43"/>
      <c r="F90" s="13"/>
      <c r="G90" s="13"/>
      <c r="H90" s="43"/>
      <c r="I90" s="57"/>
      <c r="J90" s="43"/>
      <c r="K90" s="43"/>
      <c r="L90" s="43"/>
    </row>
    <row r="91" ht="20.1" customHeight="1" spans="1:12">
      <c r="A91" s="6"/>
      <c r="B91" s="6">
        <v>1</v>
      </c>
      <c r="C91" s="51" t="s">
        <v>154</v>
      </c>
      <c r="D91" s="43" t="s">
        <v>155</v>
      </c>
      <c r="E91" s="43"/>
      <c r="F91" s="13">
        <v>6</v>
      </c>
      <c r="G91" s="13">
        <v>1</v>
      </c>
      <c r="H91" s="43" t="s">
        <v>87</v>
      </c>
      <c r="I91" s="57"/>
      <c r="J91" s="43"/>
      <c r="K91" s="43"/>
      <c r="L91" s="43"/>
    </row>
    <row r="92" ht="20.1" customHeight="1" spans="1:12">
      <c r="A92" s="6"/>
      <c r="B92" s="6">
        <v>2</v>
      </c>
      <c r="C92" s="52"/>
      <c r="D92" s="43" t="s">
        <v>156</v>
      </c>
      <c r="E92" s="43"/>
      <c r="F92" s="13">
        <v>4</v>
      </c>
      <c r="G92" s="13">
        <v>1</v>
      </c>
      <c r="H92" s="43" t="s">
        <v>87</v>
      </c>
      <c r="I92" s="57"/>
      <c r="J92" s="43"/>
      <c r="K92" s="43"/>
      <c r="L92" s="43"/>
    </row>
    <row r="93" ht="48" customHeight="1" spans="1:12">
      <c r="A93" s="6"/>
      <c r="B93" s="6">
        <v>3</v>
      </c>
      <c r="C93" s="53"/>
      <c r="D93" s="43" t="s">
        <v>157</v>
      </c>
      <c r="E93" s="43"/>
      <c r="F93" s="13">
        <v>6</v>
      </c>
      <c r="G93" s="13">
        <v>2</v>
      </c>
      <c r="H93" s="43" t="s">
        <v>87</v>
      </c>
      <c r="I93" s="57"/>
      <c r="J93" s="43"/>
      <c r="K93" s="43"/>
      <c r="L93" s="43"/>
    </row>
    <row r="94" ht="20.1" customHeight="1" spans="1:12">
      <c r="A94" s="6"/>
      <c r="B94" s="6">
        <v>4</v>
      </c>
      <c r="C94" s="43" t="s">
        <v>135</v>
      </c>
      <c r="D94" s="43" t="s">
        <v>158</v>
      </c>
      <c r="E94" s="43"/>
      <c r="F94" s="13">
        <v>4</v>
      </c>
      <c r="G94" s="13">
        <v>1</v>
      </c>
      <c r="H94" s="43" t="s">
        <v>87</v>
      </c>
      <c r="I94" s="57"/>
      <c r="J94" s="43"/>
      <c r="K94" s="43"/>
      <c r="L94" s="43"/>
    </row>
    <row r="95" ht="17.25" spans="1:12">
      <c r="A95" s="6"/>
      <c r="B95" s="6">
        <v>5</v>
      </c>
      <c r="C95" s="51" t="s">
        <v>159</v>
      </c>
      <c r="D95" s="43" t="s">
        <v>160</v>
      </c>
      <c r="E95" s="43"/>
      <c r="F95" s="13">
        <v>8</v>
      </c>
      <c r="G95" s="13">
        <v>4</v>
      </c>
      <c r="H95" s="43" t="s">
        <v>57</v>
      </c>
      <c r="I95" s="57"/>
      <c r="J95" s="43"/>
      <c r="K95" s="43"/>
      <c r="L95" s="43"/>
    </row>
    <row r="96" ht="20.1" customHeight="1" spans="1:12">
      <c r="A96" s="6"/>
      <c r="B96" s="6">
        <v>6</v>
      </c>
      <c r="C96" s="53"/>
      <c r="D96" s="43" t="s">
        <v>161</v>
      </c>
      <c r="E96" s="43"/>
      <c r="F96" s="13">
        <v>7</v>
      </c>
      <c r="G96" s="13">
        <v>4</v>
      </c>
      <c r="H96" s="43" t="s">
        <v>57</v>
      </c>
      <c r="I96" s="57"/>
      <c r="J96" s="43"/>
      <c r="K96" s="43"/>
      <c r="L96" s="43"/>
    </row>
    <row r="97" ht="36" customHeight="1" spans="1:12">
      <c r="A97" s="54"/>
      <c r="B97" s="54">
        <v>7</v>
      </c>
      <c r="C97" s="55" t="s">
        <v>162</v>
      </c>
      <c r="D97" s="55" t="s">
        <v>163</v>
      </c>
      <c r="E97" s="55"/>
      <c r="F97" s="56">
        <v>6</v>
      </c>
      <c r="G97" s="56">
        <v>1</v>
      </c>
      <c r="H97" s="55" t="s">
        <v>57</v>
      </c>
      <c r="I97" s="57"/>
      <c r="J97" s="43"/>
      <c r="K97" s="43"/>
      <c r="L97" s="43"/>
    </row>
    <row r="98" ht="20.1" customHeight="1" spans="1:12">
      <c r="A98" s="6"/>
      <c r="B98" s="39"/>
      <c r="C98" s="43"/>
      <c r="D98" s="43"/>
      <c r="E98" s="43"/>
      <c r="F98" s="13"/>
      <c r="G98" s="13"/>
      <c r="H98" s="43"/>
      <c r="I98" s="57"/>
      <c r="J98" s="43"/>
      <c r="K98" s="43"/>
      <c r="L98" s="43"/>
    </row>
    <row r="99" ht="20.1" customHeight="1" spans="1:12">
      <c r="A99" s="6"/>
      <c r="B99" s="39"/>
      <c r="C99" s="43"/>
      <c r="D99" s="43"/>
      <c r="E99" s="43"/>
      <c r="F99" s="13"/>
      <c r="G99" s="13"/>
      <c r="H99" s="43"/>
      <c r="I99" s="57"/>
      <c r="J99" s="43"/>
      <c r="K99" s="43"/>
      <c r="L99" s="43"/>
    </row>
    <row r="101" ht="17.25" spans="1:5">
      <c r="A101" s="13" t="s">
        <v>17</v>
      </c>
      <c r="B101" s="13" t="s">
        <v>146</v>
      </c>
      <c r="C101" s="13" t="s">
        <v>147</v>
      </c>
      <c r="D101" s="13" t="s">
        <v>4</v>
      </c>
      <c r="E101" s="13" t="s">
        <v>5</v>
      </c>
    </row>
    <row r="102" ht="17.25" spans="1:5">
      <c r="A102" s="13">
        <f>SUM(F91,F92,F93,F94)</f>
        <v>20</v>
      </c>
      <c r="B102" s="13">
        <f>SUM(G91,G92,G93,G94)</f>
        <v>5</v>
      </c>
      <c r="C102" s="13" t="s">
        <v>145</v>
      </c>
      <c r="D102" s="48" t="s">
        <v>164</v>
      </c>
      <c r="E102" s="48" t="s">
        <v>165</v>
      </c>
    </row>
    <row r="103" ht="17.25" spans="1:5">
      <c r="A103" s="13">
        <f>SUM(F95,F96)</f>
        <v>15</v>
      </c>
      <c r="B103" s="13">
        <f>SUM(G95,G96)</f>
        <v>8</v>
      </c>
      <c r="C103" s="13" t="s">
        <v>149</v>
      </c>
      <c r="D103" s="48" t="s">
        <v>164</v>
      </c>
      <c r="E103" s="48" t="s">
        <v>165</v>
      </c>
    </row>
    <row r="104" ht="17.25" spans="1:5">
      <c r="A104" s="13">
        <f>SUM(A102:A103)</f>
        <v>35</v>
      </c>
      <c r="B104" s="13">
        <f>SUM(B102:B103)</f>
        <v>13</v>
      </c>
      <c r="C104" s="13" t="s">
        <v>152</v>
      </c>
      <c r="D104" s="48"/>
      <c r="E104" s="48"/>
    </row>
    <row r="108" ht="17.25" spans="1:12">
      <c r="A108" s="50" t="s">
        <v>166</v>
      </c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</row>
    <row r="109" ht="17.25" spans="1:12">
      <c r="A109" s="6"/>
      <c r="B109" s="39"/>
      <c r="C109" s="43"/>
      <c r="D109" s="43"/>
      <c r="E109" s="43"/>
      <c r="F109" s="13"/>
      <c r="G109" s="13"/>
      <c r="H109" s="43"/>
      <c r="I109" s="57"/>
      <c r="J109" s="43"/>
      <c r="K109" s="43"/>
      <c r="L109" s="43"/>
    </row>
    <row r="110" ht="17.25" spans="1:12">
      <c r="A110" s="6"/>
      <c r="B110" s="6">
        <v>1</v>
      </c>
      <c r="C110" s="51" t="s">
        <v>167</v>
      </c>
      <c r="D110" s="43" t="s">
        <v>168</v>
      </c>
      <c r="E110" s="43"/>
      <c r="F110" s="13">
        <v>2</v>
      </c>
      <c r="G110" s="13">
        <v>0.5</v>
      </c>
      <c r="H110" s="43" t="s">
        <v>57</v>
      </c>
      <c r="I110" s="57"/>
      <c r="J110" s="43"/>
      <c r="K110" s="43"/>
      <c r="L110" s="43"/>
    </row>
    <row r="111" ht="17.25" spans="1:12">
      <c r="A111" s="6"/>
      <c r="B111" s="6">
        <v>2</v>
      </c>
      <c r="C111" s="43" t="s">
        <v>169</v>
      </c>
      <c r="D111" s="43" t="s">
        <v>170</v>
      </c>
      <c r="E111" s="43"/>
      <c r="F111" s="13">
        <v>4</v>
      </c>
      <c r="G111" s="13">
        <v>1</v>
      </c>
      <c r="H111" s="43" t="s">
        <v>57</v>
      </c>
      <c r="I111" s="57"/>
      <c r="J111" s="43"/>
      <c r="K111" s="43"/>
      <c r="L111" s="43"/>
    </row>
    <row r="112" ht="17.25" spans="1:12">
      <c r="A112" s="6"/>
      <c r="B112" s="6">
        <v>3</v>
      </c>
      <c r="C112" s="43" t="s">
        <v>171</v>
      </c>
      <c r="D112" s="43" t="s">
        <v>172</v>
      </c>
      <c r="E112" s="43"/>
      <c r="F112" s="13">
        <v>4</v>
      </c>
      <c r="G112" s="13">
        <v>1</v>
      </c>
      <c r="H112" s="43" t="s">
        <v>57</v>
      </c>
      <c r="I112" s="57"/>
      <c r="J112" s="43"/>
      <c r="K112" s="43"/>
      <c r="L112" s="43"/>
    </row>
    <row r="113" ht="17.25" spans="1:12">
      <c r="A113" s="44"/>
      <c r="B113" s="44"/>
      <c r="C113" s="46"/>
      <c r="D113" s="46"/>
      <c r="E113" s="46"/>
      <c r="F113" s="47"/>
      <c r="G113" s="47"/>
      <c r="H113" s="46"/>
      <c r="I113" s="58"/>
      <c r="J113" s="46"/>
      <c r="K113" s="46"/>
      <c r="L113" s="46"/>
    </row>
    <row r="114" ht="17.25" spans="1:12">
      <c r="A114" s="44"/>
      <c r="B114" s="44"/>
      <c r="C114" s="46"/>
      <c r="D114" s="46"/>
      <c r="E114" s="46"/>
      <c r="F114" s="47"/>
      <c r="G114" s="47"/>
      <c r="H114" s="46"/>
      <c r="I114" s="58"/>
      <c r="J114" s="46"/>
      <c r="K114" s="46"/>
      <c r="L114" s="46"/>
    </row>
    <row r="116" ht="17.25" spans="1:5">
      <c r="A116" s="13" t="s">
        <v>17</v>
      </c>
      <c r="B116" s="13" t="s">
        <v>146</v>
      </c>
      <c r="C116" s="13" t="s">
        <v>147</v>
      </c>
      <c r="D116" s="13" t="s">
        <v>4</v>
      </c>
      <c r="E116" s="13" t="s">
        <v>5</v>
      </c>
    </row>
    <row r="117" ht="17.25" spans="1:5">
      <c r="A117" s="13">
        <v>10</v>
      </c>
      <c r="B117" s="13">
        <v>2.5</v>
      </c>
      <c r="C117" s="13" t="s">
        <v>149</v>
      </c>
      <c r="D117" s="48" t="s">
        <v>173</v>
      </c>
      <c r="E117" s="48" t="s">
        <v>174</v>
      </c>
    </row>
    <row r="118" ht="17.25" spans="1:5">
      <c r="A118" s="13"/>
      <c r="B118" s="13"/>
      <c r="C118" s="13" t="s">
        <v>152</v>
      </c>
      <c r="D118" s="48"/>
      <c r="E118" s="48"/>
    </row>
  </sheetData>
  <mergeCells count="30">
    <mergeCell ref="A1:J1"/>
    <mergeCell ref="K1:L1"/>
    <mergeCell ref="A89:L89"/>
    <mergeCell ref="A108:L108"/>
    <mergeCell ref="B3:B61"/>
    <mergeCell ref="B62:B80"/>
    <mergeCell ref="C3:C10"/>
    <mergeCell ref="C11:C18"/>
    <mergeCell ref="C19:C27"/>
    <mergeCell ref="C28:C40"/>
    <mergeCell ref="C41:C49"/>
    <mergeCell ref="C50:C59"/>
    <mergeCell ref="C60:C61"/>
    <mergeCell ref="C62:C64"/>
    <mergeCell ref="C65:C71"/>
    <mergeCell ref="C72:C76"/>
    <mergeCell ref="C77:C79"/>
    <mergeCell ref="C91:C93"/>
    <mergeCell ref="C95:C96"/>
    <mergeCell ref="H3:H10"/>
    <mergeCell ref="H11:H18"/>
    <mergeCell ref="H19:H27"/>
    <mergeCell ref="H28:H40"/>
    <mergeCell ref="H41:H49"/>
    <mergeCell ref="H50:H59"/>
    <mergeCell ref="H60:H61"/>
    <mergeCell ref="H62:H64"/>
    <mergeCell ref="H65:H71"/>
    <mergeCell ref="H72:H76"/>
    <mergeCell ref="H77:H79"/>
  </mergeCells>
  <pageMargins left="0.75" right="0.75" top="1" bottom="1" header="0.5" footer="0.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workbookViewId="0">
      <selection activeCell="C15" sqref="C15"/>
    </sheetView>
  </sheetViews>
  <sheetFormatPr defaultColWidth="9" defaultRowHeight="13.5"/>
  <cols>
    <col min="2" max="2" width="28.875" customWidth="1"/>
    <col min="3" max="3" width="24.625" customWidth="1"/>
    <col min="4" max="4" width="98.625" customWidth="1"/>
  </cols>
  <sheetData>
    <row r="1" ht="14.45" customHeight="1" spans="1:10">
      <c r="A1" s="21" t="s">
        <v>175</v>
      </c>
      <c r="B1" s="21"/>
      <c r="C1" s="21"/>
      <c r="D1" s="21"/>
      <c r="E1" s="22"/>
      <c r="F1" s="23"/>
      <c r="G1" s="23"/>
      <c r="H1" s="23"/>
      <c r="I1" s="23"/>
      <c r="J1" s="23"/>
    </row>
    <row r="2" ht="14.45" customHeight="1" spans="1:10">
      <c r="A2" s="21"/>
      <c r="B2" s="21"/>
      <c r="C2" s="21"/>
      <c r="D2" s="21"/>
      <c r="E2" s="23"/>
      <c r="F2" s="23"/>
      <c r="G2" s="23"/>
      <c r="H2" s="23"/>
      <c r="I2" s="23"/>
      <c r="J2" s="23"/>
    </row>
    <row r="3" ht="20.1" customHeight="1" spans="1:10">
      <c r="A3" s="24" t="s">
        <v>1</v>
      </c>
      <c r="B3" s="24" t="s">
        <v>176</v>
      </c>
      <c r="C3" s="24" t="s">
        <v>177</v>
      </c>
      <c r="D3" s="24" t="s">
        <v>178</v>
      </c>
      <c r="E3" s="22"/>
      <c r="F3" s="22"/>
      <c r="G3" s="22"/>
      <c r="H3" s="22"/>
      <c r="I3" s="22"/>
      <c r="J3" s="22"/>
    </row>
    <row r="4" ht="20.1" customHeight="1" spans="1:10">
      <c r="A4" s="25">
        <v>1</v>
      </c>
      <c r="B4" s="25"/>
      <c r="C4" s="25"/>
      <c r="D4" s="26"/>
      <c r="E4" s="22"/>
      <c r="F4" s="22"/>
      <c r="G4" s="22"/>
      <c r="H4" s="22"/>
      <c r="I4" s="22"/>
      <c r="J4" s="22"/>
    </row>
    <row r="5" ht="20.1" customHeight="1" spans="1:10">
      <c r="A5" s="25">
        <v>2</v>
      </c>
      <c r="B5" s="25"/>
      <c r="C5" s="25"/>
      <c r="D5" s="26"/>
      <c r="E5" s="22"/>
      <c r="F5" s="22"/>
      <c r="G5" s="22"/>
      <c r="H5" s="22"/>
      <c r="I5" s="22"/>
      <c r="J5" s="22"/>
    </row>
    <row r="6" spans="5:10">
      <c r="E6" s="22"/>
      <c r="F6" s="22"/>
      <c r="G6" s="22"/>
      <c r="H6" s="22"/>
      <c r="I6" s="22"/>
      <c r="J6" s="22"/>
    </row>
    <row r="10" spans="4:4">
      <c r="D10" s="27"/>
    </row>
  </sheetData>
  <mergeCells count="1">
    <mergeCell ref="A1:D2"/>
  </mergeCells>
  <pageMargins left="0.75" right="0.75" top="1" bottom="1" header="0.5" footer="0.5"/>
  <pageSetup paperSize="9" orientation="portrait" horizont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workbookViewId="0">
      <selection activeCell="A1" sqref="A1:J1"/>
    </sheetView>
  </sheetViews>
  <sheetFormatPr defaultColWidth="9" defaultRowHeight="13.5"/>
  <cols>
    <col min="3" max="3" width="17.5" customWidth="1"/>
    <col min="4" max="4" width="88.125" customWidth="1"/>
    <col min="12" max="12" width="16.875" customWidth="1"/>
  </cols>
  <sheetData>
    <row r="1" ht="36" customHeight="1" spans="1:12">
      <c r="A1" s="2" t="s">
        <v>179</v>
      </c>
      <c r="B1" s="3"/>
      <c r="C1" s="3"/>
      <c r="D1" s="3"/>
      <c r="E1" s="3"/>
      <c r="F1" s="3"/>
      <c r="G1" s="3"/>
      <c r="H1" s="3"/>
      <c r="I1" s="3"/>
      <c r="J1" s="16"/>
      <c r="K1" s="17"/>
      <c r="L1" s="18"/>
    </row>
    <row r="2" ht="34.5" customHeight="1" spans="1:1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5" t="s">
        <v>48</v>
      </c>
      <c r="G2" s="5" t="s">
        <v>49</v>
      </c>
      <c r="H2" s="4" t="s">
        <v>50</v>
      </c>
      <c r="I2" s="5" t="s">
        <v>51</v>
      </c>
      <c r="J2" s="5" t="s">
        <v>52</v>
      </c>
      <c r="K2" s="19" t="s">
        <v>53</v>
      </c>
      <c r="L2" s="20" t="s">
        <v>9</v>
      </c>
    </row>
    <row r="3" s="1" customFormat="1" ht="20.1" customHeight="1" spans="1:12">
      <c r="A3" s="6">
        <v>1</v>
      </c>
      <c r="B3" s="7" t="s">
        <v>54</v>
      </c>
      <c r="C3" s="8"/>
      <c r="D3" s="6"/>
      <c r="E3" s="6"/>
      <c r="F3" s="6"/>
      <c r="G3" s="6"/>
      <c r="H3" s="6"/>
      <c r="I3" s="6"/>
      <c r="J3" s="6"/>
      <c r="K3" s="6"/>
      <c r="L3" s="6"/>
    </row>
    <row r="4" s="1" customFormat="1" ht="20.1" customHeight="1" spans="1:12">
      <c r="A4" s="6">
        <v>5</v>
      </c>
      <c r="B4" s="9"/>
      <c r="C4" s="10"/>
      <c r="D4" s="11"/>
      <c r="E4" s="6"/>
      <c r="F4" s="6"/>
      <c r="G4" s="6"/>
      <c r="H4" s="6"/>
      <c r="I4" s="6"/>
      <c r="J4" s="6"/>
      <c r="K4" s="6"/>
      <c r="L4" s="6"/>
    </row>
    <row r="5" s="1" customFormat="1" ht="20.1" customHeight="1" spans="1:12">
      <c r="A5" s="6"/>
      <c r="B5" s="9"/>
      <c r="C5" s="10"/>
      <c r="D5" s="6"/>
      <c r="E5" s="6"/>
      <c r="F5" s="6"/>
      <c r="G5" s="6"/>
      <c r="H5" s="6"/>
      <c r="I5" s="6"/>
      <c r="J5" s="6"/>
      <c r="K5" s="6"/>
      <c r="L5" s="6"/>
    </row>
    <row r="6" s="1" customFormat="1" ht="20.1" customHeight="1" spans="1:12">
      <c r="A6" s="6">
        <v>6</v>
      </c>
      <c r="B6" s="9"/>
      <c r="C6" s="12"/>
      <c r="D6" s="6"/>
      <c r="E6" s="6"/>
      <c r="F6" s="6"/>
      <c r="G6" s="6"/>
      <c r="H6" s="6"/>
      <c r="I6" s="6"/>
      <c r="J6" s="6"/>
      <c r="K6" s="6"/>
      <c r="L6" s="6"/>
    </row>
    <row r="7" ht="20.1" customHeight="1" spans="1:12">
      <c r="A7" s="6">
        <v>7</v>
      </c>
      <c r="B7" s="9"/>
      <c r="C7" s="7"/>
      <c r="D7" s="6"/>
      <c r="E7" s="13"/>
      <c r="F7" s="13"/>
      <c r="G7" s="13"/>
      <c r="H7" s="13"/>
      <c r="I7" s="13"/>
      <c r="J7" s="13"/>
      <c r="K7" s="13"/>
      <c r="L7" s="13"/>
    </row>
    <row r="8" ht="20.1" customHeight="1" spans="1:12">
      <c r="A8" s="6">
        <v>8</v>
      </c>
      <c r="B8" s="9"/>
      <c r="C8" s="9"/>
      <c r="D8" s="6"/>
      <c r="E8" s="13"/>
      <c r="F8" s="13"/>
      <c r="G8" s="13"/>
      <c r="H8" s="13"/>
      <c r="I8" s="13"/>
      <c r="J8" s="13"/>
      <c r="K8" s="13"/>
      <c r="L8" s="13"/>
    </row>
    <row r="9" ht="20.1" customHeight="1" spans="1:12">
      <c r="A9" s="6">
        <v>9</v>
      </c>
      <c r="B9" s="9"/>
      <c r="C9" s="14"/>
      <c r="D9" s="6"/>
      <c r="E9" s="13"/>
      <c r="F9" s="13"/>
      <c r="G9" s="13"/>
      <c r="H9" s="13"/>
      <c r="I9" s="13"/>
      <c r="J9" s="13"/>
      <c r="K9" s="13"/>
      <c r="L9" s="13"/>
    </row>
    <row r="10" ht="20.1" customHeight="1" spans="1:12">
      <c r="A10" s="6">
        <v>10</v>
      </c>
      <c r="B10" s="9"/>
      <c r="C10" s="7"/>
      <c r="D10" s="6"/>
      <c r="E10" s="13"/>
      <c r="F10" s="13"/>
      <c r="G10" s="13"/>
      <c r="H10" s="13"/>
      <c r="I10" s="13"/>
      <c r="J10" s="13"/>
      <c r="K10" s="13"/>
      <c r="L10" s="13"/>
    </row>
    <row r="11" ht="20.1" customHeight="1" spans="1:12">
      <c r="A11" s="6">
        <v>12</v>
      </c>
      <c r="B11" s="9"/>
      <c r="C11" s="15"/>
      <c r="D11" s="6"/>
      <c r="E11" s="13"/>
      <c r="F11" s="13"/>
      <c r="G11" s="13"/>
      <c r="H11" s="13"/>
      <c r="I11" s="13"/>
      <c r="J11" s="13"/>
      <c r="K11" s="13"/>
      <c r="L11" s="13"/>
    </row>
    <row r="12" ht="20.1" customHeight="1" spans="1:12">
      <c r="A12" s="6">
        <v>13</v>
      </c>
      <c r="B12" s="9"/>
      <c r="C12" s="15"/>
      <c r="D12" s="6"/>
      <c r="E12" s="13"/>
      <c r="F12" s="13"/>
      <c r="G12" s="13"/>
      <c r="H12" s="13"/>
      <c r="I12" s="13"/>
      <c r="J12" s="13"/>
      <c r="K12" s="13"/>
      <c r="L12" s="13"/>
    </row>
  </sheetData>
  <mergeCells count="5">
    <mergeCell ref="A1:J1"/>
    <mergeCell ref="K1:L1"/>
    <mergeCell ref="B3:B12"/>
    <mergeCell ref="C3:C4"/>
    <mergeCell ref="C7:C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里程碑计划</vt:lpstr>
      <vt:lpstr>人员安排</vt:lpstr>
      <vt:lpstr>详细执行计划</vt:lpstr>
      <vt:lpstr>方案风险点</vt:lpstr>
      <vt:lpstr>bug修改计划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曹阳</cp:lastModifiedBy>
  <dcterms:created xsi:type="dcterms:W3CDTF">2006-09-13T11:21:00Z</dcterms:created>
  <cp:lastPrinted>2016-07-05T06:35:00Z</cp:lastPrinted>
  <dcterms:modified xsi:type="dcterms:W3CDTF">2016-09-21T02:58:25Z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