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E60D49B1-126F-4F6B-80CE-CCDA68BC2DDE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GH201" i="1" l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DV306" i="1" l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306" i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306" i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N306" i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GP306" i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306" i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 xr:uid="{00000000-0006-0000-0100-000007000000}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<sst xmlns="http://schemas.openxmlformats.org/spreadsheetml/2006/main" count="1484" uniqueCount="208">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</sst>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zoomScale="55" zoomScaleNormal="55" workbookViewId="0">
      <pane xSplit="2" ySplit="3" topLeftCell="HT298" activePane="bottomRight" state="frozen"/>
      <selection pane="topRight" activeCell="C1" sqref="C1"/>
      <selection pane="bottomLeft" activeCell="A4" sqref="A4"/>
      <selection pane="bottomRight" activeCell="JL311" sqref="JL311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9.1469319482348793E-2</v>
      </c>
      <c r="JZ293" s="732">
        <f t="shared" ref="JZ293" si="4885">SUM(CO300,DA300,DM300,DY300,EK300,EW300,FI300)/SUM(CM300,CO300,CY300,DA300,DK300,DM300,DW300,DY300,EI300,EK300,EU300,EW300,FG300,FI300)</f>
        <v>9.5135135135135135E-2</v>
      </c>
      <c r="KA293" s="735">
        <f t="shared" ref="KA293" si="4886">SUM(,FU300,GG300,GS300,HE300,HQ300,IC300,IO300)/SUM(FU300,FS300,GG300,GE300,GS300,GQ300,HE300,HC300,HQ300,HO300,IC300,IA300,IO300,IM300)</f>
        <v>9.7632090475349001E-2</v>
      </c>
      <c r="KB293" s="678">
        <f t="shared" ref="KB293" si="4887">KB295/KB297</f>
        <v>6.0501296456352636E-3</v>
      </c>
      <c r="KC293" s="679"/>
      <c r="KD293" s="679">
        <f t="shared" ref="KD293" si="4888">KD295/KD297</f>
        <v>6.9504778453518675E-3</v>
      </c>
      <c r="KE293" s="679"/>
      <c r="KF293" s="679">
        <f t="shared" ref="KF293" si="4889">KF295/KF297</f>
        <v>5.9812019367701513E-3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21</v>
      </c>
      <c r="KC295" s="687"/>
      <c r="KD295" s="687">
        <f t="shared" ref="KD295" si="4943">SUM(CI300,CU300,DG300,DS300,EE300,EQ300,FC300)</f>
        <v>24</v>
      </c>
      <c r="KE295" s="687"/>
      <c r="KF295" s="687">
        <f t="shared" ref="KF295" si="4944">SUM(FO300,GA300,GM300,GY300,HK300,HW300,II300)</f>
        <v>21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30"/>
      <c r="JZ299" s="733"/>
      <c r="KA299" s="736"/>
      <c r="KB299" s="686">
        <f t="shared" ref="KB299" si="4956">KB290+KB295</f>
        <v>495</v>
      </c>
      <c r="KC299" s="693">
        <f t="shared" ref="KC299" si="4957">KB299/$KB$10</f>
        <v>0.12547528517110265</v>
      </c>
      <c r="KD299" s="687">
        <f t="shared" ref="KD299" si="4958">KD290+KD295</f>
        <v>513</v>
      </c>
      <c r="KE299" s="693">
        <f t="shared" ref="KE299" si="4959">KD299/$KD$10</f>
        <v>0.13013698630136986</v>
      </c>
      <c r="KF299" s="687">
        <f t="shared" ref="KF299" si="4960">KF290+KF295</f>
        <v>457</v>
      </c>
      <c r="KG299" s="671">
        <f t="shared" ref="KG299" si="4961">KF299/$KF$10</f>
        <v>0.11578413985305296</v>
      </c>
      <c r="KH299" s="673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29">
        <f t="shared" ref="JY302" si="5033">SUM(I309,U309,AG309,AS309,BE309,BQ309,CC309)/SUM(G309,I309,S309,U309,AE309,AG309,AQ309,AS309,BC309,BE309,BO309,BQ309,CA309,CC309)</f>
        <v>8.2347546996790463E-2</v>
      </c>
      <c r="JZ302" s="732">
        <f t="shared" ref="JZ302" si="5034">SUM(CO309,DA309,DM309,DY309,EK309,EW309,FI309)/SUM(CM309,CO309,CY309,DA309,DK309,DM309,DW309,DY309,EI309,EK309,EU309,EW309,FG309,FI309)</f>
        <v>9.3200146627565983E-2</v>
      </c>
      <c r="KA302" s="735">
        <f t="shared" ref="KA302" si="5035">SUM(,FU309,GG309,GS309,HE309,HQ309,IC309,IO309)/SUM(FU309,FS309,GG309,GE309,GS309,GQ309,HE309,HC309,HQ309,HO309,IC309,IA309,IO309,IM309)</f>
        <v>8.9919971225609213E-2</v>
      </c>
      <c r="KB302" s="678">
        <f t="shared" ref="KB302" si="5036">KB304/KB306</f>
        <v>6.956521739130435E-3</v>
      </c>
      <c r="KC302" s="679"/>
      <c r="KD302" s="679">
        <f t="shared" ref="KD302" si="5037">KD304/KD306</f>
        <v>6.7074948964712744E-3</v>
      </c>
      <c r="KE302" s="679"/>
      <c r="KF302" s="679">
        <f t="shared" ref="KF302" si="5038">KF304/KF306</f>
        <v>8.3094555873925498E-3</v>
      </c>
      <c r="KG302" s="682"/>
      <c r="KH302" s="684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42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42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30"/>
      <c r="JZ304" s="733"/>
      <c r="KA304" s="736"/>
      <c r="KB304" s="686">
        <f t="shared" ref="KB304" si="5092">SUM(C309,O309,AA309,AM309,AY309,BK309,BW309)</f>
        <v>24</v>
      </c>
      <c r="KC304" s="687"/>
      <c r="KD304" s="687">
        <f t="shared" ref="KD304" si="5093">SUM(CI309,CU309,DG309,DS309,EE309,EQ309,FC309)</f>
        <v>23</v>
      </c>
      <c r="KE304" s="687"/>
      <c r="KF304" s="687">
        <f t="shared" ref="KF304" si="5094">SUM(FO309,GA309,GM309,GY309,HK309,HW309,II309)</f>
        <v>29</v>
      </c>
      <c r="KG304" s="690"/>
      <c r="KH304" s="673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42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42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30"/>
      <c r="JZ306" s="733"/>
      <c r="KA306" s="736"/>
      <c r="KB306" s="686">
        <f t="shared" ref="KB306" si="5102">SUM(E299,Q299,AC299,AO299,BA299,BM299,BY299)</f>
        <v>3450</v>
      </c>
      <c r="KC306" s="687"/>
      <c r="KD306" s="687">
        <f t="shared" ref="KD306" si="5103">SUM(CK299,CW299,DI299,DU299,EG299,ES299,FE299)</f>
        <v>3429</v>
      </c>
      <c r="KE306" s="687"/>
      <c r="KF306" s="687">
        <f t="shared" ref="KF306" si="5104">SUM(FQ299,GC299,GO299,HA299,HM299,HY299,IK299)</f>
        <v>3490</v>
      </c>
      <c r="KG306" s="690"/>
      <c r="KH306" s="673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42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42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30"/>
      <c r="JZ308" s="733"/>
      <c r="KA308" s="736"/>
      <c r="KB308" s="686">
        <f t="shared" ref="KB308" si="5110">KB299+KB304</f>
        <v>519</v>
      </c>
      <c r="KC308" s="693">
        <f t="shared" ref="KC308" si="5111">KB308/$KB$10</f>
        <v>0.13155893536121674</v>
      </c>
      <c r="KD308" s="687">
        <f t="shared" ref="KD308" si="5112">KD299+KD304</f>
        <v>536</v>
      </c>
      <c r="KE308" s="693">
        <f t="shared" ref="KE308" si="5113">KD308/$KD$10</f>
        <v>0.13597158802638254</v>
      </c>
      <c r="KF308" s="687">
        <f t="shared" ref="KF308" si="5114">KF299+KF304</f>
        <v>486</v>
      </c>
      <c r="KG308" s="671">
        <f t="shared" ref="KG308" si="5115">KF308/$KF$10</f>
        <v>0.12313149227261211</v>
      </c>
      <c r="KH308" s="673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67.400000000000006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29">
        <f t="shared" ref="JY311" si="5188">SUM(I318,U318,AG318,AS318,BE318,BQ318,CC318)/SUM(G318,I318,S318,U318,AE318,AG318,AQ318,AS318,BC318,BE318,BO318,BQ318,CA318,CC318)</f>
        <v>8.0168776371308023E-2</v>
      </c>
      <c r="JZ311" s="732">
        <f t="shared" ref="JZ311" si="5189">SUM(CO318,DA318,DM318,DY318,EK318,EW318,FI318)/SUM(CM318,CO318,CY318,DA318,DK318,DM318,DW318,DY318,EI318,EK318,EU318,EW318,FG318,FI318)</f>
        <v>0.11044176706827309</v>
      </c>
      <c r="KA311" s="735">
        <f t="shared" ref="KA311" si="5190">SUM(,FU318,GG318,GS318,HE318,HQ318,IC318,IO318)/SUM(FU318,FS318,GG318,GE318,GS318,GQ318,HE318,HC318,HQ318,HO318,IC318,IA318,IO318,IM318)</f>
        <v>8.8137839628893308E-2</v>
      </c>
      <c r="KB311" s="678">
        <f t="shared" ref="KB311" si="5191">KB313/KB315</f>
        <v>5.837711617046118E-4</v>
      </c>
      <c r="KC311" s="679"/>
      <c r="KD311" s="679">
        <f t="shared" ref="KD311" si="5192">KD313/KD315</f>
        <v>1.1743981209630064E-3</v>
      </c>
      <c r="KE311" s="679"/>
      <c r="KF311" s="679">
        <f t="shared" ref="KF311" si="5193">KF313/KF315</f>
        <v>5.7786766830395843E-4</v>
      </c>
      <c r="KG311" s="682"/>
      <c r="KH311" s="684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42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/>
      <c r="H312" s="12">
        <f t="shared" si="5133"/>
        <v>0</v>
      </c>
      <c r="I312" s="11"/>
      <c r="J312" s="12" t="e">
        <f t="shared" si="5134"/>
        <v>#DIV/0!</v>
      </c>
      <c r="K312" s="13"/>
      <c r="L312" s="11"/>
      <c r="M312" s="11"/>
      <c r="N312" s="14"/>
      <c r="O312" s="10"/>
      <c r="P312" s="11"/>
      <c r="Q312" s="61">
        <f t="shared" ref="Q312:Q317" si="5202">Q311-O312</f>
        <v>559</v>
      </c>
      <c r="R312" s="61">
        <f t="shared" ref="R312:R317" si="5203">R311-P312</f>
        <v>38</v>
      </c>
      <c r="S312" s="11"/>
      <c r="T312" s="12">
        <f t="shared" si="5135"/>
        <v>0</v>
      </c>
      <c r="U312" s="11"/>
      <c r="V312" s="12" t="e">
        <f t="shared" si="5136"/>
        <v>#DIV/0!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/>
      <c r="AF312" s="12">
        <f t="shared" si="5137"/>
        <v>0</v>
      </c>
      <c r="AG312" s="11"/>
      <c r="AH312" s="12" t="e">
        <f t="shared" si="5138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6">AO311-AM312</f>
        <v>114</v>
      </c>
      <c r="AP312" s="61">
        <f t="shared" ref="AP312:AP317" si="5207">AP311-AN312</f>
        <v>8</v>
      </c>
      <c r="AQ312" s="11"/>
      <c r="AR312" s="12">
        <f t="shared" si="5139"/>
        <v>0</v>
      </c>
      <c r="AS312" s="11"/>
      <c r="AT312" s="12" t="e">
        <f t="shared" si="5140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8">BA311-AY312</f>
        <v>546</v>
      </c>
      <c r="BB312" s="61">
        <f t="shared" ref="BB312:BB317" si="5209">BB311-AZ312</f>
        <v>38</v>
      </c>
      <c r="BC312" s="11"/>
      <c r="BD312" s="12">
        <f t="shared" si="5141"/>
        <v>0</v>
      </c>
      <c r="BE312" s="11"/>
      <c r="BF312" s="12" t="e">
        <f t="shared" si="5142"/>
        <v>#DIV/0!</v>
      </c>
      <c r="BG312" s="13"/>
      <c r="BH312" s="11"/>
      <c r="BI312" s="11"/>
      <c r="BJ312" s="14"/>
      <c r="BK312" s="10"/>
      <c r="BL312" s="11"/>
      <c r="BM312" s="61">
        <f t="shared" ref="BM312:BM317" si="5210">BM311-BK312</f>
        <v>551</v>
      </c>
      <c r="BN312" s="61">
        <f t="shared" ref="BN312:BN317" si="5211">BN311-BL312</f>
        <v>38</v>
      </c>
      <c r="BO312" s="11"/>
      <c r="BP312" s="12">
        <f t="shared" si="5143"/>
        <v>0</v>
      </c>
      <c r="BQ312" s="11"/>
      <c r="BR312" s="12" t="e">
        <f t="shared" si="5144"/>
        <v>#DIV/0!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/>
      <c r="CB312" s="12">
        <f t="shared" si="5145"/>
        <v>0</v>
      </c>
      <c r="CC312" s="11"/>
      <c r="CD312" s="12" t="e">
        <f t="shared" si="5146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/>
      <c r="CN312" s="12">
        <f t="shared" si="5147"/>
        <v>0</v>
      </c>
      <c r="CO312" s="11"/>
      <c r="CP312" s="12" t="e">
        <f t="shared" si="5148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/>
      <c r="CZ312" s="12">
        <f t="shared" si="5149"/>
        <v>0</v>
      </c>
      <c r="DA312" s="11"/>
      <c r="DB312" s="12" t="e">
        <f t="shared" si="5150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/>
      <c r="DL312" s="12">
        <f t="shared" si="5151"/>
        <v>0</v>
      </c>
      <c r="DM312" s="11"/>
      <c r="DN312" s="12" t="e">
        <f t="shared" si="5152"/>
        <v>#DIV/0!</v>
      </c>
      <c r="DO312" s="13"/>
      <c r="DP312" s="11"/>
      <c r="DQ312" s="11"/>
      <c r="DR312" s="14"/>
      <c r="DS312" s="10"/>
      <c r="DT312" s="11"/>
      <c r="DU312" s="61">
        <f t="shared" ref="DU312:DU317" si="5220">DU311-DS312</f>
        <v>94</v>
      </c>
      <c r="DV312" s="61">
        <f t="shared" ref="DV312:DV317" si="5221">DV311-DT312</f>
        <v>8</v>
      </c>
      <c r="DW312" s="11"/>
      <c r="DX312" s="12">
        <f t="shared" si="5153"/>
        <v>0</v>
      </c>
      <c r="DY312" s="11"/>
      <c r="DZ312" s="12" t="e">
        <f t="shared" si="5154"/>
        <v>#DIV/0!</v>
      </c>
      <c r="EA312" s="13"/>
      <c r="EB312" s="11"/>
      <c r="EC312" s="11"/>
      <c r="ED312" s="14"/>
      <c r="EE312" s="10"/>
      <c r="EF312" s="11"/>
      <c r="EG312" s="61">
        <f t="shared" ref="EG312:EG317" si="5222">EG311-EE312</f>
        <v>567</v>
      </c>
      <c r="EH312" s="61">
        <f t="shared" ref="EH312:EH317" si="5223">EH311-EF312</f>
        <v>40</v>
      </c>
      <c r="EI312" s="11"/>
      <c r="EJ312" s="12">
        <f t="shared" si="5155"/>
        <v>0</v>
      </c>
      <c r="EK312" s="11"/>
      <c r="EL312" s="12" t="e">
        <f t="shared" si="5156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/>
      <c r="EV312" s="12">
        <f t="shared" si="5157"/>
        <v>0</v>
      </c>
      <c r="EW312" s="11"/>
      <c r="EX312" s="12" t="e">
        <f t="shared" si="5158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/>
      <c r="FH312" s="12">
        <f t="shared" si="5159"/>
        <v>0</v>
      </c>
      <c r="FI312" s="11"/>
      <c r="FJ312" s="12" t="e">
        <f t="shared" si="5160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/>
      <c r="FT312" s="12">
        <f t="shared" si="5161"/>
        <v>0</v>
      </c>
      <c r="FU312" s="11"/>
      <c r="FV312" s="12" t="e">
        <f t="shared" si="5162"/>
        <v>#DIV/0!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/>
      <c r="GF312" s="12">
        <f t="shared" si="5163"/>
        <v>0</v>
      </c>
      <c r="GG312" s="11"/>
      <c r="GH312" s="12" t="e">
        <f t="shared" si="5164"/>
        <v>#DIV/0!</v>
      </c>
      <c r="GI312" s="13"/>
      <c r="GJ312" s="11"/>
      <c r="GK312" s="11"/>
      <c r="GL312" s="14"/>
      <c r="GM312" s="10"/>
      <c r="GN312" s="11"/>
      <c r="GO312" s="61">
        <f t="shared" ref="GO312:GO317" si="5232">GO311-GM312</f>
        <v>571</v>
      </c>
      <c r="GP312" s="61">
        <f t="shared" ref="GP312:GP317" si="5233">GP311-GN312</f>
        <v>42</v>
      </c>
      <c r="GQ312" s="11"/>
      <c r="GR312" s="12">
        <f t="shared" si="5165"/>
        <v>0</v>
      </c>
      <c r="GS312" s="11"/>
      <c r="GT312" s="12" t="e">
        <f t="shared" si="5166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4">HA311-GY312</f>
        <v>102</v>
      </c>
      <c r="HB312" s="61">
        <f t="shared" ref="HB312:HB317" si="5235">HB311-GZ312</f>
        <v>7</v>
      </c>
      <c r="HC312" s="11"/>
      <c r="HD312" s="12">
        <f t="shared" si="5167"/>
        <v>0</v>
      </c>
      <c r="HE312" s="11"/>
      <c r="HF312" s="12" t="e">
        <f t="shared" si="5168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/>
      <c r="HP312" s="12">
        <f t="shared" si="5169"/>
        <v>0</v>
      </c>
      <c r="HQ312" s="11"/>
      <c r="HR312" s="12" t="e">
        <f t="shared" si="5170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/>
      <c r="IB312" s="12">
        <f t="shared" si="5171"/>
        <v>0</v>
      </c>
      <c r="IC312" s="11"/>
      <c r="ID312" s="12" t="e">
        <f t="shared" si="5172"/>
        <v>#DIV/0!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/>
      <c r="IN312" s="12">
        <f t="shared" si="5173"/>
        <v>0</v>
      </c>
      <c r="IO312" s="11"/>
      <c r="IP312" s="12" t="e">
        <f t="shared" si="5174"/>
        <v>#DIV/0!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0</v>
      </c>
      <c r="JH312" s="14">
        <f t="shared" si="5178"/>
        <v>0</v>
      </c>
      <c r="JI312" s="373">
        <f t="shared" si="5179"/>
        <v>10285</v>
      </c>
      <c r="JJ312" s="11">
        <f t="shared" si="5107"/>
        <v>731</v>
      </c>
      <c r="JK312" s="11">
        <f t="shared" si="5180"/>
        <v>0</v>
      </c>
      <c r="JL312" s="79">
        <f t="shared" si="5181"/>
        <v>0</v>
      </c>
      <c r="JM312" s="15">
        <f t="shared" si="5182"/>
        <v>0</v>
      </c>
      <c r="JN312" s="12" t="e">
        <f t="shared" si="5183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5"/>
        <v>0</v>
      </c>
      <c r="JW312" s="401">
        <f t="shared" si="5186"/>
        <v>0</v>
      </c>
      <c r="JX312" s="406">
        <f t="shared" si="5187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4"/>
        <v>0</v>
      </c>
      <c r="KJ312" s="430">
        <f t="shared" ref="KJ312" si="5244">KI312/KB315</f>
        <v>0</v>
      </c>
      <c r="KK312" s="67">
        <f t="shared" si="5196"/>
        <v>0</v>
      </c>
      <c r="KL312" s="425">
        <f t="shared" ref="KL312" si="5245">KK312/KD315</f>
        <v>0</v>
      </c>
      <c r="KM312" s="67">
        <f t="shared" si="5198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/>
      <c r="H313" s="12">
        <f t="shared" si="5133"/>
        <v>0</v>
      </c>
      <c r="I313" s="11"/>
      <c r="J313" s="12" t="e">
        <f t="shared" si="5134"/>
        <v>#DIV/0!</v>
      </c>
      <c r="K313" s="13"/>
      <c r="L313" s="11"/>
      <c r="M313" s="11"/>
      <c r="N313" s="14"/>
      <c r="O313" s="10"/>
      <c r="P313" s="11"/>
      <c r="Q313" s="61">
        <f t="shared" si="5202"/>
        <v>559</v>
      </c>
      <c r="R313" s="61">
        <f t="shared" si="5203"/>
        <v>38</v>
      </c>
      <c r="S313" s="11"/>
      <c r="T313" s="12">
        <f t="shared" si="5135"/>
        <v>0</v>
      </c>
      <c r="U313" s="11"/>
      <c r="V313" s="12" t="e">
        <f t="shared" si="5136"/>
        <v>#DIV/0!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/>
      <c r="AF313" s="12">
        <f t="shared" si="5137"/>
        <v>0</v>
      </c>
      <c r="AG313" s="11"/>
      <c r="AH313" s="12" t="e">
        <f t="shared" si="5138"/>
        <v>#DIV/0!</v>
      </c>
      <c r="AI313" s="13"/>
      <c r="AJ313" s="11"/>
      <c r="AK313" s="11"/>
      <c r="AL313" s="14"/>
      <c r="AM313" s="10"/>
      <c r="AN313" s="11"/>
      <c r="AO313" s="61">
        <f t="shared" si="5206"/>
        <v>114</v>
      </c>
      <c r="AP313" s="61">
        <f t="shared" si="5207"/>
        <v>8</v>
      </c>
      <c r="AQ313" s="11"/>
      <c r="AR313" s="12">
        <f t="shared" si="5139"/>
        <v>0</v>
      </c>
      <c r="AS313" s="11"/>
      <c r="AT313" s="12" t="e">
        <f t="shared" si="5140"/>
        <v>#DIV/0!</v>
      </c>
      <c r="AU313" s="13"/>
      <c r="AV313" s="11"/>
      <c r="AW313" s="11"/>
      <c r="AX313" s="14"/>
      <c r="AY313" s="10"/>
      <c r="AZ313" s="11"/>
      <c r="BA313" s="61">
        <f t="shared" si="5208"/>
        <v>546</v>
      </c>
      <c r="BB313" s="61">
        <f t="shared" si="5209"/>
        <v>38</v>
      </c>
      <c r="BC313" s="11"/>
      <c r="BD313" s="12">
        <f t="shared" si="5141"/>
        <v>0</v>
      </c>
      <c r="BE313" s="11"/>
      <c r="BF313" s="12" t="e">
        <f t="shared" si="5142"/>
        <v>#DIV/0!</v>
      </c>
      <c r="BG313" s="13"/>
      <c r="BH313" s="11"/>
      <c r="BI313" s="11"/>
      <c r="BJ313" s="14"/>
      <c r="BK313" s="10"/>
      <c r="BL313" s="11"/>
      <c r="BM313" s="61">
        <f t="shared" si="5210"/>
        <v>551</v>
      </c>
      <c r="BN313" s="61">
        <f t="shared" si="5211"/>
        <v>38</v>
      </c>
      <c r="BO313" s="11"/>
      <c r="BP313" s="12">
        <f t="shared" si="5143"/>
        <v>0</v>
      </c>
      <c r="BQ313" s="11"/>
      <c r="BR313" s="12" t="e">
        <f t="shared" si="5144"/>
        <v>#DIV/0!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/>
      <c r="CB313" s="12">
        <f t="shared" si="5145"/>
        <v>0</v>
      </c>
      <c r="CC313" s="11"/>
      <c r="CD313" s="12" t="e">
        <f t="shared" si="5146"/>
        <v>#DIV/0!</v>
      </c>
      <c r="CE313" s="13"/>
      <c r="CF313" s="11"/>
      <c r="CG313" s="11"/>
      <c r="CH313" s="14"/>
      <c r="CI313" s="10"/>
      <c r="CJ313" s="11"/>
      <c r="CK313" s="61">
        <f t="shared" si="5214"/>
        <v>537</v>
      </c>
      <c r="CL313" s="61">
        <f t="shared" si="5215"/>
        <v>38</v>
      </c>
      <c r="CM313" s="11"/>
      <c r="CN313" s="12">
        <f t="shared" si="5147"/>
        <v>0</v>
      </c>
      <c r="CO313" s="11"/>
      <c r="CP313" s="12" t="e">
        <f t="shared" si="5148"/>
        <v>#DIV/0!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/>
      <c r="CZ313" s="12">
        <f t="shared" si="5149"/>
        <v>0</v>
      </c>
      <c r="DA313" s="11"/>
      <c r="DB313" s="12" t="e">
        <f t="shared" si="5150"/>
        <v>#DIV/0!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/>
      <c r="DL313" s="12">
        <f t="shared" si="5151"/>
        <v>0</v>
      </c>
      <c r="DM313" s="11"/>
      <c r="DN313" s="12" t="e">
        <f t="shared" si="5152"/>
        <v>#DIV/0!</v>
      </c>
      <c r="DO313" s="13"/>
      <c r="DP313" s="11"/>
      <c r="DQ313" s="11"/>
      <c r="DR313" s="14"/>
      <c r="DS313" s="10"/>
      <c r="DT313" s="11"/>
      <c r="DU313" s="61">
        <f t="shared" si="5220"/>
        <v>94</v>
      </c>
      <c r="DV313" s="61">
        <f t="shared" si="5221"/>
        <v>8</v>
      </c>
      <c r="DW313" s="11"/>
      <c r="DX313" s="12">
        <f t="shared" si="5153"/>
        <v>0</v>
      </c>
      <c r="DY313" s="11"/>
      <c r="DZ313" s="12" t="e">
        <f t="shared" si="5154"/>
        <v>#DIV/0!</v>
      </c>
      <c r="EA313" s="13"/>
      <c r="EB313" s="11"/>
      <c r="EC313" s="11"/>
      <c r="ED313" s="14"/>
      <c r="EE313" s="10"/>
      <c r="EF313" s="11"/>
      <c r="EG313" s="61">
        <f t="shared" si="5222"/>
        <v>567</v>
      </c>
      <c r="EH313" s="61">
        <f t="shared" si="5223"/>
        <v>40</v>
      </c>
      <c r="EI313" s="11"/>
      <c r="EJ313" s="12">
        <f t="shared" si="5155"/>
        <v>0</v>
      </c>
      <c r="EK313" s="11"/>
      <c r="EL313" s="12" t="e">
        <f t="shared" si="5156"/>
        <v>#DIV/0!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/>
      <c r="EV313" s="12">
        <f t="shared" si="5157"/>
        <v>0</v>
      </c>
      <c r="EW313" s="11"/>
      <c r="EX313" s="12" t="e">
        <f t="shared" si="5158"/>
        <v>#DIV/0!</v>
      </c>
      <c r="EY313" s="13"/>
      <c r="EZ313" s="11"/>
      <c r="FA313" s="11"/>
      <c r="FB313" s="14"/>
      <c r="FC313" s="10"/>
      <c r="FD313" s="11"/>
      <c r="FE313" s="61">
        <f t="shared" si="5226"/>
        <v>544</v>
      </c>
      <c r="FF313" s="61">
        <f t="shared" si="5227"/>
        <v>38</v>
      </c>
      <c r="FG313" s="11"/>
      <c r="FH313" s="12">
        <f t="shared" si="5159"/>
        <v>0</v>
      </c>
      <c r="FI313" s="11"/>
      <c r="FJ313" s="12" t="e">
        <f t="shared" si="5160"/>
        <v>#DIV/0!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/>
      <c r="FT313" s="12">
        <f t="shared" si="5161"/>
        <v>0</v>
      </c>
      <c r="FU313" s="11"/>
      <c r="FV313" s="12" t="e">
        <f t="shared" si="5162"/>
        <v>#DIV/0!</v>
      </c>
      <c r="FW313" s="13"/>
      <c r="FX313" s="11"/>
      <c r="FY313" s="11"/>
      <c r="FZ313" s="14"/>
      <c r="GA313" s="10"/>
      <c r="GB313" s="11"/>
      <c r="GC313" s="61">
        <f t="shared" si="5230"/>
        <v>546</v>
      </c>
      <c r="GD313" s="61">
        <f t="shared" si="5231"/>
        <v>41</v>
      </c>
      <c r="GE313" s="11"/>
      <c r="GF313" s="12">
        <f t="shared" si="5163"/>
        <v>0</v>
      </c>
      <c r="GG313" s="11"/>
      <c r="GH313" s="12" t="e">
        <f t="shared" si="5164"/>
        <v>#DIV/0!</v>
      </c>
      <c r="GI313" s="13"/>
      <c r="GJ313" s="11"/>
      <c r="GK313" s="11"/>
      <c r="GL313" s="14"/>
      <c r="GM313" s="10"/>
      <c r="GN313" s="11"/>
      <c r="GO313" s="61">
        <f t="shared" si="5232"/>
        <v>571</v>
      </c>
      <c r="GP313" s="61">
        <f t="shared" si="5233"/>
        <v>42</v>
      </c>
      <c r="GQ313" s="11"/>
      <c r="GR313" s="12">
        <f t="shared" si="5165"/>
        <v>0</v>
      </c>
      <c r="GS313" s="11"/>
      <c r="GT313" s="12" t="e">
        <f t="shared" si="5166"/>
        <v>#DIV/0!</v>
      </c>
      <c r="GU313" s="13"/>
      <c r="GV313" s="11"/>
      <c r="GW313" s="11"/>
      <c r="GX313" s="14"/>
      <c r="GY313" s="10"/>
      <c r="GZ313" s="11"/>
      <c r="HA313" s="61">
        <f t="shared" si="5234"/>
        <v>102</v>
      </c>
      <c r="HB313" s="61">
        <f t="shared" si="5235"/>
        <v>7</v>
      </c>
      <c r="HC313" s="11"/>
      <c r="HD313" s="12">
        <f t="shared" si="5167"/>
        <v>0</v>
      </c>
      <c r="HE313" s="11"/>
      <c r="HF313" s="12" t="e">
        <f t="shared" si="5168"/>
        <v>#DIV/0!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/>
      <c r="HP313" s="12">
        <f t="shared" si="5169"/>
        <v>0</v>
      </c>
      <c r="HQ313" s="11"/>
      <c r="HR313" s="12" t="e">
        <f t="shared" si="5170"/>
        <v>#DIV/0!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/>
      <c r="IB313" s="12">
        <f t="shared" si="5171"/>
        <v>0</v>
      </c>
      <c r="IC313" s="11"/>
      <c r="ID313" s="12" t="e">
        <f t="shared" si="5172"/>
        <v>#DIV/0!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/>
      <c r="IN313" s="12">
        <f t="shared" si="5173"/>
        <v>0</v>
      </c>
      <c r="IO313" s="11"/>
      <c r="IP313" s="12" t="e">
        <f t="shared" si="5174"/>
        <v>#DIV/0!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0</v>
      </c>
      <c r="JH313" s="14">
        <f t="shared" si="5178"/>
        <v>0</v>
      </c>
      <c r="JI313" s="373">
        <f t="shared" si="5179"/>
        <v>10285</v>
      </c>
      <c r="JJ313" s="11">
        <f t="shared" si="5107"/>
        <v>731</v>
      </c>
      <c r="JK313" s="11">
        <f t="shared" si="5180"/>
        <v>0</v>
      </c>
      <c r="JL313" s="79">
        <f t="shared" si="5181"/>
        <v>0</v>
      </c>
      <c r="JM313" s="15">
        <f t="shared" si="5182"/>
        <v>0</v>
      </c>
      <c r="JN313" s="12" t="e">
        <f t="shared" si="5183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5"/>
        <v>0</v>
      </c>
      <c r="JW313" s="401">
        <f t="shared" si="5186"/>
        <v>0</v>
      </c>
      <c r="JX313" s="406">
        <f t="shared" si="5187"/>
        <v>0</v>
      </c>
      <c r="JY313" s="730"/>
      <c r="JZ313" s="733"/>
      <c r="KA313" s="736"/>
      <c r="KB313" s="686">
        <f t="shared" ref="KB313" si="5246">SUM(C318,O318,AA318,AM318,AY318,BK318,BW318)</f>
        <v>2</v>
      </c>
      <c r="KC313" s="687"/>
      <c r="KD313" s="687">
        <f t="shared" ref="KD313" si="5247">SUM(CI318,CU318,DG318,DS318,EE318,EQ318,FC318)</f>
        <v>4</v>
      </c>
      <c r="KE313" s="687"/>
      <c r="KF313" s="687">
        <f t="shared" ref="KF313" si="5248">SUM(FO318,GA318,GM318,GY318,HK318,HW318,II318)</f>
        <v>2</v>
      </c>
      <c r="KG313" s="690"/>
      <c r="KH313" s="673" t="s">
        <v>67</v>
      </c>
      <c r="KI313" s="67">
        <f t="shared" si="5194"/>
        <v>0</v>
      </c>
      <c r="KJ313" s="430">
        <f t="shared" ref="KJ313" si="5249">KI313/KB315</f>
        <v>0</v>
      </c>
      <c r="KK313" s="67">
        <f t="shared" si="5196"/>
        <v>0</v>
      </c>
      <c r="KL313" s="425">
        <f t="shared" ref="KL313" si="5250">KK313/KD315</f>
        <v>0</v>
      </c>
      <c r="KM313" s="67">
        <f t="shared" si="5198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9"/>
        <v>45837</v>
      </c>
      <c r="C314" s="10"/>
      <c r="D314" s="11"/>
      <c r="E314" s="61">
        <f t="shared" si="5200"/>
        <v>554</v>
      </c>
      <c r="F314" s="61">
        <f t="shared" si="5201"/>
        <v>39</v>
      </c>
      <c r="G314" s="11"/>
      <c r="H314" s="12">
        <f t="shared" si="5133"/>
        <v>0</v>
      </c>
      <c r="I314" s="11"/>
      <c r="J314" s="12" t="e">
        <f t="shared" si="5134"/>
        <v>#DIV/0!</v>
      </c>
      <c r="K314" s="11"/>
      <c r="L314" s="11"/>
      <c r="M314" s="18"/>
      <c r="N314" s="20"/>
      <c r="O314" s="10"/>
      <c r="P314" s="11"/>
      <c r="Q314" s="61">
        <f t="shared" si="5202"/>
        <v>559</v>
      </c>
      <c r="R314" s="61">
        <f t="shared" si="5203"/>
        <v>38</v>
      </c>
      <c r="S314" s="11"/>
      <c r="T314" s="12">
        <f t="shared" si="5135"/>
        <v>0</v>
      </c>
      <c r="U314" s="11"/>
      <c r="V314" s="12" t="e">
        <f t="shared" si="5136"/>
        <v>#DIV/0!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/>
      <c r="AF314" s="12">
        <f t="shared" si="5137"/>
        <v>0</v>
      </c>
      <c r="AG314" s="11"/>
      <c r="AH314" s="12" t="e">
        <f t="shared" si="5138"/>
        <v>#DIV/0!</v>
      </c>
      <c r="AI314" s="11"/>
      <c r="AJ314" s="11"/>
      <c r="AK314" s="18"/>
      <c r="AL314" s="20"/>
      <c r="AM314" s="10"/>
      <c r="AN314" s="11"/>
      <c r="AO314" s="61">
        <f t="shared" si="5206"/>
        <v>114</v>
      </c>
      <c r="AP314" s="61">
        <f t="shared" si="5207"/>
        <v>8</v>
      </c>
      <c r="AQ314" s="11"/>
      <c r="AR314" s="12">
        <f t="shared" si="5139"/>
        <v>0</v>
      </c>
      <c r="AS314" s="11"/>
      <c r="AT314" s="12" t="e">
        <f t="shared" si="5140"/>
        <v>#DIV/0!</v>
      </c>
      <c r="AU314" s="11"/>
      <c r="AV314" s="11"/>
      <c r="AW314" s="18"/>
      <c r="AX314" s="20"/>
      <c r="AY314" s="10"/>
      <c r="AZ314" s="11"/>
      <c r="BA314" s="61">
        <f t="shared" si="5208"/>
        <v>546</v>
      </c>
      <c r="BB314" s="61">
        <f t="shared" si="5209"/>
        <v>38</v>
      </c>
      <c r="BC314" s="11"/>
      <c r="BD314" s="12">
        <f t="shared" si="5141"/>
        <v>0</v>
      </c>
      <c r="BE314" s="11"/>
      <c r="BF314" s="12" t="e">
        <f t="shared" si="5142"/>
        <v>#DIV/0!</v>
      </c>
      <c r="BG314" s="11"/>
      <c r="BH314" s="11"/>
      <c r="BI314" s="18"/>
      <c r="BJ314" s="20"/>
      <c r="BK314" s="10"/>
      <c r="BL314" s="11"/>
      <c r="BM314" s="61">
        <f t="shared" si="5210"/>
        <v>551</v>
      </c>
      <c r="BN314" s="61">
        <f t="shared" si="5211"/>
        <v>38</v>
      </c>
      <c r="BO314" s="11"/>
      <c r="BP314" s="12">
        <f t="shared" si="5143"/>
        <v>0</v>
      </c>
      <c r="BQ314" s="11"/>
      <c r="BR314" s="12" t="e">
        <f t="shared" si="5144"/>
        <v>#DIV/0!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/>
      <c r="CB314" s="12">
        <f t="shared" si="5145"/>
        <v>0</v>
      </c>
      <c r="CC314" s="11"/>
      <c r="CD314" s="12" t="e">
        <f t="shared" si="5146"/>
        <v>#DIV/0!</v>
      </c>
      <c r="CE314" s="11"/>
      <c r="CF314" s="11"/>
      <c r="CG314" s="18"/>
      <c r="CH314" s="20"/>
      <c r="CI314" s="10"/>
      <c r="CJ314" s="11"/>
      <c r="CK314" s="61">
        <f t="shared" si="5214"/>
        <v>537</v>
      </c>
      <c r="CL314" s="61">
        <f t="shared" si="5215"/>
        <v>38</v>
      </c>
      <c r="CM314" s="11"/>
      <c r="CN314" s="12">
        <f t="shared" si="5147"/>
        <v>0</v>
      </c>
      <c r="CO314" s="11"/>
      <c r="CP314" s="12" t="e">
        <f t="shared" si="5148"/>
        <v>#DIV/0!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/>
      <c r="CZ314" s="12">
        <f t="shared" si="5149"/>
        <v>0</v>
      </c>
      <c r="DA314" s="11"/>
      <c r="DB314" s="12" t="e">
        <f t="shared" si="5150"/>
        <v>#DIV/0!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/>
      <c r="DL314" s="12">
        <f t="shared" si="5151"/>
        <v>0</v>
      </c>
      <c r="DM314" s="11"/>
      <c r="DN314" s="12" t="e">
        <f t="shared" si="5152"/>
        <v>#DIV/0!</v>
      </c>
      <c r="DO314" s="11"/>
      <c r="DP314" s="11"/>
      <c r="DQ314" s="18"/>
      <c r="DR314" s="20"/>
      <c r="DS314" s="10"/>
      <c r="DT314" s="11"/>
      <c r="DU314" s="61">
        <f t="shared" si="5220"/>
        <v>94</v>
      </c>
      <c r="DV314" s="61">
        <f t="shared" si="5221"/>
        <v>8</v>
      </c>
      <c r="DW314" s="11"/>
      <c r="DX314" s="12">
        <f t="shared" si="5153"/>
        <v>0</v>
      </c>
      <c r="DY314" s="11"/>
      <c r="DZ314" s="12" t="e">
        <f t="shared" si="5154"/>
        <v>#DIV/0!</v>
      </c>
      <c r="EA314" s="11"/>
      <c r="EB314" s="11"/>
      <c r="EC314" s="18"/>
      <c r="ED314" s="20"/>
      <c r="EE314" s="10"/>
      <c r="EF314" s="11"/>
      <c r="EG314" s="61">
        <f t="shared" si="5222"/>
        <v>567</v>
      </c>
      <c r="EH314" s="61">
        <f t="shared" si="5223"/>
        <v>40</v>
      </c>
      <c r="EI314" s="11"/>
      <c r="EJ314" s="12">
        <f t="shared" si="5155"/>
        <v>0</v>
      </c>
      <c r="EK314" s="11"/>
      <c r="EL314" s="12" t="e">
        <f t="shared" si="5156"/>
        <v>#DIV/0!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/>
      <c r="EV314" s="12">
        <f t="shared" si="5157"/>
        <v>0</v>
      </c>
      <c r="EW314" s="11"/>
      <c r="EX314" s="12" t="e">
        <f t="shared" si="5158"/>
        <v>#DIV/0!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38</v>
      </c>
      <c r="FG314" s="11"/>
      <c r="FH314" s="12">
        <f t="shared" si="5159"/>
        <v>0</v>
      </c>
      <c r="FI314" s="11"/>
      <c r="FJ314" s="12" t="e">
        <f t="shared" si="5160"/>
        <v>#DIV/0!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/>
      <c r="FT314" s="12">
        <f t="shared" si="5161"/>
        <v>0</v>
      </c>
      <c r="FU314" s="11"/>
      <c r="FV314" s="12" t="e">
        <f t="shared" si="5162"/>
        <v>#DIV/0!</v>
      </c>
      <c r="FW314" s="11"/>
      <c r="FX314" s="11"/>
      <c r="FY314" s="18"/>
      <c r="FZ314" s="20"/>
      <c r="GA314" s="10"/>
      <c r="GB314" s="11"/>
      <c r="GC314" s="61">
        <f t="shared" si="5230"/>
        <v>546</v>
      </c>
      <c r="GD314" s="61">
        <f t="shared" si="5231"/>
        <v>41</v>
      </c>
      <c r="GE314" s="11"/>
      <c r="GF314" s="12">
        <f t="shared" si="5163"/>
        <v>0</v>
      </c>
      <c r="GG314" s="11"/>
      <c r="GH314" s="12" t="e">
        <f t="shared" si="5164"/>
        <v>#DIV/0!</v>
      </c>
      <c r="GI314" s="11"/>
      <c r="GJ314" s="11"/>
      <c r="GK314" s="18"/>
      <c r="GL314" s="20"/>
      <c r="GM314" s="10"/>
      <c r="GN314" s="11"/>
      <c r="GO314" s="61">
        <f t="shared" si="5232"/>
        <v>571</v>
      </c>
      <c r="GP314" s="61">
        <f t="shared" si="5233"/>
        <v>42</v>
      </c>
      <c r="GQ314" s="11"/>
      <c r="GR314" s="12">
        <f t="shared" si="5165"/>
        <v>0</v>
      </c>
      <c r="GS314" s="11"/>
      <c r="GT314" s="12" t="e">
        <f t="shared" si="5166"/>
        <v>#DIV/0!</v>
      </c>
      <c r="GU314" s="11"/>
      <c r="GV314" s="11"/>
      <c r="GW314" s="18"/>
      <c r="GX314" s="20"/>
      <c r="GY314" s="10"/>
      <c r="GZ314" s="11"/>
      <c r="HA314" s="61">
        <f t="shared" si="5234"/>
        <v>102</v>
      </c>
      <c r="HB314" s="61">
        <f t="shared" si="5235"/>
        <v>7</v>
      </c>
      <c r="HC314" s="11"/>
      <c r="HD314" s="12">
        <f t="shared" si="5167"/>
        <v>0</v>
      </c>
      <c r="HE314" s="11"/>
      <c r="HF314" s="12" t="e">
        <f t="shared" si="5168"/>
        <v>#DIV/0!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/>
      <c r="HP314" s="12">
        <f t="shared" si="5169"/>
        <v>0</v>
      </c>
      <c r="HQ314" s="11"/>
      <c r="HR314" s="12" t="e">
        <f t="shared" si="5170"/>
        <v>#DIV/0!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/>
      <c r="IB314" s="12">
        <f t="shared" si="5171"/>
        <v>0</v>
      </c>
      <c r="IC314" s="11"/>
      <c r="ID314" s="12" t="e">
        <f t="shared" si="5172"/>
        <v>#DIV/0!</v>
      </c>
      <c r="IE314" s="11"/>
      <c r="IF314" s="11"/>
      <c r="IG314" s="18"/>
      <c r="IH314" s="20"/>
      <c r="II314" s="10"/>
      <c r="IJ314" s="11"/>
      <c r="IK314" s="61">
        <f t="shared" si="5240"/>
        <v>572</v>
      </c>
      <c r="IL314" s="61">
        <f t="shared" si="5241"/>
        <v>41</v>
      </c>
      <c r="IM314" s="11"/>
      <c r="IN314" s="12">
        <f t="shared" si="5173"/>
        <v>0</v>
      </c>
      <c r="IO314" s="11"/>
      <c r="IP314" s="12" t="e">
        <f t="shared" si="5174"/>
        <v>#DIV/0!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0</v>
      </c>
      <c r="JH314" s="14">
        <f t="shared" si="5178"/>
        <v>0</v>
      </c>
      <c r="JI314" s="373">
        <f t="shared" si="5179"/>
        <v>10285</v>
      </c>
      <c r="JJ314" s="11">
        <f t="shared" si="5107"/>
        <v>731</v>
      </c>
      <c r="JK314" s="11">
        <f t="shared" si="5180"/>
        <v>0</v>
      </c>
      <c r="JL314" s="79">
        <f t="shared" si="5181"/>
        <v>0</v>
      </c>
      <c r="JM314" s="15">
        <f t="shared" si="5182"/>
        <v>0</v>
      </c>
      <c r="JN314" s="12" t="e">
        <f t="shared" si="5183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5"/>
        <v>0</v>
      </c>
      <c r="JW314" s="401">
        <f t="shared" si="5186"/>
        <v>0</v>
      </c>
      <c r="JX314" s="406">
        <f t="shared" si="5187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4"/>
        <v>0</v>
      </c>
      <c r="KJ314" s="430">
        <f t="shared" ref="KJ314" si="5251">KI314/KB315</f>
        <v>0</v>
      </c>
      <c r="KK314" s="67">
        <f t="shared" si="5196"/>
        <v>0</v>
      </c>
      <c r="KL314" s="425">
        <f t="shared" ref="KL314" si="5252">KK314/KD315</f>
        <v>0</v>
      </c>
      <c r="KM314" s="67">
        <f t="shared" si="5198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200"/>
        <v>554</v>
      </c>
      <c r="F315" s="61">
        <f t="shared" si="5201"/>
        <v>39</v>
      </c>
      <c r="G315" s="11"/>
      <c r="H315" s="12">
        <f t="shared" si="5133"/>
        <v>0</v>
      </c>
      <c r="I315" s="11"/>
      <c r="J315" s="12" t="e">
        <f t="shared" si="5134"/>
        <v>#DIV/0!</v>
      </c>
      <c r="K315" s="13"/>
      <c r="L315" s="13"/>
      <c r="M315" s="25"/>
      <c r="N315" s="37"/>
      <c r="O315" s="10"/>
      <c r="P315" s="11"/>
      <c r="Q315" s="61">
        <f t="shared" si="5202"/>
        <v>559</v>
      </c>
      <c r="R315" s="61">
        <f t="shared" si="5203"/>
        <v>38</v>
      </c>
      <c r="S315" s="11"/>
      <c r="T315" s="12">
        <f t="shared" si="5135"/>
        <v>0</v>
      </c>
      <c r="U315" s="11"/>
      <c r="V315" s="12" t="e">
        <f t="shared" si="5136"/>
        <v>#DIV/0!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/>
      <c r="AF315" s="12">
        <f t="shared" si="5137"/>
        <v>0</v>
      </c>
      <c r="AG315" s="11"/>
      <c r="AH315" s="12" t="e">
        <f t="shared" si="5138"/>
        <v>#DIV/0!</v>
      </c>
      <c r="AI315" s="13"/>
      <c r="AJ315" s="13"/>
      <c r="AK315" s="25"/>
      <c r="AL315" s="37"/>
      <c r="AM315" s="10"/>
      <c r="AN315" s="11"/>
      <c r="AO315" s="61">
        <f t="shared" si="5206"/>
        <v>114</v>
      </c>
      <c r="AP315" s="61">
        <f t="shared" si="5207"/>
        <v>8</v>
      </c>
      <c r="AQ315" s="11"/>
      <c r="AR315" s="12">
        <f t="shared" si="5139"/>
        <v>0</v>
      </c>
      <c r="AS315" s="11"/>
      <c r="AT315" s="12" t="e">
        <f t="shared" si="5140"/>
        <v>#DIV/0!</v>
      </c>
      <c r="AU315" s="13"/>
      <c r="AV315" s="13"/>
      <c r="AW315" s="25"/>
      <c r="AX315" s="37"/>
      <c r="AY315" s="10"/>
      <c r="AZ315" s="11"/>
      <c r="BA315" s="61">
        <f t="shared" si="5208"/>
        <v>546</v>
      </c>
      <c r="BB315" s="61">
        <f t="shared" si="5209"/>
        <v>38</v>
      </c>
      <c r="BC315" s="11"/>
      <c r="BD315" s="12">
        <f t="shared" si="5141"/>
        <v>0</v>
      </c>
      <c r="BE315" s="11"/>
      <c r="BF315" s="12" t="e">
        <f t="shared" si="5142"/>
        <v>#DIV/0!</v>
      </c>
      <c r="BG315" s="13"/>
      <c r="BH315" s="13"/>
      <c r="BI315" s="25"/>
      <c r="BJ315" s="37"/>
      <c r="BK315" s="10"/>
      <c r="BL315" s="11"/>
      <c r="BM315" s="61">
        <f t="shared" si="5210"/>
        <v>551</v>
      </c>
      <c r="BN315" s="61">
        <f t="shared" si="5211"/>
        <v>38</v>
      </c>
      <c r="BO315" s="11"/>
      <c r="BP315" s="12">
        <f t="shared" si="5143"/>
        <v>0</v>
      </c>
      <c r="BQ315" s="11"/>
      <c r="BR315" s="12" t="e">
        <f t="shared" si="5144"/>
        <v>#DIV/0!</v>
      </c>
      <c r="BS315" s="13"/>
      <c r="BT315" s="13"/>
      <c r="BU315" s="25"/>
      <c r="BV315" s="37"/>
      <c r="BW315" s="10"/>
      <c r="BX315" s="11"/>
      <c r="BY315" s="61">
        <f t="shared" si="5212"/>
        <v>556</v>
      </c>
      <c r="BZ315" s="61">
        <f t="shared" si="5213"/>
        <v>38</v>
      </c>
      <c r="CA315" s="11"/>
      <c r="CB315" s="12">
        <f t="shared" si="5145"/>
        <v>0</v>
      </c>
      <c r="CC315" s="11"/>
      <c r="CD315" s="12" t="e">
        <f t="shared" si="5146"/>
        <v>#DIV/0!</v>
      </c>
      <c r="CE315" s="13"/>
      <c r="CF315" s="13"/>
      <c r="CG315" s="25"/>
      <c r="CH315" s="37"/>
      <c r="CI315" s="10"/>
      <c r="CJ315" s="11"/>
      <c r="CK315" s="61">
        <f t="shared" si="5214"/>
        <v>537</v>
      </c>
      <c r="CL315" s="61">
        <f t="shared" si="5215"/>
        <v>38</v>
      </c>
      <c r="CM315" s="11"/>
      <c r="CN315" s="12">
        <f t="shared" si="5147"/>
        <v>0</v>
      </c>
      <c r="CO315" s="11"/>
      <c r="CP315" s="12" t="e">
        <f t="shared" si="5148"/>
        <v>#DIV/0!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/>
      <c r="CZ315" s="12">
        <f t="shared" si="5149"/>
        <v>0</v>
      </c>
      <c r="DA315" s="11"/>
      <c r="DB315" s="12" t="e">
        <f t="shared" si="5150"/>
        <v>#DIV/0!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/>
      <c r="DL315" s="12">
        <f t="shared" si="5151"/>
        <v>0</v>
      </c>
      <c r="DM315" s="11"/>
      <c r="DN315" s="12" t="e">
        <f t="shared" si="5152"/>
        <v>#DIV/0!</v>
      </c>
      <c r="DO315" s="13"/>
      <c r="DP315" s="13"/>
      <c r="DQ315" s="25"/>
      <c r="DR315" s="37"/>
      <c r="DS315" s="10"/>
      <c r="DT315" s="11"/>
      <c r="DU315" s="61">
        <f t="shared" si="5220"/>
        <v>94</v>
      </c>
      <c r="DV315" s="61">
        <f t="shared" si="5221"/>
        <v>8</v>
      </c>
      <c r="DW315" s="11"/>
      <c r="DX315" s="12">
        <f t="shared" si="5153"/>
        <v>0</v>
      </c>
      <c r="DY315" s="11"/>
      <c r="DZ315" s="12" t="e">
        <f t="shared" si="5154"/>
        <v>#DIV/0!</v>
      </c>
      <c r="EA315" s="13"/>
      <c r="EB315" s="13"/>
      <c r="EC315" s="25"/>
      <c r="ED315" s="37"/>
      <c r="EE315" s="10"/>
      <c r="EF315" s="11"/>
      <c r="EG315" s="61">
        <f t="shared" si="5222"/>
        <v>567</v>
      </c>
      <c r="EH315" s="61">
        <f t="shared" si="5223"/>
        <v>40</v>
      </c>
      <c r="EI315" s="11"/>
      <c r="EJ315" s="12">
        <f t="shared" si="5155"/>
        <v>0</v>
      </c>
      <c r="EK315" s="11"/>
      <c r="EL315" s="12" t="e">
        <f t="shared" si="5156"/>
        <v>#DIV/0!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/>
      <c r="EV315" s="12">
        <f t="shared" si="5157"/>
        <v>0</v>
      </c>
      <c r="EW315" s="11"/>
      <c r="EX315" s="12" t="e">
        <f t="shared" si="5158"/>
        <v>#DIV/0!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38</v>
      </c>
      <c r="FG315" s="11"/>
      <c r="FH315" s="12">
        <f t="shared" si="5159"/>
        <v>0</v>
      </c>
      <c r="FI315" s="11"/>
      <c r="FJ315" s="12" t="e">
        <f t="shared" si="5160"/>
        <v>#DIV/0!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/>
      <c r="FT315" s="12">
        <f t="shared" si="5161"/>
        <v>0</v>
      </c>
      <c r="FU315" s="11"/>
      <c r="FV315" s="12" t="e">
        <f t="shared" si="5162"/>
        <v>#DIV/0!</v>
      </c>
      <c r="FW315" s="13"/>
      <c r="FX315" s="13"/>
      <c r="FY315" s="25"/>
      <c r="FZ315" s="37"/>
      <c r="GA315" s="10"/>
      <c r="GB315" s="11"/>
      <c r="GC315" s="61">
        <f t="shared" si="5230"/>
        <v>546</v>
      </c>
      <c r="GD315" s="61">
        <f t="shared" si="5231"/>
        <v>41</v>
      </c>
      <c r="GE315" s="11"/>
      <c r="GF315" s="12">
        <f t="shared" si="5163"/>
        <v>0</v>
      </c>
      <c r="GG315" s="11"/>
      <c r="GH315" s="12" t="e">
        <f t="shared" si="5164"/>
        <v>#DIV/0!</v>
      </c>
      <c r="GI315" s="13"/>
      <c r="GJ315" s="13"/>
      <c r="GK315" s="25"/>
      <c r="GL315" s="37"/>
      <c r="GM315" s="10"/>
      <c r="GN315" s="11"/>
      <c r="GO315" s="61">
        <f t="shared" si="5232"/>
        <v>571</v>
      </c>
      <c r="GP315" s="61">
        <f t="shared" si="5233"/>
        <v>42</v>
      </c>
      <c r="GQ315" s="11"/>
      <c r="GR315" s="12">
        <f t="shared" si="5165"/>
        <v>0</v>
      </c>
      <c r="GS315" s="11"/>
      <c r="GT315" s="12" t="e">
        <f t="shared" si="5166"/>
        <v>#DIV/0!</v>
      </c>
      <c r="GU315" s="13"/>
      <c r="GV315" s="13"/>
      <c r="GW315" s="25"/>
      <c r="GX315" s="37"/>
      <c r="GY315" s="10"/>
      <c r="GZ315" s="11"/>
      <c r="HA315" s="61">
        <f t="shared" si="5234"/>
        <v>102</v>
      </c>
      <c r="HB315" s="61">
        <f t="shared" si="5235"/>
        <v>7</v>
      </c>
      <c r="HC315" s="11"/>
      <c r="HD315" s="12">
        <f t="shared" si="5167"/>
        <v>0</v>
      </c>
      <c r="HE315" s="11"/>
      <c r="HF315" s="12" t="e">
        <f t="shared" si="5168"/>
        <v>#DIV/0!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/>
      <c r="HP315" s="12">
        <f t="shared" si="5169"/>
        <v>0</v>
      </c>
      <c r="HQ315" s="11"/>
      <c r="HR315" s="12" t="e">
        <f t="shared" si="5170"/>
        <v>#DIV/0!</v>
      </c>
      <c r="HS315" s="13"/>
      <c r="HT315" s="13"/>
      <c r="HU315" s="25"/>
      <c r="HV315" s="37"/>
      <c r="HW315" s="10"/>
      <c r="HX315" s="11"/>
      <c r="HY315" s="61">
        <f t="shared" si="5238"/>
        <v>558</v>
      </c>
      <c r="HZ315" s="61">
        <f t="shared" si="5239"/>
        <v>41</v>
      </c>
      <c r="IA315" s="11"/>
      <c r="IB315" s="12">
        <f t="shared" si="5171"/>
        <v>0</v>
      </c>
      <c r="IC315" s="11"/>
      <c r="ID315" s="12" t="e">
        <f t="shared" si="5172"/>
        <v>#DIV/0!</v>
      </c>
      <c r="IE315" s="13"/>
      <c r="IF315" s="13"/>
      <c r="IG315" s="25"/>
      <c r="IH315" s="37"/>
      <c r="II315" s="10"/>
      <c r="IJ315" s="11"/>
      <c r="IK315" s="61">
        <f t="shared" si="5240"/>
        <v>572</v>
      </c>
      <c r="IL315" s="61">
        <f t="shared" si="5241"/>
        <v>41</v>
      </c>
      <c r="IM315" s="11"/>
      <c r="IN315" s="12">
        <f t="shared" si="5173"/>
        <v>0</v>
      </c>
      <c r="IO315" s="11"/>
      <c r="IP315" s="12" t="e">
        <f t="shared" si="5174"/>
        <v>#DIV/0!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0</v>
      </c>
      <c r="JH315" s="14">
        <f t="shared" si="5178"/>
        <v>0</v>
      </c>
      <c r="JI315" s="373">
        <f t="shared" si="5179"/>
        <v>10285</v>
      </c>
      <c r="JJ315" s="11">
        <f t="shared" si="5107"/>
        <v>731</v>
      </c>
      <c r="JK315" s="11">
        <f t="shared" si="5180"/>
        <v>0</v>
      </c>
      <c r="JL315" s="79">
        <f t="shared" si="5181"/>
        <v>0</v>
      </c>
      <c r="JM315" s="15">
        <f t="shared" si="5182"/>
        <v>0</v>
      </c>
      <c r="JN315" s="12" t="e">
        <f t="shared" si="5183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5"/>
        <v>0</v>
      </c>
      <c r="JW315" s="401">
        <f t="shared" si="5186"/>
        <v>0</v>
      </c>
      <c r="JX315" s="406">
        <f t="shared" si="5187"/>
        <v>0</v>
      </c>
      <c r="JY315" s="730"/>
      <c r="JZ315" s="733"/>
      <c r="KA315" s="736"/>
      <c r="KB315" s="686">
        <f t="shared" ref="KB315" si="5253">SUM(E308,Q308,AC308,AO308,BA308,BM308,BY308)</f>
        <v>3426</v>
      </c>
      <c r="KC315" s="687"/>
      <c r="KD315" s="687">
        <f t="shared" ref="KD315" si="5254">SUM(CK308,CW308,DI308,DU308,EG308,ES308,FE308)</f>
        <v>3406</v>
      </c>
      <c r="KE315" s="687"/>
      <c r="KF315" s="687">
        <f t="shared" ref="KF315" si="5255">SUM(FQ308,GC308,GO308,HA308,HM308,HY308,IK308)</f>
        <v>3461</v>
      </c>
      <c r="KG315" s="690"/>
      <c r="KH315" s="673" t="s">
        <v>65</v>
      </c>
      <c r="KI315" s="67">
        <f t="shared" si="5194"/>
        <v>0</v>
      </c>
      <c r="KJ315" s="430">
        <f t="shared" ref="KJ315" si="5256">KI315/KB315</f>
        <v>0</v>
      </c>
      <c r="KK315" s="67">
        <f t="shared" si="5196"/>
        <v>0</v>
      </c>
      <c r="KL315" s="425">
        <f t="shared" ref="KL315" si="5257">KK315/KD315</f>
        <v>0</v>
      </c>
      <c r="KM315" s="67">
        <f t="shared" si="5198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9"/>
        <v>45839</v>
      </c>
      <c r="C316" s="10"/>
      <c r="D316" s="11"/>
      <c r="E316" s="61">
        <f t="shared" si="5200"/>
        <v>554</v>
      </c>
      <c r="F316" s="61">
        <f t="shared" si="5201"/>
        <v>39</v>
      </c>
      <c r="G316" s="11"/>
      <c r="H316" s="12">
        <f t="shared" si="5133"/>
        <v>0</v>
      </c>
      <c r="I316" s="11"/>
      <c r="J316" s="12" t="e">
        <f t="shared" si="5134"/>
        <v>#DIV/0!</v>
      </c>
      <c r="K316" s="13"/>
      <c r="L316" s="11"/>
      <c r="M316" s="25"/>
      <c r="N316" s="37"/>
      <c r="O316" s="10"/>
      <c r="P316" s="11"/>
      <c r="Q316" s="61">
        <f t="shared" si="5202"/>
        <v>559</v>
      </c>
      <c r="R316" s="61">
        <f t="shared" si="5203"/>
        <v>38</v>
      </c>
      <c r="S316" s="11"/>
      <c r="T316" s="12">
        <f t="shared" si="5135"/>
        <v>0</v>
      </c>
      <c r="U316" s="11"/>
      <c r="V316" s="12" t="e">
        <f t="shared" si="5136"/>
        <v>#DIV/0!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/>
      <c r="AF316" s="12">
        <f t="shared" si="5137"/>
        <v>0</v>
      </c>
      <c r="AG316" s="11"/>
      <c r="AH316" s="12" t="e">
        <f t="shared" si="5138"/>
        <v>#DIV/0!</v>
      </c>
      <c r="AI316" s="13"/>
      <c r="AJ316" s="11"/>
      <c r="AK316" s="25"/>
      <c r="AL316" s="37"/>
      <c r="AM316" s="10"/>
      <c r="AN316" s="11"/>
      <c r="AO316" s="61">
        <f t="shared" si="5206"/>
        <v>114</v>
      </c>
      <c r="AP316" s="61">
        <f t="shared" si="5207"/>
        <v>8</v>
      </c>
      <c r="AQ316" s="11"/>
      <c r="AR316" s="12">
        <f t="shared" si="5139"/>
        <v>0</v>
      </c>
      <c r="AS316" s="11"/>
      <c r="AT316" s="12" t="e">
        <f t="shared" si="5140"/>
        <v>#DIV/0!</v>
      </c>
      <c r="AU316" s="13"/>
      <c r="AV316" s="11"/>
      <c r="AW316" s="25"/>
      <c r="AX316" s="37"/>
      <c r="AY316" s="10"/>
      <c r="AZ316" s="11"/>
      <c r="BA316" s="61">
        <f t="shared" si="5208"/>
        <v>546</v>
      </c>
      <c r="BB316" s="61">
        <f t="shared" si="5209"/>
        <v>38</v>
      </c>
      <c r="BC316" s="11"/>
      <c r="BD316" s="12">
        <f t="shared" si="5141"/>
        <v>0</v>
      </c>
      <c r="BE316" s="11"/>
      <c r="BF316" s="12" t="e">
        <f t="shared" si="5142"/>
        <v>#DIV/0!</v>
      </c>
      <c r="BG316" s="13"/>
      <c r="BH316" s="11"/>
      <c r="BI316" s="25"/>
      <c r="BJ316" s="37"/>
      <c r="BK316" s="10"/>
      <c r="BL316" s="11"/>
      <c r="BM316" s="61">
        <f t="shared" si="5210"/>
        <v>551</v>
      </c>
      <c r="BN316" s="61">
        <f t="shared" si="5211"/>
        <v>38</v>
      </c>
      <c r="BO316" s="11"/>
      <c r="BP316" s="12">
        <f t="shared" si="5143"/>
        <v>0</v>
      </c>
      <c r="BQ316" s="11"/>
      <c r="BR316" s="12" t="e">
        <f t="shared" si="5144"/>
        <v>#DIV/0!</v>
      </c>
      <c r="BS316" s="13"/>
      <c r="BT316" s="11"/>
      <c r="BU316" s="25"/>
      <c r="BV316" s="37"/>
      <c r="BW316" s="10"/>
      <c r="BX316" s="11"/>
      <c r="BY316" s="61">
        <f t="shared" si="5212"/>
        <v>556</v>
      </c>
      <c r="BZ316" s="61">
        <f t="shared" si="5213"/>
        <v>38</v>
      </c>
      <c r="CA316" s="11"/>
      <c r="CB316" s="12">
        <f t="shared" si="5145"/>
        <v>0</v>
      </c>
      <c r="CC316" s="11"/>
      <c r="CD316" s="12" t="e">
        <f t="shared" si="5146"/>
        <v>#DIV/0!</v>
      </c>
      <c r="CE316" s="13"/>
      <c r="CF316" s="11"/>
      <c r="CG316" s="25"/>
      <c r="CH316" s="37"/>
      <c r="CI316" s="10"/>
      <c r="CJ316" s="11"/>
      <c r="CK316" s="61">
        <f t="shared" si="5214"/>
        <v>537</v>
      </c>
      <c r="CL316" s="61">
        <f t="shared" si="5215"/>
        <v>38</v>
      </c>
      <c r="CM316" s="11"/>
      <c r="CN316" s="12">
        <f t="shared" si="5147"/>
        <v>0</v>
      </c>
      <c r="CO316" s="11"/>
      <c r="CP316" s="12" t="e">
        <f t="shared" si="5148"/>
        <v>#DIV/0!</v>
      </c>
      <c r="CQ316" s="13"/>
      <c r="CR316" s="11"/>
      <c r="CS316" s="25"/>
      <c r="CT316" s="37"/>
      <c r="CU316" s="10"/>
      <c r="CV316" s="11"/>
      <c r="CW316" s="61">
        <f t="shared" si="5216"/>
        <v>545</v>
      </c>
      <c r="CX316" s="61">
        <f t="shared" si="5217"/>
        <v>38</v>
      </c>
      <c r="CY316" s="11"/>
      <c r="CZ316" s="12">
        <f t="shared" si="5149"/>
        <v>0</v>
      </c>
      <c r="DA316" s="11"/>
      <c r="DB316" s="12" t="e">
        <f t="shared" si="5150"/>
        <v>#DIV/0!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/>
      <c r="DL316" s="12">
        <f t="shared" si="5151"/>
        <v>0</v>
      </c>
      <c r="DM316" s="11"/>
      <c r="DN316" s="12" t="e">
        <f t="shared" si="5152"/>
        <v>#DIV/0!</v>
      </c>
      <c r="DO316" s="13"/>
      <c r="DP316" s="11"/>
      <c r="DQ316" s="25"/>
      <c r="DR316" s="37"/>
      <c r="DS316" s="10"/>
      <c r="DT316" s="11"/>
      <c r="DU316" s="61">
        <f t="shared" si="5220"/>
        <v>94</v>
      </c>
      <c r="DV316" s="61">
        <f t="shared" si="5221"/>
        <v>8</v>
      </c>
      <c r="DW316" s="11"/>
      <c r="DX316" s="12">
        <f t="shared" si="5153"/>
        <v>0</v>
      </c>
      <c r="DY316" s="11"/>
      <c r="DZ316" s="12" t="e">
        <f t="shared" si="5154"/>
        <v>#DIV/0!</v>
      </c>
      <c r="EA316" s="13"/>
      <c r="EB316" s="11"/>
      <c r="EC316" s="25"/>
      <c r="ED316" s="37"/>
      <c r="EE316" s="10"/>
      <c r="EF316" s="11"/>
      <c r="EG316" s="61">
        <f t="shared" si="5222"/>
        <v>567</v>
      </c>
      <c r="EH316" s="61">
        <f t="shared" si="5223"/>
        <v>40</v>
      </c>
      <c r="EI316" s="11"/>
      <c r="EJ316" s="12">
        <f t="shared" si="5155"/>
        <v>0</v>
      </c>
      <c r="EK316" s="11"/>
      <c r="EL316" s="12" t="e">
        <f t="shared" si="5156"/>
        <v>#DIV/0!</v>
      </c>
      <c r="EM316" s="13"/>
      <c r="EN316" s="11"/>
      <c r="EO316" s="25"/>
      <c r="EP316" s="37"/>
      <c r="EQ316" s="10"/>
      <c r="ER316" s="11"/>
      <c r="ES316" s="61">
        <f t="shared" si="5224"/>
        <v>556</v>
      </c>
      <c r="ET316" s="61">
        <f t="shared" si="5225"/>
        <v>39</v>
      </c>
      <c r="EU316" s="11"/>
      <c r="EV316" s="12">
        <f t="shared" si="5157"/>
        <v>0</v>
      </c>
      <c r="EW316" s="11"/>
      <c r="EX316" s="12" t="e">
        <f t="shared" si="5158"/>
        <v>#DIV/0!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38</v>
      </c>
      <c r="FG316" s="11"/>
      <c r="FH316" s="12">
        <f t="shared" si="5159"/>
        <v>0</v>
      </c>
      <c r="FI316" s="11"/>
      <c r="FJ316" s="12" t="e">
        <f t="shared" si="5160"/>
        <v>#DIV/0!</v>
      </c>
      <c r="FK316" s="13"/>
      <c r="FL316" s="11"/>
      <c r="FM316" s="25"/>
      <c r="FN316" s="37"/>
      <c r="FO316" s="10"/>
      <c r="FP316" s="11"/>
      <c r="FQ316" s="61">
        <f t="shared" si="5228"/>
        <v>539</v>
      </c>
      <c r="FR316" s="61">
        <f t="shared" si="5229"/>
        <v>40</v>
      </c>
      <c r="FS316" s="11"/>
      <c r="FT316" s="12">
        <f t="shared" si="5161"/>
        <v>0</v>
      </c>
      <c r="FU316" s="11"/>
      <c r="FV316" s="12" t="e">
        <f t="shared" si="5162"/>
        <v>#DIV/0!</v>
      </c>
      <c r="FW316" s="13"/>
      <c r="FX316" s="11"/>
      <c r="FY316" s="25"/>
      <c r="FZ316" s="37"/>
      <c r="GA316" s="10"/>
      <c r="GB316" s="11"/>
      <c r="GC316" s="61">
        <f t="shared" si="5230"/>
        <v>546</v>
      </c>
      <c r="GD316" s="61">
        <f t="shared" si="5231"/>
        <v>41</v>
      </c>
      <c r="GE316" s="11"/>
      <c r="GF316" s="12">
        <f t="shared" si="5163"/>
        <v>0</v>
      </c>
      <c r="GG316" s="11"/>
      <c r="GH316" s="12" t="e">
        <f t="shared" si="5164"/>
        <v>#DIV/0!</v>
      </c>
      <c r="GI316" s="13"/>
      <c r="GJ316" s="11"/>
      <c r="GK316" s="25"/>
      <c r="GL316" s="37"/>
      <c r="GM316" s="10"/>
      <c r="GN316" s="11"/>
      <c r="GO316" s="61">
        <f t="shared" si="5232"/>
        <v>571</v>
      </c>
      <c r="GP316" s="61">
        <f t="shared" si="5233"/>
        <v>42</v>
      </c>
      <c r="GQ316" s="11"/>
      <c r="GR316" s="12">
        <f t="shared" si="5165"/>
        <v>0</v>
      </c>
      <c r="GS316" s="11"/>
      <c r="GT316" s="12" t="e">
        <f t="shared" si="5166"/>
        <v>#DIV/0!</v>
      </c>
      <c r="GU316" s="13"/>
      <c r="GV316" s="11"/>
      <c r="GW316" s="25"/>
      <c r="GX316" s="37"/>
      <c r="GY316" s="10"/>
      <c r="GZ316" s="11"/>
      <c r="HA316" s="61">
        <f t="shared" si="5234"/>
        <v>102</v>
      </c>
      <c r="HB316" s="61">
        <f t="shared" si="5235"/>
        <v>7</v>
      </c>
      <c r="HC316" s="11"/>
      <c r="HD316" s="12">
        <f t="shared" si="5167"/>
        <v>0</v>
      </c>
      <c r="HE316" s="11"/>
      <c r="HF316" s="12" t="e">
        <f t="shared" si="5168"/>
        <v>#DIV/0!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/>
      <c r="HP316" s="12">
        <f t="shared" si="5169"/>
        <v>0</v>
      </c>
      <c r="HQ316" s="11"/>
      <c r="HR316" s="12" t="e">
        <f t="shared" si="5170"/>
        <v>#DIV/0!</v>
      </c>
      <c r="HS316" s="13"/>
      <c r="HT316" s="11"/>
      <c r="HU316" s="25"/>
      <c r="HV316" s="37"/>
      <c r="HW316" s="10"/>
      <c r="HX316" s="11"/>
      <c r="HY316" s="61">
        <f t="shared" si="5238"/>
        <v>558</v>
      </c>
      <c r="HZ316" s="61">
        <f t="shared" si="5239"/>
        <v>41</v>
      </c>
      <c r="IA316" s="11"/>
      <c r="IB316" s="12">
        <f t="shared" si="5171"/>
        <v>0</v>
      </c>
      <c r="IC316" s="11"/>
      <c r="ID316" s="12" t="e">
        <f t="shared" si="5172"/>
        <v>#DIV/0!</v>
      </c>
      <c r="IE316" s="13"/>
      <c r="IF316" s="11"/>
      <c r="IG316" s="25"/>
      <c r="IH316" s="37"/>
      <c r="II316" s="10"/>
      <c r="IJ316" s="11"/>
      <c r="IK316" s="61">
        <f t="shared" si="5240"/>
        <v>572</v>
      </c>
      <c r="IL316" s="61">
        <f t="shared" si="5241"/>
        <v>41</v>
      </c>
      <c r="IM316" s="11"/>
      <c r="IN316" s="12">
        <f t="shared" si="5173"/>
        <v>0</v>
      </c>
      <c r="IO316" s="11"/>
      <c r="IP316" s="12" t="e">
        <f t="shared" si="5174"/>
        <v>#DIV/0!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0</v>
      </c>
      <c r="JH316" s="14">
        <f t="shared" si="5178"/>
        <v>0</v>
      </c>
      <c r="JI316" s="373">
        <f t="shared" si="5179"/>
        <v>10285</v>
      </c>
      <c r="JJ316" s="11">
        <f t="shared" si="5107"/>
        <v>731</v>
      </c>
      <c r="JK316" s="11">
        <f t="shared" si="5180"/>
        <v>0</v>
      </c>
      <c r="JL316" s="79">
        <f t="shared" si="5181"/>
        <v>0</v>
      </c>
      <c r="JM316" s="15">
        <f t="shared" si="5182"/>
        <v>0</v>
      </c>
      <c r="JN316" s="12" t="e">
        <f t="shared" si="5183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5"/>
        <v>0</v>
      </c>
      <c r="JW316" s="401">
        <f t="shared" si="5186"/>
        <v>0</v>
      </c>
      <c r="JX316" s="406">
        <f t="shared" si="5187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4"/>
        <v>0</v>
      </c>
      <c r="KJ316" s="430">
        <f t="shared" ref="KJ316" si="5258">KI316/KB315</f>
        <v>0</v>
      </c>
      <c r="KK316" s="67">
        <f t="shared" si="5196"/>
        <v>0</v>
      </c>
      <c r="KL316" s="425">
        <f t="shared" ref="KL316" si="5259">KK316/KD315</f>
        <v>0</v>
      </c>
      <c r="KM316" s="67">
        <f t="shared" si="5198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9"/>
        <v>45840</v>
      </c>
      <c r="C317" s="10"/>
      <c r="D317" s="11"/>
      <c r="E317" s="61">
        <f t="shared" si="5200"/>
        <v>554</v>
      </c>
      <c r="F317" s="61">
        <f t="shared" si="5201"/>
        <v>39</v>
      </c>
      <c r="G317" s="11"/>
      <c r="H317" s="12">
        <f t="shared" si="5133"/>
        <v>0</v>
      </c>
      <c r="I317" s="11"/>
      <c r="J317" s="12" t="e">
        <f t="shared" si="5134"/>
        <v>#DIV/0!</v>
      </c>
      <c r="K317" s="13"/>
      <c r="L317" s="11"/>
      <c r="M317" s="38"/>
      <c r="N317" s="39"/>
      <c r="O317" s="10"/>
      <c r="P317" s="11"/>
      <c r="Q317" s="61">
        <f t="shared" si="5202"/>
        <v>559</v>
      </c>
      <c r="R317" s="61">
        <f t="shared" si="5203"/>
        <v>38</v>
      </c>
      <c r="S317" s="11"/>
      <c r="T317" s="12">
        <f t="shared" si="5135"/>
        <v>0</v>
      </c>
      <c r="U317" s="11"/>
      <c r="V317" s="12" t="e">
        <f t="shared" si="5136"/>
        <v>#DIV/0!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/>
      <c r="AF317" s="12">
        <f t="shared" si="5137"/>
        <v>0</v>
      </c>
      <c r="AG317" s="11"/>
      <c r="AH317" s="12" t="e">
        <f t="shared" si="5138"/>
        <v>#DIV/0!</v>
      </c>
      <c r="AI317" s="13"/>
      <c r="AJ317" s="11"/>
      <c r="AK317" s="38"/>
      <c r="AL317" s="39"/>
      <c r="AM317" s="10"/>
      <c r="AN317" s="11"/>
      <c r="AO317" s="61">
        <f t="shared" si="5206"/>
        <v>114</v>
      </c>
      <c r="AP317" s="61">
        <f t="shared" si="5207"/>
        <v>8</v>
      </c>
      <c r="AQ317" s="11"/>
      <c r="AR317" s="12">
        <f t="shared" si="5139"/>
        <v>0</v>
      </c>
      <c r="AS317" s="11"/>
      <c r="AT317" s="12" t="e">
        <f t="shared" si="5140"/>
        <v>#DIV/0!</v>
      </c>
      <c r="AU317" s="13"/>
      <c r="AV317" s="11"/>
      <c r="AW317" s="38"/>
      <c r="AX317" s="39"/>
      <c r="AY317" s="10"/>
      <c r="AZ317" s="11"/>
      <c r="BA317" s="61">
        <f t="shared" si="5208"/>
        <v>546</v>
      </c>
      <c r="BB317" s="61">
        <f t="shared" si="5209"/>
        <v>38</v>
      </c>
      <c r="BC317" s="11"/>
      <c r="BD317" s="12">
        <f t="shared" si="5141"/>
        <v>0</v>
      </c>
      <c r="BE317" s="11"/>
      <c r="BF317" s="12" t="e">
        <f t="shared" si="5142"/>
        <v>#DIV/0!</v>
      </c>
      <c r="BG317" s="13"/>
      <c r="BH317" s="11"/>
      <c r="BI317" s="38"/>
      <c r="BJ317" s="39"/>
      <c r="BK317" s="10"/>
      <c r="BL317" s="11"/>
      <c r="BM317" s="61">
        <f t="shared" si="5210"/>
        <v>551</v>
      </c>
      <c r="BN317" s="61">
        <f t="shared" si="5211"/>
        <v>38</v>
      </c>
      <c r="BO317" s="11"/>
      <c r="BP317" s="12">
        <f t="shared" si="5143"/>
        <v>0</v>
      </c>
      <c r="BQ317" s="11"/>
      <c r="BR317" s="12" t="e">
        <f t="shared" si="5144"/>
        <v>#DIV/0!</v>
      </c>
      <c r="BS317" s="13"/>
      <c r="BT317" s="11"/>
      <c r="BU317" s="38"/>
      <c r="BV317" s="39"/>
      <c r="BW317" s="10"/>
      <c r="BX317" s="11"/>
      <c r="BY317" s="61">
        <f t="shared" si="5212"/>
        <v>556</v>
      </c>
      <c r="BZ317" s="61">
        <f t="shared" si="5213"/>
        <v>38</v>
      </c>
      <c r="CA317" s="11"/>
      <c r="CB317" s="12">
        <f t="shared" si="5145"/>
        <v>0</v>
      </c>
      <c r="CC317" s="11"/>
      <c r="CD317" s="12" t="e">
        <f t="shared" si="5146"/>
        <v>#DIV/0!</v>
      </c>
      <c r="CE317" s="13"/>
      <c r="CF317" s="11"/>
      <c r="CG317" s="38"/>
      <c r="CH317" s="39"/>
      <c r="CI317" s="10"/>
      <c r="CJ317" s="11"/>
      <c r="CK317" s="61">
        <f t="shared" si="5214"/>
        <v>537</v>
      </c>
      <c r="CL317" s="61">
        <f t="shared" si="5215"/>
        <v>38</v>
      </c>
      <c r="CM317" s="11"/>
      <c r="CN317" s="12">
        <f t="shared" si="5147"/>
        <v>0</v>
      </c>
      <c r="CO317" s="11"/>
      <c r="CP317" s="12" t="e">
        <f t="shared" si="5148"/>
        <v>#DIV/0!</v>
      </c>
      <c r="CQ317" s="13"/>
      <c r="CR317" s="11"/>
      <c r="CS317" s="38"/>
      <c r="CT317" s="39"/>
      <c r="CU317" s="10"/>
      <c r="CV317" s="11"/>
      <c r="CW317" s="61">
        <f t="shared" si="5216"/>
        <v>545</v>
      </c>
      <c r="CX317" s="61">
        <f t="shared" si="5217"/>
        <v>38</v>
      </c>
      <c r="CY317" s="11"/>
      <c r="CZ317" s="12">
        <f t="shared" si="5149"/>
        <v>0</v>
      </c>
      <c r="DA317" s="11"/>
      <c r="DB317" s="12" t="e">
        <f t="shared" si="5150"/>
        <v>#DIV/0!</v>
      </c>
      <c r="DC317" s="13"/>
      <c r="DD317" s="11"/>
      <c r="DE317" s="38"/>
      <c r="DF317" s="39"/>
      <c r="DG317" s="10"/>
      <c r="DH317" s="11"/>
      <c r="DI317" s="61">
        <f t="shared" si="5218"/>
        <v>559</v>
      </c>
      <c r="DJ317" s="61">
        <f t="shared" si="5219"/>
        <v>39</v>
      </c>
      <c r="DK317" s="11"/>
      <c r="DL317" s="12">
        <f t="shared" si="5151"/>
        <v>0</v>
      </c>
      <c r="DM317" s="11"/>
      <c r="DN317" s="12" t="e">
        <f t="shared" si="5152"/>
        <v>#DIV/0!</v>
      </c>
      <c r="DO317" s="13"/>
      <c r="DP317" s="11"/>
      <c r="DQ317" s="38"/>
      <c r="DR317" s="39"/>
      <c r="DS317" s="10"/>
      <c r="DT317" s="11"/>
      <c r="DU317" s="61">
        <f t="shared" si="5220"/>
        <v>94</v>
      </c>
      <c r="DV317" s="61">
        <f t="shared" si="5221"/>
        <v>8</v>
      </c>
      <c r="DW317" s="11"/>
      <c r="DX317" s="12">
        <f t="shared" si="5153"/>
        <v>0</v>
      </c>
      <c r="DY317" s="11"/>
      <c r="DZ317" s="12" t="e">
        <f t="shared" si="5154"/>
        <v>#DIV/0!</v>
      </c>
      <c r="EA317" s="13"/>
      <c r="EB317" s="11"/>
      <c r="EC317" s="38"/>
      <c r="ED317" s="39"/>
      <c r="EE317" s="10"/>
      <c r="EF317" s="11"/>
      <c r="EG317" s="61">
        <f t="shared" si="5222"/>
        <v>567</v>
      </c>
      <c r="EH317" s="61">
        <f t="shared" si="5223"/>
        <v>40</v>
      </c>
      <c r="EI317" s="11"/>
      <c r="EJ317" s="12">
        <f t="shared" si="5155"/>
        <v>0</v>
      </c>
      <c r="EK317" s="11"/>
      <c r="EL317" s="12" t="e">
        <f t="shared" si="5156"/>
        <v>#DIV/0!</v>
      </c>
      <c r="EM317" s="13"/>
      <c r="EN317" s="11"/>
      <c r="EO317" s="38"/>
      <c r="EP317" s="39"/>
      <c r="EQ317" s="10"/>
      <c r="ER317" s="11"/>
      <c r="ES317" s="61">
        <f t="shared" si="5224"/>
        <v>556</v>
      </c>
      <c r="ET317" s="61">
        <f t="shared" si="5225"/>
        <v>39</v>
      </c>
      <c r="EU317" s="11"/>
      <c r="EV317" s="12">
        <f t="shared" si="5157"/>
        <v>0</v>
      </c>
      <c r="EW317" s="11"/>
      <c r="EX317" s="12" t="e">
        <f t="shared" si="5158"/>
        <v>#DIV/0!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38</v>
      </c>
      <c r="FG317" s="11"/>
      <c r="FH317" s="12">
        <f t="shared" si="5159"/>
        <v>0</v>
      </c>
      <c r="FI317" s="11"/>
      <c r="FJ317" s="12" t="e">
        <f t="shared" si="5160"/>
        <v>#DIV/0!</v>
      </c>
      <c r="FK317" s="13"/>
      <c r="FL317" s="11"/>
      <c r="FM317" s="38"/>
      <c r="FN317" s="39"/>
      <c r="FO317" s="10"/>
      <c r="FP317" s="11"/>
      <c r="FQ317" s="61">
        <f t="shared" si="5228"/>
        <v>539</v>
      </c>
      <c r="FR317" s="61">
        <f t="shared" si="5229"/>
        <v>40</v>
      </c>
      <c r="FS317" s="11"/>
      <c r="FT317" s="12">
        <f t="shared" si="5161"/>
        <v>0</v>
      </c>
      <c r="FU317" s="11"/>
      <c r="FV317" s="12" t="e">
        <f t="shared" si="5162"/>
        <v>#DIV/0!</v>
      </c>
      <c r="FW317" s="13"/>
      <c r="FX317" s="11"/>
      <c r="FY317" s="38"/>
      <c r="FZ317" s="39"/>
      <c r="GA317" s="10"/>
      <c r="GB317" s="11"/>
      <c r="GC317" s="61">
        <f t="shared" si="5230"/>
        <v>546</v>
      </c>
      <c r="GD317" s="61">
        <f t="shared" si="5231"/>
        <v>41</v>
      </c>
      <c r="GE317" s="11"/>
      <c r="GF317" s="12">
        <f t="shared" si="5163"/>
        <v>0</v>
      </c>
      <c r="GG317" s="11"/>
      <c r="GH317" s="12" t="e">
        <f t="shared" si="5164"/>
        <v>#DIV/0!</v>
      </c>
      <c r="GI317" s="13"/>
      <c r="GJ317" s="11"/>
      <c r="GK317" s="38"/>
      <c r="GL317" s="39"/>
      <c r="GM317" s="10"/>
      <c r="GN317" s="11"/>
      <c r="GO317" s="61">
        <f t="shared" si="5232"/>
        <v>571</v>
      </c>
      <c r="GP317" s="61">
        <f t="shared" si="5233"/>
        <v>42</v>
      </c>
      <c r="GQ317" s="11"/>
      <c r="GR317" s="12">
        <f t="shared" si="5165"/>
        <v>0</v>
      </c>
      <c r="GS317" s="11"/>
      <c r="GT317" s="12" t="e">
        <f t="shared" si="5166"/>
        <v>#DIV/0!</v>
      </c>
      <c r="GU317" s="13"/>
      <c r="GV317" s="11"/>
      <c r="GW317" s="38"/>
      <c r="GX317" s="39"/>
      <c r="GY317" s="10"/>
      <c r="GZ317" s="11"/>
      <c r="HA317" s="61">
        <f t="shared" si="5234"/>
        <v>102</v>
      </c>
      <c r="HB317" s="61">
        <f t="shared" si="5235"/>
        <v>7</v>
      </c>
      <c r="HC317" s="11"/>
      <c r="HD317" s="12">
        <f t="shared" si="5167"/>
        <v>0</v>
      </c>
      <c r="HE317" s="11"/>
      <c r="HF317" s="12" t="e">
        <f t="shared" si="5168"/>
        <v>#DIV/0!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/>
      <c r="HP317" s="12">
        <f t="shared" si="5169"/>
        <v>0</v>
      </c>
      <c r="HQ317" s="11"/>
      <c r="HR317" s="12" t="e">
        <f t="shared" si="5170"/>
        <v>#DIV/0!</v>
      </c>
      <c r="HS317" s="13"/>
      <c r="HT317" s="11"/>
      <c r="HU317" s="38"/>
      <c r="HV317" s="39"/>
      <c r="HW317" s="10"/>
      <c r="HX317" s="11"/>
      <c r="HY317" s="61">
        <f t="shared" si="5238"/>
        <v>558</v>
      </c>
      <c r="HZ317" s="61">
        <f t="shared" si="5239"/>
        <v>41</v>
      </c>
      <c r="IA317" s="11"/>
      <c r="IB317" s="12">
        <f t="shared" si="5171"/>
        <v>0</v>
      </c>
      <c r="IC317" s="11"/>
      <c r="ID317" s="12" t="e">
        <f t="shared" si="5172"/>
        <v>#DIV/0!</v>
      </c>
      <c r="IE317" s="13"/>
      <c r="IF317" s="11"/>
      <c r="IG317" s="38"/>
      <c r="IH317" s="39"/>
      <c r="II317" s="10"/>
      <c r="IJ317" s="11"/>
      <c r="IK317" s="61">
        <f t="shared" si="5240"/>
        <v>572</v>
      </c>
      <c r="IL317" s="61">
        <f t="shared" si="5241"/>
        <v>41</v>
      </c>
      <c r="IM317" s="11"/>
      <c r="IN317" s="12">
        <f t="shared" si="5173"/>
        <v>0</v>
      </c>
      <c r="IO317" s="11"/>
      <c r="IP317" s="12" t="e">
        <f t="shared" si="5174"/>
        <v>#DIV/0!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0</v>
      </c>
      <c r="JH317" s="14">
        <f t="shared" si="5178"/>
        <v>0</v>
      </c>
      <c r="JI317" s="373">
        <f t="shared" si="5179"/>
        <v>10285</v>
      </c>
      <c r="JJ317" s="11">
        <f t="shared" si="5107"/>
        <v>731</v>
      </c>
      <c r="JK317" s="11">
        <f t="shared" si="5180"/>
        <v>0</v>
      </c>
      <c r="JL317" s="79">
        <f t="shared" si="5181"/>
        <v>0</v>
      </c>
      <c r="JM317" s="15">
        <f t="shared" si="5182"/>
        <v>0</v>
      </c>
      <c r="JN317" s="12" t="e">
        <f t="shared" si="5183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5"/>
        <v>0</v>
      </c>
      <c r="JW317" s="401">
        <f t="shared" si="5186"/>
        <v>0</v>
      </c>
      <c r="JX317" s="406">
        <f t="shared" si="5187"/>
        <v>0</v>
      </c>
      <c r="JY317" s="730"/>
      <c r="JZ317" s="733"/>
      <c r="KA317" s="736"/>
      <c r="KB317" s="686">
        <f t="shared" ref="KB317" si="5260">KB308+KB313</f>
        <v>521</v>
      </c>
      <c r="KC317" s="693">
        <f t="shared" ref="KC317" si="5261">KB317/$KB$10</f>
        <v>0.13206590621039291</v>
      </c>
      <c r="KD317" s="687">
        <f t="shared" ref="KD317" si="5262">KD308+KD313</f>
        <v>540</v>
      </c>
      <c r="KE317" s="693">
        <f t="shared" ref="KE317" si="5263">KD317/$KD$10</f>
        <v>0.13698630136986301</v>
      </c>
      <c r="KF317" s="687">
        <f t="shared" ref="KF317" si="5264">KF308+KF313</f>
        <v>488</v>
      </c>
      <c r="KG317" s="671">
        <f t="shared" ref="KG317" si="5265">KF317/$KF$10</f>
        <v>0.1236382062325817</v>
      </c>
      <c r="KH317" s="673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0</v>
      </c>
      <c r="KL317" s="422">
        <f t="shared" ref="KL317" si="5267">KK317/KD315</f>
        <v>0</v>
      </c>
      <c r="KM317" s="304">
        <f t="shared" si="5198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215</v>
      </c>
      <c r="H318" s="28">
        <f>((G318+I318)/7)/E317</f>
        <v>5.9051057246003097E-2</v>
      </c>
      <c r="I318" s="27">
        <f>SUM(I311:I317)</f>
        <v>14</v>
      </c>
      <c r="J318" s="28">
        <f>(I318/(I318+G318))</f>
        <v>6.1135371179039298E-2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217</v>
      </c>
      <c r="T318" s="28">
        <f>((S318+U318)/7)/Q317</f>
        <v>6.2100690007666756E-2</v>
      </c>
      <c r="U318" s="27">
        <f>SUM(U311:U317)</f>
        <v>26</v>
      </c>
      <c r="V318" s="28">
        <f>(U318/(U318+S318))</f>
        <v>0.10699588477366255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230</v>
      </c>
      <c r="AF318" s="28">
        <f>((AE318+AG318)/7)/AC317</f>
        <v>6.5126050420168072E-2</v>
      </c>
      <c r="AG318" s="27">
        <f>SUM(AG311:AG317)</f>
        <v>18</v>
      </c>
      <c r="AH318" s="28">
        <f>(AG318/(AG318+AE318))</f>
        <v>7.2580645161290328E-2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12</v>
      </c>
      <c r="AR318" s="28">
        <f>((AQ318+AS318)/7)/AO317</f>
        <v>1.6290726817042606E-2</v>
      </c>
      <c r="AS318" s="27">
        <f>SUM(AS311:AS317)</f>
        <v>1</v>
      </c>
      <c r="AT318" s="28">
        <f>(AS318/(AS318+AQ318))</f>
        <v>7.6923076923076927E-2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207</v>
      </c>
      <c r="BD318" s="28">
        <f>((BC318+BE318)/7)/BA317</f>
        <v>5.8346415489272635E-2</v>
      </c>
      <c r="BE318" s="27">
        <f>SUM(BE311:BE317)</f>
        <v>16</v>
      </c>
      <c r="BF318" s="28">
        <f>(BE318/(BE318+BC318))</f>
        <v>7.1748878923766815E-2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229</v>
      </c>
      <c r="BP318" s="28">
        <f>((BO318+BQ318)/7)/BM317</f>
        <v>6.4039408866995079E-2</v>
      </c>
      <c r="BQ318" s="27">
        <f>SUM(BQ311:BQ317)</f>
        <v>18</v>
      </c>
      <c r="BR318" s="28">
        <f>(BQ318/(BQ318+BO318))</f>
        <v>7.28744939271255E-2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198</v>
      </c>
      <c r="CB318" s="28">
        <f>((CA318+CC318)/7)/BY317</f>
        <v>5.6269270298047278E-2</v>
      </c>
      <c r="CC318" s="27">
        <f>SUM(CC311:CC317)</f>
        <v>21</v>
      </c>
      <c r="CD318" s="28">
        <f>(CC318/(CC318+CA318))</f>
        <v>9.5890410958904104E-2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215</v>
      </c>
      <c r="CN318" s="28">
        <f>((CM318+CO318)/7)/CK317</f>
        <v>6.3314711359404099E-2</v>
      </c>
      <c r="CO318" s="27">
        <f>SUM(CO311:CO317)</f>
        <v>23</v>
      </c>
      <c r="CP318" s="28">
        <f>(CO318/(CO318+CM318))</f>
        <v>9.6638655462184878E-2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1</v>
      </c>
      <c r="CV318" s="27">
        <f>SUM(CV311:CV317)</f>
        <v>0</v>
      </c>
      <c r="CW318" s="27"/>
      <c r="CX318" s="27"/>
      <c r="CY318" s="27">
        <f>SUM(CY311:CY317)</f>
        <v>211</v>
      </c>
      <c r="CZ318" s="28">
        <f>((CY318+DA318)/7)/CW317</f>
        <v>6.4220183486238536E-2</v>
      </c>
      <c r="DA318" s="27">
        <f>SUM(DA311:DA317)</f>
        <v>34</v>
      </c>
      <c r="DB318" s="28">
        <f>(DA318/(DA318+CY318))</f>
        <v>0.13877551020408163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1</v>
      </c>
      <c r="DH318" s="27">
        <f>SUM(DH311:DH317)</f>
        <v>0</v>
      </c>
      <c r="DI318" s="27"/>
      <c r="DJ318" s="27"/>
      <c r="DK318" s="27">
        <f>SUM(DK311:DK317)</f>
        <v>218</v>
      </c>
      <c r="DL318" s="28">
        <f>((DK318+DM318)/7)/DI317</f>
        <v>6.4911832353692814E-2</v>
      </c>
      <c r="DM318" s="27">
        <f>SUM(DM311:DM317)</f>
        <v>36</v>
      </c>
      <c r="DN318" s="28">
        <f>(DM318/(DM318+DK318))</f>
        <v>0.14173228346456693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32</v>
      </c>
      <c r="DX318" s="28">
        <f>((DW318+DY318)/7)/DU317</f>
        <v>5.7750759878419454E-2</v>
      </c>
      <c r="DY318" s="27">
        <f>SUM(DY311:DY317)</f>
        <v>6</v>
      </c>
      <c r="DZ318" s="28">
        <f>(DY318/(DY318+DW318))</f>
        <v>0.15789473684210525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1</v>
      </c>
      <c r="EF318" s="27">
        <f>SUM(EF311:EF317)</f>
        <v>0</v>
      </c>
      <c r="EG318" s="27"/>
      <c r="EH318" s="27"/>
      <c r="EI318" s="27">
        <f>SUM(EI311:EI317)</f>
        <v>221</v>
      </c>
      <c r="EJ318" s="28">
        <f>((EI318+EK318)/7)/EG317</f>
        <v>6.2736205593348443E-2</v>
      </c>
      <c r="EK318" s="27">
        <f>SUM(EK311:EK317)</f>
        <v>28</v>
      </c>
      <c r="EL318" s="28">
        <f>(EK318/(EK318+EI318))</f>
        <v>0.11244979919678715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226</v>
      </c>
      <c r="EV318" s="28">
        <f>((EU318+EW318)/7)/ES317</f>
        <v>6.1664953751284682E-2</v>
      </c>
      <c r="EW318" s="27">
        <f>SUM(EW311:EW317)</f>
        <v>14</v>
      </c>
      <c r="EX318" s="28">
        <f>(EW318/(EW318+EU318))</f>
        <v>5.8333333333333334E-2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206</v>
      </c>
      <c r="FH318" s="28">
        <f>((FG318+FI318)/7)/FE317</f>
        <v>6.039915966386554E-2</v>
      </c>
      <c r="FI318" s="27">
        <f>SUM(FI311:FI317)</f>
        <v>24</v>
      </c>
      <c r="FJ318" s="28">
        <f>(FI318/(FI318+FG318))</f>
        <v>0.10434782608695652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221</v>
      </c>
      <c r="FT318" s="28">
        <f>((FS318+FU318)/7)/FQ317</f>
        <v>6.5465147097800158E-2</v>
      </c>
      <c r="FU318" s="27">
        <f>SUM(FU311:FU317)</f>
        <v>26</v>
      </c>
      <c r="FV318" s="28">
        <f>(FU318/(FU318+FS318))</f>
        <v>0.10526315789473684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239</v>
      </c>
      <c r="GF318" s="28">
        <f>((GE318+GG318)/7)/GC317</f>
        <v>6.5672422815279949E-2</v>
      </c>
      <c r="GG318" s="27">
        <f>SUM(GG311:GG317)</f>
        <v>12</v>
      </c>
      <c r="GH318" s="28">
        <f>(GG318/(GG318+GE318))</f>
        <v>4.7808764940239043E-2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221</v>
      </c>
      <c r="GR318" s="28">
        <f>((GQ318+GS318)/7)/GO317</f>
        <v>6.0295221416062049E-2</v>
      </c>
      <c r="GS318" s="27">
        <f>SUM(GS311:GS317)</f>
        <v>20</v>
      </c>
      <c r="GT318" s="28">
        <f>(GS318/(GS318+GQ318))</f>
        <v>8.2987551867219914E-2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18</v>
      </c>
      <c r="HD318" s="28">
        <f>((HC318+HE318)/7)/HA317</f>
        <v>3.9215686274509803E-2</v>
      </c>
      <c r="HE318" s="27">
        <f>SUM(HE311:HE317)</f>
        <v>10</v>
      </c>
      <c r="HF318" s="28">
        <f>(HE318/(HE318+HC318))</f>
        <v>0.35714285714285715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227</v>
      </c>
      <c r="HP318" s="28">
        <f>((HO318+HQ318)/7)/HM317</f>
        <v>6.1546159619714789E-2</v>
      </c>
      <c r="HQ318" s="27">
        <f>SUM(HQ311:HQ317)</f>
        <v>19</v>
      </c>
      <c r="HR318" s="28">
        <f>(HQ318/(HQ318+HO318))</f>
        <v>7.7235772357723581E-2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222</v>
      </c>
      <c r="IB318" s="28">
        <f>((IA318+IC318)/7)/HY317</f>
        <v>6.2980030721966215E-2</v>
      </c>
      <c r="IC318" s="27">
        <f>SUM(IC311:IC317)</f>
        <v>24</v>
      </c>
      <c r="ID318" s="28">
        <f>(IC318/(IC318+IA318))</f>
        <v>9.7560975609756101E-2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228</v>
      </c>
      <c r="IN318" s="28">
        <f>((IM318+IO318)/7)/IK317</f>
        <v>6.243756243756244E-2</v>
      </c>
      <c r="IO318" s="27">
        <f>SUM(IO311:IO317)</f>
        <v>22</v>
      </c>
      <c r="IP318" s="28">
        <f>(IO318/(IO318+IM318))</f>
        <v>8.7999999999999995E-2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8</v>
      </c>
      <c r="JH318" s="443">
        <f t="shared" si="5178"/>
        <v>0</v>
      </c>
      <c r="JI318" s="378">
        <f t="shared" ref="JI318:JJ318" si="5268">SUM(JI310:JI317)</f>
        <v>71995</v>
      </c>
      <c r="JJ318" s="27">
        <f t="shared" si="5268"/>
        <v>5117</v>
      </c>
      <c r="JK318" s="27">
        <f t="shared" si="5180"/>
        <v>4425</v>
      </c>
      <c r="JL318" s="80">
        <f t="shared" si="5181"/>
        <v>6.1462601569553438E-2</v>
      </c>
      <c r="JM318" s="15">
        <f t="shared" si="5182"/>
        <v>412</v>
      </c>
      <c r="JN318" s="48">
        <f t="shared" si="5183"/>
        <v>9.310734463276836E-2</v>
      </c>
      <c r="JO318" s="49">
        <f t="shared" ref="JO318" si="5269">SUM(JO311:JO317)/7</f>
        <v>9.6285714285714299</v>
      </c>
      <c r="JP318" s="50">
        <f t="shared" ref="JP318" si="5270">SUM(JP311:JP317)</f>
        <v>4177</v>
      </c>
      <c r="JQ318" s="397">
        <f t="shared" si="4416"/>
        <v>94.395480225988706</v>
      </c>
      <c r="JR318" s="50">
        <f t="shared" ref="JR318" si="5271">SUM(JR311:JR317)</f>
        <v>229</v>
      </c>
      <c r="JS318" s="370">
        <f t="shared" si="4289"/>
        <v>0.55582524271844658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5.9329105473965284E-2</v>
      </c>
      <c r="JW318" s="411">
        <f t="shared" ref="JW318" si="5274">SUM(CM318,CO318,CY318,DA318,DK318,DM318,DW318,DY318,EI318,EK318,EU318,EW318,FG318,FI318)/7/SUM(CK317,CW317,DI317,DU317,EG317,ES317,FE317)</f>
        <v>6.2736205593348443E-2</v>
      </c>
      <c r="JX318" s="412">
        <f t="shared" ref="JX318" si="5275">SUM(FS318,FU318,GE318,GG318,GQ318,GS318,HC318,HE318,HO318,HQ318,IA318,IC318,IM318,IO318,)/7/SUM(FQ317,GC317,GO317,HA317,HM317,HY317,IK317)</f>
        <v>6.2321893197868919E-2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6">SUM(KI311:KI317)</f>
        <v>0</v>
      </c>
      <c r="KJ318" s="432">
        <f t="shared" ref="KJ318" si="5277">KI318/KB315</f>
        <v>0</v>
      </c>
      <c r="KK318" s="418">
        <f t="shared" ref="KK318" si="5278">SUM(KK311:KK317)</f>
        <v>4</v>
      </c>
      <c r="KL318" s="426">
        <f t="shared" ref="KL318" si="5279">KK318/KD315</f>
        <v>1.1743981209630064E-3</v>
      </c>
      <c r="KM318" s="418">
        <f t="shared" ref="KM318" si="5280">SUM(KM311:KM317)</f>
        <v>2</v>
      </c>
      <c r="KN318" s="426">
        <f>KM318/KF315</f>
        <v>5.7786766830395843E-4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7.7783179387457457E-4</v>
      </c>
      <c r="JH319" s="445">
        <f t="shared" ref="JH319" si="5282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554</v>
      </c>
      <c r="F320" s="33">
        <f>F317-D320</f>
        <v>39</v>
      </c>
      <c r="G320" s="33"/>
      <c r="H320" s="34">
        <f t="shared" ref="H320:H326" si="5283">((G320+I320)/E320)</f>
        <v>0</v>
      </c>
      <c r="I320" s="33"/>
      <c r="J320" s="34" t="e">
        <f t="shared" ref="J320:J326" si="5284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559</v>
      </c>
      <c r="R320" s="33">
        <f>R317-P320</f>
        <v>38</v>
      </c>
      <c r="S320" s="33"/>
      <c r="T320" s="34">
        <f t="shared" ref="T320:T326" si="5285">((S320+U320)/Q320)</f>
        <v>0</v>
      </c>
      <c r="U320" s="33"/>
      <c r="V320" s="34" t="e">
        <f t="shared" ref="V320:V326" si="5286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/>
      <c r="AF320" s="34">
        <f t="shared" ref="AF320:AF326" si="5287">((AE320+AG320)/AC320)</f>
        <v>0</v>
      </c>
      <c r="AG320" s="33"/>
      <c r="AH320" s="34" t="e">
        <f t="shared" ref="AH320:AH326" si="5288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114</v>
      </c>
      <c r="AP320" s="33">
        <f>AP317-AN320</f>
        <v>8</v>
      </c>
      <c r="AQ320" s="33"/>
      <c r="AR320" s="34">
        <f t="shared" ref="AR320:AR326" si="5289">((AQ320+AS320)/AO320)</f>
        <v>0</v>
      </c>
      <c r="AS320" s="33"/>
      <c r="AT320" s="34" t="e">
        <f t="shared" ref="AT320:AT326" si="5290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546</v>
      </c>
      <c r="BB320" s="33">
        <f>BB317-AZ320</f>
        <v>38</v>
      </c>
      <c r="BC320" s="33"/>
      <c r="BD320" s="34">
        <f t="shared" ref="BD320:BD326" si="5291">((BC320+BE320)/BA320)</f>
        <v>0</v>
      </c>
      <c r="BE320" s="33"/>
      <c r="BF320" s="34" t="e">
        <f t="shared" ref="BF320:BF326" si="5292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551</v>
      </c>
      <c r="BN320" s="33">
        <f>BN317-BL320</f>
        <v>38</v>
      </c>
      <c r="BO320" s="33"/>
      <c r="BP320" s="34">
        <f t="shared" ref="BP320:BP326" si="5293">((BO320+BQ320)/BM320)</f>
        <v>0</v>
      </c>
      <c r="BQ320" s="33"/>
      <c r="BR320" s="34" t="e">
        <f t="shared" ref="BR320:BR326" si="5294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556</v>
      </c>
      <c r="BZ320" s="33">
        <f>BZ317-BX320</f>
        <v>38</v>
      </c>
      <c r="CA320" s="33"/>
      <c r="CB320" s="34">
        <f t="shared" ref="CB320:CB326" si="5295">((CA320+CC320)/BY320)</f>
        <v>0</v>
      </c>
      <c r="CC320" s="33"/>
      <c r="CD320" s="34" t="e">
        <f t="shared" ref="CD320:CD326" si="5296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537</v>
      </c>
      <c r="CL320" s="33">
        <f>CL317-CJ320</f>
        <v>38</v>
      </c>
      <c r="CM320" s="33"/>
      <c r="CN320" s="34">
        <f t="shared" ref="CN320:CN326" si="5297">((CM320+CO320)/CK320)</f>
        <v>0</v>
      </c>
      <c r="CO320" s="33"/>
      <c r="CP320" s="34" t="e">
        <f t="shared" ref="CP320:CP326" si="5298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545</v>
      </c>
      <c r="CX320" s="33">
        <f>CX317-CV320</f>
        <v>38</v>
      </c>
      <c r="CY320" s="33"/>
      <c r="CZ320" s="34">
        <f t="shared" ref="CZ320:CZ326" si="5299">((CY320+DA320)/CW320)</f>
        <v>0</v>
      </c>
      <c r="DA320" s="33"/>
      <c r="DB320" s="34" t="e">
        <f t="shared" ref="DB320:DB326" si="5300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559</v>
      </c>
      <c r="DJ320" s="33">
        <f>DJ317-DH320</f>
        <v>39</v>
      </c>
      <c r="DK320" s="33"/>
      <c r="DL320" s="34">
        <f t="shared" ref="DL320:DL326" si="5301">((DK320+DM320)/DI320)</f>
        <v>0</v>
      </c>
      <c r="DM320" s="33"/>
      <c r="DN320" s="34" t="e">
        <f t="shared" ref="DN320:DN326" si="5302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94</v>
      </c>
      <c r="DV320" s="33">
        <f>DV317-DT320</f>
        <v>8</v>
      </c>
      <c r="DW320" s="33"/>
      <c r="DX320" s="34">
        <f t="shared" ref="DX320:DX326" si="5303">((DW320+DY320)/DU320)</f>
        <v>0</v>
      </c>
      <c r="DY320" s="33"/>
      <c r="DZ320" s="34" t="e">
        <f t="shared" ref="DZ320:DZ326" si="5304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567</v>
      </c>
      <c r="EH320" s="33">
        <f>EH317-EF320</f>
        <v>40</v>
      </c>
      <c r="EI320" s="33"/>
      <c r="EJ320" s="34">
        <f t="shared" ref="EJ320:EJ326" si="5305">((EI320+EK320)/EG320)</f>
        <v>0</v>
      </c>
      <c r="EK320" s="33"/>
      <c r="EL320" s="34" t="e">
        <f t="shared" ref="EL320:EL326" si="5306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556</v>
      </c>
      <c r="ET320" s="33">
        <f>ET317-ER320</f>
        <v>39</v>
      </c>
      <c r="EU320" s="33"/>
      <c r="EV320" s="34">
        <f t="shared" ref="EV320:EV326" si="5307">((EU320+EW320)/ES320)</f>
        <v>0</v>
      </c>
      <c r="EW320" s="33"/>
      <c r="EX320" s="34" t="e">
        <f t="shared" ref="EX320:EX326" si="5308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544</v>
      </c>
      <c r="FF320" s="33">
        <f>FF317-FD320</f>
        <v>38</v>
      </c>
      <c r="FG320" s="33"/>
      <c r="FH320" s="34">
        <f t="shared" ref="FH320:FH326" si="5309">((FG320+FI320)/FE320)</f>
        <v>0</v>
      </c>
      <c r="FI320" s="33"/>
      <c r="FJ320" s="34" t="e">
        <f t="shared" ref="FJ320:FJ326" si="5310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539</v>
      </c>
      <c r="FR320" s="33">
        <f>FR317-FP320</f>
        <v>40</v>
      </c>
      <c r="FS320" s="33"/>
      <c r="FT320" s="34">
        <f t="shared" ref="FT320:FT326" si="5311">((FS320+FU320)/FQ320)</f>
        <v>0</v>
      </c>
      <c r="FU320" s="33"/>
      <c r="FV320" s="34" t="e">
        <f t="shared" ref="FV320:FV326" si="5312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546</v>
      </c>
      <c r="GD320" s="33">
        <f>GD317-GB320</f>
        <v>41</v>
      </c>
      <c r="GE320" s="33"/>
      <c r="GF320" s="34">
        <f t="shared" ref="GF320:GF326" si="5313">((GE320+GG320)/GC320)</f>
        <v>0</v>
      </c>
      <c r="GG320" s="33"/>
      <c r="GH320" s="34" t="e">
        <f t="shared" ref="GH320:GH326" si="5314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571</v>
      </c>
      <c r="GP320" s="33">
        <f>GP317-GN320</f>
        <v>42</v>
      </c>
      <c r="GQ320" s="33"/>
      <c r="GR320" s="34">
        <f t="shared" ref="GR320:GR326" si="5315">((GQ320+GS320)/GO320)</f>
        <v>0</v>
      </c>
      <c r="GS320" s="33"/>
      <c r="GT320" s="34" t="e">
        <f t="shared" ref="GT320:GT326" si="5316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102</v>
      </c>
      <c r="HB320" s="33">
        <f>HB317-GZ320</f>
        <v>7</v>
      </c>
      <c r="HC320" s="33"/>
      <c r="HD320" s="34">
        <f t="shared" ref="HD320:HD326" si="5317">((HC320+HE320)/HA320)</f>
        <v>0</v>
      </c>
      <c r="HE320" s="33"/>
      <c r="HF320" s="34" t="e">
        <f t="shared" ref="HF320:HF326" si="5318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/>
      <c r="HP320" s="34">
        <f t="shared" ref="HP320:HP326" si="5319">((HO320+HQ320)/HM320)</f>
        <v>0</v>
      </c>
      <c r="HQ320" s="33"/>
      <c r="HR320" s="34" t="e">
        <f t="shared" ref="HR320:HR326" si="5320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558</v>
      </c>
      <c r="HZ320" s="33">
        <f>HZ317-HX320</f>
        <v>41</v>
      </c>
      <c r="IA320" s="33"/>
      <c r="IB320" s="34">
        <f t="shared" ref="IB320:IB326" si="5321">((IA320+IC320)/HY320)</f>
        <v>0</v>
      </c>
      <c r="IC320" s="33"/>
      <c r="ID320" s="34" t="e">
        <f t="shared" ref="ID320:ID326" si="5322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572</v>
      </c>
      <c r="IL320" s="33">
        <f>IL317-IJ320</f>
        <v>41</v>
      </c>
      <c r="IM320" s="33"/>
      <c r="IN320" s="34">
        <f t="shared" ref="IN320:IN326" si="5323">((IM320+IO320)/IK320)</f>
        <v>0</v>
      </c>
      <c r="IO320" s="33"/>
      <c r="IP320" s="34" t="e">
        <f t="shared" ref="IP320:IP326" si="5324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0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10285</v>
      </c>
      <c r="JJ320" s="11">
        <f t="shared" si="5107"/>
        <v>731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31">+(JK320)/JI320</f>
        <v>0</v>
      </c>
      <c r="JM320" s="15">
        <f t="shared" ref="JM320:JM327" si="5332">+I320+U320+AG320+AS320+BE320+BQ320+CC320+CO320+DA320+DM320+DY320+EK320+EW320+FI320+GG320+GS320+HE320+HQ320+IC320+IO320+FU320</f>
        <v>0</v>
      </c>
      <c r="JN320" s="34" t="e">
        <f t="shared" ref="JN320:JN327" si="5333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4">JR320/JM320</f>
        <v>#DIV/0!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</v>
      </c>
      <c r="JW320" s="403">
        <f t="shared" ref="JW320:JW326" si="5336">SUM(CM320,CO320,CY320,DA320,DK320,DM320,DW320,DY320,EI320,EK320,EU320,EW320,FG320,FI320)/SUM(CK320,CW320,DI320,DU320,EG320,ES320,FE320)</f>
        <v>0</v>
      </c>
      <c r="JX320" s="405">
        <f t="shared" ref="JX320:JX326" si="5337">SUM(FS320,FU320,GE320,GG320,GQ320,GS320,HC320,HE320,HO320,HQ320,IA320,IC320,IM320,IO320,)/SUM(FQ320,GC320,GO320,HA320,HM320,HY320,IK320)</f>
        <v>0</v>
      </c>
      <c r="JY320" s="729" t="e">
        <f t="shared" ref="JY320" si="5338">SUM(I327,U327,AG327,AS327,BE327,BQ327,CC327)/SUM(G327,I327,S327,U327,AE327,AG327,AQ327,AS327,BC327,BE327,BO327,BQ327,CA327,CC327)</f>
        <v>#DIV/0!</v>
      </c>
      <c r="JZ320" s="732" t="e">
        <f t="shared" ref="JZ320" si="5339">SUM(CO327,DA327,DM327,DY327,EK327,EW327,FI327)/SUM(CM327,CO327,CY327,DA327,DK327,DM327,DW327,DY327,EI327,EK327,EU327,EW327,FG327,FI327)</f>
        <v>#DIV/0!</v>
      </c>
      <c r="KA320" s="735" t="e">
        <f t="shared" ref="KA320" si="5340">SUM(,FU327,GG327,GS327,HE327,HQ327,IC327,IO327)/SUM(FU327,FS327,GG327,GE327,GS327,GQ327,HE327,HC327,HQ327,HO327,IC327,IA327,IO327,IM327)</f>
        <v>#DIV/0!</v>
      </c>
      <c r="KB320" s="678">
        <f t="shared" ref="KB320" si="5341">KB322/KB324</f>
        <v>0</v>
      </c>
      <c r="KC320" s="679"/>
      <c r="KD320" s="679">
        <f t="shared" ref="KD320" si="5342">KD322/KD324</f>
        <v>0</v>
      </c>
      <c r="KE320" s="679"/>
      <c r="KF320" s="679">
        <f t="shared" ref="KF320" si="5343">KF322/KF324</f>
        <v>0</v>
      </c>
      <c r="KG320" s="682"/>
      <c r="KH320" s="684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0</v>
      </c>
      <c r="KL320" s="424">
        <f t="shared" ref="KL320" si="5347">KK320/KD324</f>
        <v>0</v>
      </c>
      <c r="KM320" s="419">
        <f t="shared" ref="KM320:KM326" si="5348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9">+B320+1</f>
        <v>45842</v>
      </c>
      <c r="C321" s="10"/>
      <c r="D321" s="11"/>
      <c r="E321" s="61">
        <f t="shared" ref="E321:E326" si="5350">E320-C321</f>
        <v>554</v>
      </c>
      <c r="F321" s="61">
        <f t="shared" ref="F321:F326" si="5351">F320-D321</f>
        <v>39</v>
      </c>
      <c r="G321" s="11"/>
      <c r="H321" s="12">
        <f t="shared" si="5283"/>
        <v>0</v>
      </c>
      <c r="I321" s="11"/>
      <c r="J321" s="12" t="e">
        <f t="shared" si="5284"/>
        <v>#DIV/0!</v>
      </c>
      <c r="K321" s="13"/>
      <c r="L321" s="11"/>
      <c r="M321" s="11"/>
      <c r="N321" s="14"/>
      <c r="O321" s="10"/>
      <c r="P321" s="11"/>
      <c r="Q321" s="61">
        <f t="shared" ref="Q321:Q326" si="5352">Q320-O321</f>
        <v>559</v>
      </c>
      <c r="R321" s="61">
        <f t="shared" ref="R321:R326" si="5353">R320-P321</f>
        <v>38</v>
      </c>
      <c r="S321" s="11"/>
      <c r="T321" s="12">
        <f t="shared" si="5285"/>
        <v>0</v>
      </c>
      <c r="U321" s="11"/>
      <c r="V321" s="12" t="e">
        <f t="shared" si="5286"/>
        <v>#DIV/0!</v>
      </c>
      <c r="W321" s="13"/>
      <c r="X321" s="11"/>
      <c r="Y321" s="11"/>
      <c r="Z321" s="14"/>
      <c r="AA321" s="10"/>
      <c r="AB321" s="11"/>
      <c r="AC321" s="61">
        <f t="shared" ref="AC321:AC326" si="5354">AC320-AA321</f>
        <v>544</v>
      </c>
      <c r="AD321" s="61">
        <f t="shared" ref="AD321:AD326" si="5355">AD320-AB321</f>
        <v>38</v>
      </c>
      <c r="AE321" s="11"/>
      <c r="AF321" s="12">
        <f t="shared" si="5287"/>
        <v>0</v>
      </c>
      <c r="AG321" s="11"/>
      <c r="AH321" s="12" t="e">
        <f t="shared" si="5288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114</v>
      </c>
      <c r="AP321" s="61">
        <f t="shared" ref="AP321:AP326" si="5357">AP320-AN321</f>
        <v>8</v>
      </c>
      <c r="AQ321" s="11"/>
      <c r="AR321" s="12">
        <f t="shared" si="5289"/>
        <v>0</v>
      </c>
      <c r="AS321" s="11"/>
      <c r="AT321" s="12" t="e">
        <f t="shared" si="5290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546</v>
      </c>
      <c r="BB321" s="61">
        <f t="shared" ref="BB321:BB326" si="5359">BB320-AZ321</f>
        <v>38</v>
      </c>
      <c r="BC321" s="11"/>
      <c r="BD321" s="12">
        <f t="shared" si="5291"/>
        <v>0</v>
      </c>
      <c r="BE321" s="11"/>
      <c r="BF321" s="12" t="e">
        <f t="shared" si="5292"/>
        <v>#DIV/0!</v>
      </c>
      <c r="BG321" s="13"/>
      <c r="BH321" s="11"/>
      <c r="BI321" s="11"/>
      <c r="BJ321" s="14"/>
      <c r="BK321" s="10"/>
      <c r="BL321" s="11"/>
      <c r="BM321" s="61">
        <f t="shared" ref="BM321:BM326" si="5360">BM320-BK321</f>
        <v>551</v>
      </c>
      <c r="BN321" s="61">
        <f t="shared" ref="BN321:BN326" si="5361">BN320-BL321</f>
        <v>38</v>
      </c>
      <c r="BO321" s="11"/>
      <c r="BP321" s="12">
        <f t="shared" si="5293"/>
        <v>0</v>
      </c>
      <c r="BQ321" s="11"/>
      <c r="BR321" s="12" t="e">
        <f t="shared" si="5294"/>
        <v>#DIV/0!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556</v>
      </c>
      <c r="BZ321" s="61">
        <f t="shared" ref="BZ321:BZ326" si="5363">BZ320-BX321</f>
        <v>38</v>
      </c>
      <c r="CA321" s="11"/>
      <c r="CB321" s="12">
        <f t="shared" si="5295"/>
        <v>0</v>
      </c>
      <c r="CC321" s="11"/>
      <c r="CD321" s="12" t="e">
        <f t="shared" si="5296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537</v>
      </c>
      <c r="CL321" s="61">
        <f t="shared" ref="CL321:CL326" si="5365">CL320-CJ321</f>
        <v>38</v>
      </c>
      <c r="CM321" s="11"/>
      <c r="CN321" s="12">
        <f t="shared" si="5297"/>
        <v>0</v>
      </c>
      <c r="CO321" s="11"/>
      <c r="CP321" s="12" t="e">
        <f t="shared" si="5298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545</v>
      </c>
      <c r="CX321" s="61">
        <f t="shared" ref="CX321:CX326" si="5367">CX320-CV321</f>
        <v>38</v>
      </c>
      <c r="CY321" s="11"/>
      <c r="CZ321" s="12">
        <f t="shared" si="5299"/>
        <v>0</v>
      </c>
      <c r="DA321" s="11"/>
      <c r="DB321" s="12" t="e">
        <f t="shared" si="5300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559</v>
      </c>
      <c r="DJ321" s="61">
        <f t="shared" ref="DJ321:DJ326" si="5369">DJ320-DH321</f>
        <v>39</v>
      </c>
      <c r="DK321" s="11"/>
      <c r="DL321" s="12">
        <f t="shared" si="5301"/>
        <v>0</v>
      </c>
      <c r="DM321" s="11"/>
      <c r="DN321" s="12" t="e">
        <f t="shared" si="5302"/>
        <v>#DIV/0!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94</v>
      </c>
      <c r="DV321" s="61">
        <f t="shared" ref="DV321:DV326" si="5371">DV320-DT321</f>
        <v>8</v>
      </c>
      <c r="DW321" s="11"/>
      <c r="DX321" s="12">
        <f t="shared" si="5303"/>
        <v>0</v>
      </c>
      <c r="DY321" s="11"/>
      <c r="DZ321" s="12" t="e">
        <f t="shared" si="5304"/>
        <v>#DIV/0!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567</v>
      </c>
      <c r="EH321" s="61">
        <f t="shared" ref="EH321:EH326" si="5373">EH320-EF321</f>
        <v>40</v>
      </c>
      <c r="EI321" s="11"/>
      <c r="EJ321" s="12">
        <f t="shared" si="5305"/>
        <v>0</v>
      </c>
      <c r="EK321" s="11"/>
      <c r="EL321" s="12" t="e">
        <f t="shared" si="5306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4">ES320-EQ321</f>
        <v>556</v>
      </c>
      <c r="ET321" s="61">
        <f t="shared" ref="ET321:ET326" si="5375">ET320-ER321</f>
        <v>39</v>
      </c>
      <c r="EU321" s="11"/>
      <c r="EV321" s="12">
        <f t="shared" si="5307"/>
        <v>0</v>
      </c>
      <c r="EW321" s="11"/>
      <c r="EX321" s="12" t="e">
        <f t="shared" si="5308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544</v>
      </c>
      <c r="FF321" s="61">
        <f t="shared" ref="FF321:FF326" si="5377">FF320-FD321</f>
        <v>38</v>
      </c>
      <c r="FG321" s="11"/>
      <c r="FH321" s="12">
        <f t="shared" si="5309"/>
        <v>0</v>
      </c>
      <c r="FI321" s="11"/>
      <c r="FJ321" s="12" t="e">
        <f t="shared" si="5310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539</v>
      </c>
      <c r="FR321" s="61">
        <f t="shared" ref="FR321:FR326" si="5379">FR320-FP321</f>
        <v>40</v>
      </c>
      <c r="FS321" s="11"/>
      <c r="FT321" s="12">
        <f t="shared" si="5311"/>
        <v>0</v>
      </c>
      <c r="FU321" s="11"/>
      <c r="FV321" s="12" t="e">
        <f t="shared" si="5312"/>
        <v>#DIV/0!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546</v>
      </c>
      <c r="GD321" s="61">
        <f t="shared" ref="GD321:GD326" si="5381">GD320-GB321</f>
        <v>41</v>
      </c>
      <c r="GE321" s="11"/>
      <c r="GF321" s="12">
        <f t="shared" si="5313"/>
        <v>0</v>
      </c>
      <c r="GG321" s="11"/>
      <c r="GH321" s="12" t="e">
        <f t="shared" si="5314"/>
        <v>#DIV/0!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571</v>
      </c>
      <c r="GP321" s="61">
        <f t="shared" ref="GP321:GP326" si="5383">GP320-GN321</f>
        <v>42</v>
      </c>
      <c r="GQ321" s="11"/>
      <c r="GR321" s="12">
        <f t="shared" si="5315"/>
        <v>0</v>
      </c>
      <c r="GS321" s="11"/>
      <c r="GT321" s="12" t="e">
        <f t="shared" si="5316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102</v>
      </c>
      <c r="HB321" s="61">
        <f t="shared" ref="HB321:HB326" si="5385">HB320-GZ321</f>
        <v>7</v>
      </c>
      <c r="HC321" s="11"/>
      <c r="HD321" s="12">
        <f t="shared" si="5317"/>
        <v>0</v>
      </c>
      <c r="HE321" s="11"/>
      <c r="HF321" s="12" t="e">
        <f t="shared" si="5318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/>
      <c r="HP321" s="12">
        <f t="shared" si="5319"/>
        <v>0</v>
      </c>
      <c r="HQ321" s="11"/>
      <c r="HR321" s="12" t="e">
        <f t="shared" si="5320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8">HY320-HW321</f>
        <v>558</v>
      </c>
      <c r="HZ321" s="61">
        <f t="shared" ref="HZ321:HZ326" si="5389">HZ320-HX321</f>
        <v>41</v>
      </c>
      <c r="IA321" s="11"/>
      <c r="IB321" s="12">
        <f t="shared" si="5321"/>
        <v>0</v>
      </c>
      <c r="IC321" s="11"/>
      <c r="ID321" s="12" t="e">
        <f t="shared" si="5322"/>
        <v>#DIV/0!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572</v>
      </c>
      <c r="IL321" s="61">
        <f t="shared" ref="IL321:IL326" si="5391">IL320-IJ321</f>
        <v>41</v>
      </c>
      <c r="IM321" s="11"/>
      <c r="IN321" s="12">
        <f t="shared" si="5323"/>
        <v>0</v>
      </c>
      <c r="IO321" s="11"/>
      <c r="IP321" s="12" t="e">
        <f t="shared" si="5324"/>
        <v>#DIV/0!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0</v>
      </c>
      <c r="JH321" s="14">
        <f t="shared" si="5328"/>
        <v>0</v>
      </c>
      <c r="JI321" s="373">
        <f t="shared" si="5329"/>
        <v>10285</v>
      </c>
      <c r="JJ321" s="11">
        <f t="shared" si="5107"/>
        <v>731</v>
      </c>
      <c r="JK321" s="11">
        <f t="shared" si="5330"/>
        <v>0</v>
      </c>
      <c r="JL321" s="79">
        <f t="shared" si="5331"/>
        <v>0</v>
      </c>
      <c r="JM321" s="15">
        <f t="shared" si="5332"/>
        <v>0</v>
      </c>
      <c r="JN321" s="12" t="e">
        <f t="shared" si="5333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5"/>
        <v>0</v>
      </c>
      <c r="JW321" s="401">
        <f t="shared" si="5336"/>
        <v>0</v>
      </c>
      <c r="JX321" s="406">
        <f t="shared" si="5337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4"/>
        <v>0</v>
      </c>
      <c r="KJ321" s="430">
        <f t="shared" ref="KJ321" si="5394">KI321/KB324</f>
        <v>0</v>
      </c>
      <c r="KK321" s="67">
        <f t="shared" si="5346"/>
        <v>0</v>
      </c>
      <c r="KL321" s="425">
        <f t="shared" ref="KL321" si="5395">KK321/KD324</f>
        <v>0</v>
      </c>
      <c r="KM321" s="67">
        <f t="shared" si="5348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9"/>
        <v>45843</v>
      </c>
      <c r="C322" s="10"/>
      <c r="D322" s="11"/>
      <c r="E322" s="61">
        <f t="shared" si="5350"/>
        <v>554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559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544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114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546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551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556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537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545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559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94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567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556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544</v>
      </c>
      <c r="FF322" s="61">
        <f t="shared" si="5377"/>
        <v>38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539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546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571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102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571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558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572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10285</v>
      </c>
      <c r="JJ322" s="11">
        <f t="shared" si="5107"/>
        <v>731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30"/>
      <c r="JZ322" s="733"/>
      <c r="KA322" s="736"/>
      <c r="KB322" s="686">
        <f t="shared" ref="KB322" si="5396">SUM(C327,O327,AA327,AM327,AY327,BK327,BW327)</f>
        <v>0</v>
      </c>
      <c r="KC322" s="687"/>
      <c r="KD322" s="687">
        <f t="shared" ref="KD322" si="5397">SUM(CI327,CU327,DG327,DS327,EE327,EQ327,FC327)</f>
        <v>0</v>
      </c>
      <c r="KE322" s="687"/>
      <c r="KF322" s="687">
        <f t="shared" ref="KF322" si="5398">SUM(FO327,GA327,GM327,GY327,HK327,HW327,II327)</f>
        <v>0</v>
      </c>
      <c r="KG322" s="690"/>
      <c r="KH322" s="673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9"/>
        <v>45844</v>
      </c>
      <c r="C323" s="10"/>
      <c r="D323" s="11"/>
      <c r="E323" s="61">
        <f t="shared" si="5350"/>
        <v>554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559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544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114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546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551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556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537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545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559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94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567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556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544</v>
      </c>
      <c r="FF323" s="61">
        <f t="shared" si="5377"/>
        <v>38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539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546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571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102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571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558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572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10285</v>
      </c>
      <c r="JJ323" s="11">
        <f t="shared" si="5107"/>
        <v>731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50"/>
        <v>554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559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544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114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546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551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556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537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545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559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94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567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556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544</v>
      </c>
      <c r="FF324" s="61">
        <f t="shared" si="5377"/>
        <v>38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539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546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571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102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571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558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572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10285</v>
      </c>
      <c r="JJ324" s="11">
        <f t="shared" si="5107"/>
        <v>731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30"/>
      <c r="JZ324" s="733"/>
      <c r="KA324" s="736"/>
      <c r="KB324" s="686">
        <f t="shared" ref="KB324" si="5403">SUM(E317,Q317,AC317,AO317,BA317,BM317,BY317)</f>
        <v>3424</v>
      </c>
      <c r="KC324" s="687"/>
      <c r="KD324" s="687">
        <f t="shared" ref="KD324" si="5404">SUM(CK317,CW317,DI317,DU317,EG317,ES317,FE317)</f>
        <v>3402</v>
      </c>
      <c r="KE324" s="687"/>
      <c r="KF324" s="687">
        <f t="shared" ref="KF324" si="5405">SUM(FQ317,GC317,GO317,HA317,HM317,HY317,IK317)</f>
        <v>3459</v>
      </c>
      <c r="KG324" s="690"/>
      <c r="KH324" s="673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9"/>
        <v>45846</v>
      </c>
      <c r="C325" s="10"/>
      <c r="D325" s="11"/>
      <c r="E325" s="61">
        <f t="shared" si="5350"/>
        <v>554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559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544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114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546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551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556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537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545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559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94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567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556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544</v>
      </c>
      <c r="FF325" s="61">
        <f t="shared" si="5377"/>
        <v>38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539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546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571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102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571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558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572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10285</v>
      </c>
      <c r="JJ325" s="11">
        <f t="shared" si="5107"/>
        <v>731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9"/>
        <v>45847</v>
      </c>
      <c r="C326" s="10"/>
      <c r="D326" s="11"/>
      <c r="E326" s="61">
        <f t="shared" si="5350"/>
        <v>554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559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544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114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546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551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556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537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545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559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94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567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556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544</v>
      </c>
      <c r="FF326" s="61">
        <f t="shared" si="5377"/>
        <v>38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539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546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571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102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571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558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572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10285</v>
      </c>
      <c r="JJ326" s="11">
        <f t="shared" si="5107"/>
        <v>731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30"/>
      <c r="JZ326" s="733"/>
      <c r="KA326" s="736"/>
      <c r="KB326" s="686">
        <f t="shared" ref="KB326" si="5411">KB317+KB322</f>
        <v>521</v>
      </c>
      <c r="KC326" s="693">
        <f t="shared" ref="KC326" si="5412">KB326/$KB$10</f>
        <v>0.13206590621039291</v>
      </c>
      <c r="KD326" s="687">
        <f t="shared" ref="KD326" si="5413">KD317+KD322</f>
        <v>540</v>
      </c>
      <c r="KE326" s="693">
        <f t="shared" ref="KE326" si="5414">KD326/$KD$10</f>
        <v>0.13698630136986301</v>
      </c>
      <c r="KF326" s="687">
        <f t="shared" ref="KF326" si="5415">KF317+KF322</f>
        <v>488</v>
      </c>
      <c r="KG326" s="671">
        <f t="shared" ref="KG326" si="5416">KF326/$KF$10</f>
        <v>0.1236382062325817</v>
      </c>
      <c r="KH326" s="673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0</v>
      </c>
      <c r="JH327" s="443">
        <f t="shared" si="5328"/>
        <v>0</v>
      </c>
      <c r="JI327" s="378">
        <f t="shared" ref="JI327:JJ327" si="5419">SUM(JI319:JI326)</f>
        <v>71995</v>
      </c>
      <c r="JJ327" s="27">
        <f t="shared" si="5419"/>
        <v>5117</v>
      </c>
      <c r="JK327" s="27">
        <f t="shared" si="5330"/>
        <v>0</v>
      </c>
      <c r="JL327" s="80">
        <f t="shared" si="5331"/>
        <v>0</v>
      </c>
      <c r="JM327" s="15">
        <f t="shared" si="5332"/>
        <v>0</v>
      </c>
      <c r="JN327" s="48" t="e">
        <f t="shared" si="5333"/>
        <v>#DIV/0!</v>
      </c>
      <c r="JO327" s="49">
        <f t="shared" ref="JO327" si="5420">SUM(JO320:JO326)/7</f>
        <v>0</v>
      </c>
      <c r="JP327" s="50">
        <f t="shared" ref="JP327" si="5421">SUM(JP320:JP326)</f>
        <v>0</v>
      </c>
      <c r="JQ327" s="397" t="e">
        <f t="shared" si="4416"/>
        <v>#DIV/0!</v>
      </c>
      <c r="JR327" s="50">
        <f t="shared" ref="JR327" si="5422">SUM(JR320:JR326)</f>
        <v>0</v>
      </c>
      <c r="JS327" s="370" t="e">
        <f t="shared" si="5410"/>
        <v>#DIV/0!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</v>
      </c>
      <c r="JW327" s="411">
        <f t="shared" ref="JW327" si="5425">SUM(CM327,CO327,CY327,DA327,DK327,DM327,DW327,DY327,EI327,EK327,EU327,EW327,FG327,FI327)/7/SUM(CK326,CW326,DI326,DU326,EG326,ES326,FE326)</f>
        <v>0</v>
      </c>
      <c r="JX327" s="412">
        <f t="shared" ref="JX327" si="5426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7">SUM(KI320:KI326)</f>
        <v>0</v>
      </c>
      <c r="KJ327" s="432">
        <f t="shared" ref="KJ327" si="5428">KI327/KB324</f>
        <v>0</v>
      </c>
      <c r="KK327" s="418">
        <f t="shared" ref="KK327" si="5429">SUM(KK320:KK326)</f>
        <v>0</v>
      </c>
      <c r="KL327" s="426">
        <f t="shared" ref="KL327" si="5430">KK327/KD324</f>
        <v>0</v>
      </c>
      <c r="KM327" s="418">
        <f t="shared" ref="KM327" si="5431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0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554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559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544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114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546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551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556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537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545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559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94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567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556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544</v>
      </c>
      <c r="FF329" s="33">
        <f>FF326-FD329</f>
        <v>38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539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546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571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102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571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558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572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10285</v>
      </c>
      <c r="JJ329" s="11">
        <f t="shared" si="5107"/>
        <v>731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29" t="e">
        <f t="shared" ref="JY329" si="5489">SUM(I336,U336,AG336,AS336,BE336,BQ336,CC336)/SUM(G336,I336,S336,U336,AE336,AG336,AQ336,AS336,BC336,BE336,BO336,BQ336,CA336,CC336)</f>
        <v>#DIV/0!</v>
      </c>
      <c r="JZ329" s="732" t="e">
        <f t="shared" ref="JZ329" si="5490">SUM(CO336,DA336,DM336,DY336,EK336,EW336,FI336)/SUM(CM336,CO336,CY336,DA336,DK336,DM336,DW336,DY336,EI336,EK336,EU336,EW336,FG336,FI336)</f>
        <v>#DIV/0!</v>
      </c>
      <c r="KA329" s="735" t="e">
        <f t="shared" ref="KA329" si="5491">SUM(,FU336,GG336,GS336,HE336,HQ336,IC336,IO336)/SUM(FU336,FS336,GG336,GE336,GS336,GQ336,HE336,HC336,HQ336,HO336,IC336,IA336,IO336,IM336)</f>
        <v>#DIV/0!</v>
      </c>
      <c r="KB329" s="678">
        <f t="shared" ref="KB329" si="5492">KB331/KB333</f>
        <v>0</v>
      </c>
      <c r="KC329" s="679"/>
      <c r="KD329" s="679">
        <f t="shared" ref="KD329" si="5493">KD331/KD333</f>
        <v>0</v>
      </c>
      <c r="KE329" s="679"/>
      <c r="KF329" s="679">
        <f t="shared" ref="KF329" si="5494">KF331/KF333</f>
        <v>0</v>
      </c>
      <c r="KG329" s="682"/>
      <c r="KH329" s="684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500">+B329+1</f>
        <v>45849</v>
      </c>
      <c r="C330" s="10"/>
      <c r="D330" s="11"/>
      <c r="E330" s="61">
        <f t="shared" ref="E330:E335" si="5501">E329-C330</f>
        <v>554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559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544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114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546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551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556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537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545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559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94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567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556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544</v>
      </c>
      <c r="FF330" s="61">
        <f t="shared" ref="FF330:FF335" si="5528">FF329-FD330</f>
        <v>38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539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546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571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102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571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558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572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10285</v>
      </c>
      <c r="JJ330" s="11">
        <f t="shared" si="5107"/>
        <v>731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500"/>
        <v>45850</v>
      </c>
      <c r="C331" s="10"/>
      <c r="D331" s="11"/>
      <c r="E331" s="61">
        <f t="shared" si="5501"/>
        <v>554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559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544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114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546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551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556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537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545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559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94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567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556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544</v>
      </c>
      <c r="FF331" s="61">
        <f t="shared" si="5528"/>
        <v>38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539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546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571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102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571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558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572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10285</v>
      </c>
      <c r="JJ331" s="11">
        <f t="shared" si="5107"/>
        <v>731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30"/>
      <c r="JZ331" s="733"/>
      <c r="KA331" s="736"/>
      <c r="KB331" s="686">
        <f t="shared" ref="KB331" si="5547">SUM(C336,O336,AA336,AM336,AY336,BK336,BW336)</f>
        <v>0</v>
      </c>
      <c r="KC331" s="687"/>
      <c r="KD331" s="687">
        <f t="shared" ref="KD331" si="5548">SUM(CI336,CU336,DG336,DS336,EE336,EQ336,FC336)</f>
        <v>0</v>
      </c>
      <c r="KE331" s="687"/>
      <c r="KF331" s="687">
        <f t="shared" ref="KF331" si="5549">SUM(FO336,GA336,GM336,GY336,HK336,HW336,II336)</f>
        <v>0</v>
      </c>
      <c r="KG331" s="690"/>
      <c r="KH331" s="673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500"/>
        <v>45851</v>
      </c>
      <c r="C332" s="10"/>
      <c r="D332" s="11"/>
      <c r="E332" s="61">
        <f t="shared" si="5501"/>
        <v>554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559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544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114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546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551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556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537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545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559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94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567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556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544</v>
      </c>
      <c r="FF332" s="61">
        <f t="shared" si="5528"/>
        <v>38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539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546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571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102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571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558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572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10285</v>
      </c>
      <c r="JJ332" s="11">
        <f t="shared" si="5107"/>
        <v>731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501"/>
        <v>554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559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544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114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546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551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556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537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545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559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94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567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556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544</v>
      </c>
      <c r="FF333" s="61">
        <f t="shared" si="5528"/>
        <v>38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539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546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571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102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571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558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572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10285</v>
      </c>
      <c r="JJ333" s="11">
        <f t="shared" si="5107"/>
        <v>731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30"/>
      <c r="JZ333" s="733"/>
      <c r="KA333" s="736"/>
      <c r="KB333" s="686">
        <f t="shared" ref="KB333" si="5554">SUM(E326,Q326,AC326,AO326,BA326,BM326,BY326)</f>
        <v>3424</v>
      </c>
      <c r="KC333" s="687"/>
      <c r="KD333" s="687">
        <f t="shared" ref="KD333" si="5555">SUM(CK326,CW326,DI326,DU326,EG326,ES326,FE326)</f>
        <v>3402</v>
      </c>
      <c r="KE333" s="687"/>
      <c r="KF333" s="687">
        <f t="shared" ref="KF333" si="5556">SUM(FQ326,GC326,GO326,HA326,HM326,HY326,IK326)</f>
        <v>3459</v>
      </c>
      <c r="KG333" s="690"/>
      <c r="KH333" s="673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500"/>
        <v>45853</v>
      </c>
      <c r="C334" s="10"/>
      <c r="D334" s="11"/>
      <c r="E334" s="61">
        <f t="shared" si="5501"/>
        <v>554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559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544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114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546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551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556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537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545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559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94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567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556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544</v>
      </c>
      <c r="FF334" s="61">
        <f t="shared" si="5528"/>
        <v>38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539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546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571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102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571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558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572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10285</v>
      </c>
      <c r="JJ334" s="11">
        <f t="shared" si="5107"/>
        <v>731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500"/>
        <v>45854</v>
      </c>
      <c r="C335" s="10"/>
      <c r="D335" s="11"/>
      <c r="E335" s="61">
        <f t="shared" si="5501"/>
        <v>554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559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544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114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546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551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556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537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545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559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94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567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556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544</v>
      </c>
      <c r="FF335" s="61">
        <f t="shared" si="5528"/>
        <v>38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539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546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571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102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571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558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572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10285</v>
      </c>
      <c r="JJ335" s="11">
        <f t="shared" si="5107"/>
        <v>731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30"/>
      <c r="JZ335" s="733"/>
      <c r="KA335" s="736"/>
      <c r="KB335" s="686">
        <f t="shared" ref="KB335" si="5562">KB326+KB331</f>
        <v>521</v>
      </c>
      <c r="KC335" s="693">
        <f t="shared" ref="KC335" si="5563">KB335/$KB$10</f>
        <v>0.13206590621039291</v>
      </c>
      <c r="KD335" s="687">
        <f t="shared" ref="KD335" si="5564">KD326+KD331</f>
        <v>540</v>
      </c>
      <c r="KE335" s="693">
        <f t="shared" ref="KE335" si="5565">KD335/$KD$10</f>
        <v>0.13698630136986301</v>
      </c>
      <c r="KF335" s="687">
        <f t="shared" ref="KF335" si="5566">KF326+KF331</f>
        <v>488</v>
      </c>
      <c r="KG335" s="671">
        <f t="shared" ref="KG335" si="5567">KF335/$KF$10</f>
        <v>0.1236382062325817</v>
      </c>
      <c r="KH335" s="673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71995</v>
      </c>
      <c r="JJ336" s="27">
        <f t="shared" si="5570"/>
        <v>5117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554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559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544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114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546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551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556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537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545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559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94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567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556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544</v>
      </c>
      <c r="FF338" s="33">
        <f>FF335-FD338</f>
        <v>38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539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546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571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102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571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558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572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10285</v>
      </c>
      <c r="JJ338" s="11">
        <f t="shared" si="5107"/>
        <v>731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29" t="e">
        <f t="shared" ref="JY338" si="5640">SUM(I345,U345,AG345,AS345,BE345,BQ345,CC345)/SUM(G345,I345,S345,U345,AE345,AG345,AQ345,AS345,BC345,BE345,BO345,BQ345,CA345,CC345)</f>
        <v>#DIV/0!</v>
      </c>
      <c r="JZ338" s="732" t="e">
        <f t="shared" ref="JZ338" si="5641">SUM(CO345,DA345,DM345,DY345,EK345,EW345,FI345)/SUM(CM345,CO345,CY345,DA345,DK345,DM345,DW345,DY345,EI345,EK345,EU345,EW345,FG345,FI345)</f>
        <v>#DIV/0!</v>
      </c>
      <c r="KA338" s="735" t="e">
        <f t="shared" ref="KA338" si="5642">SUM(,FU345,GG345,GS345,HE345,HQ345,IC345,IO345)/SUM(FU345,FS345,GG345,GE345,GS345,GQ345,HE345,HC345,HQ345,HO345,IC345,IA345,IO345,IM345)</f>
        <v>#DIV/0!</v>
      </c>
      <c r="KB338" s="678">
        <f t="shared" ref="KB338" si="5643">KB340/KB342</f>
        <v>0</v>
      </c>
      <c r="KC338" s="679"/>
      <c r="KD338" s="679">
        <f t="shared" ref="KD338" si="5644">KD340/KD342</f>
        <v>0</v>
      </c>
      <c r="KE338" s="679"/>
      <c r="KF338" s="679">
        <f t="shared" ref="KF338" si="5645">KF340/KF342</f>
        <v>0</v>
      </c>
      <c r="KG338" s="682"/>
      <c r="KH338" s="684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51">+B338+1</f>
        <v>45856</v>
      </c>
      <c r="C339" s="10"/>
      <c r="D339" s="11"/>
      <c r="E339" s="61">
        <f t="shared" ref="E339:E344" si="5652">E338-C339</f>
        <v>554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559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544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114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546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551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556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537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545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559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94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567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556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544</v>
      </c>
      <c r="FF339" s="61">
        <f t="shared" ref="FF339:FF344" si="5679">FF338-FD339</f>
        <v>38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539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546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571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102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571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558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572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10285</v>
      </c>
      <c r="JJ339" s="11">
        <f t="shared" si="5107"/>
        <v>731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51"/>
        <v>45857</v>
      </c>
      <c r="C340" s="10"/>
      <c r="D340" s="11"/>
      <c r="E340" s="61">
        <f t="shared" ref="E340:E341" si="5698">E339-C340</f>
        <v>554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559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544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114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546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551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556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537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545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559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94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567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556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544</v>
      </c>
      <c r="FF340" s="61">
        <f t="shared" ref="FF340:FF341" si="5751">FF339-FD340</f>
        <v>38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539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546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571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102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571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558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572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10285</v>
      </c>
      <c r="JJ340" s="11">
        <f t="shared" si="5107"/>
        <v>731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30"/>
      <c r="JZ340" s="733"/>
      <c r="KA340" s="736"/>
      <c r="KB340" s="686">
        <f t="shared" ref="KB340" si="5778">SUM(C345,O345,AA345,AM345,AY345,BK345,BW345)</f>
        <v>0</v>
      </c>
      <c r="KC340" s="687"/>
      <c r="KD340" s="687">
        <f t="shared" ref="KD340" si="5779">SUM(CI345,CU345,DG345,DS345,EE345,EQ345,FC345)</f>
        <v>0</v>
      </c>
      <c r="KE340" s="687"/>
      <c r="KF340" s="687">
        <f t="shared" ref="KF340" si="5780">SUM(FO345,GA345,GM345,GY345,HK345,HW345,II345)</f>
        <v>0</v>
      </c>
      <c r="KG340" s="690"/>
      <c r="KH340" s="673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51"/>
        <v>45858</v>
      </c>
      <c r="C341" s="10"/>
      <c r="D341" s="11"/>
      <c r="E341" s="61">
        <f t="shared" si="5698"/>
        <v>554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559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544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114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546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551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556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537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545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559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94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567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556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544</v>
      </c>
      <c r="FF341" s="61">
        <f t="shared" si="5751"/>
        <v>38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539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546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571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102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571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558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572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10285</v>
      </c>
      <c r="JJ341" s="11">
        <f t="shared" si="5107"/>
        <v>731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52"/>
        <v>554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559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544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114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546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551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556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537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545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559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94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567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556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544</v>
      </c>
      <c r="FF342" s="61">
        <f t="shared" si="5679"/>
        <v>38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539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546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571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102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571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558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572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10285</v>
      </c>
      <c r="JJ342" s="11">
        <f t="shared" si="5107"/>
        <v>731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30"/>
      <c r="JZ342" s="733"/>
      <c r="KA342" s="736"/>
      <c r="KB342" s="686">
        <f t="shared" ref="KB342" si="5789">SUM(E335,Q335,AC335,AO335,BA335,BM335,BY335)</f>
        <v>3424</v>
      </c>
      <c r="KC342" s="687"/>
      <c r="KD342" s="687">
        <f t="shared" ref="KD342" si="5790">SUM(CK335,CW335,DI335,DU335,EG335,ES335,FE335)</f>
        <v>3402</v>
      </c>
      <c r="KE342" s="687"/>
      <c r="KF342" s="687">
        <f t="shared" ref="KF342" si="5791">SUM(FQ335,GC335,GO335,HA335,HM335,HY335,IK335)</f>
        <v>3459</v>
      </c>
      <c r="KG342" s="690"/>
      <c r="KH342" s="673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51"/>
        <v>45860</v>
      </c>
      <c r="C343" s="10"/>
      <c r="D343" s="11"/>
      <c r="E343" s="61">
        <f t="shared" si="5652"/>
        <v>554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559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544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114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546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551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556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537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545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559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94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567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556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544</v>
      </c>
      <c r="FF343" s="61">
        <f t="shared" si="5679"/>
        <v>38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539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546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571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102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571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558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572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10285</v>
      </c>
      <c r="JJ343" s="11">
        <f t="shared" si="5107"/>
        <v>731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51"/>
        <v>45861</v>
      </c>
      <c r="C344" s="10"/>
      <c r="D344" s="11"/>
      <c r="E344" s="61">
        <f t="shared" si="5652"/>
        <v>554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559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544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114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546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551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556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537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545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559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94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567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556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544</v>
      </c>
      <c r="FF344" s="61">
        <f t="shared" si="5679"/>
        <v>38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539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546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571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102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571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558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572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10285</v>
      </c>
      <c r="JJ344" s="11">
        <f t="shared" si="5107"/>
        <v>731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30"/>
      <c r="JZ344" s="733"/>
      <c r="KA344" s="736"/>
      <c r="KB344" s="686">
        <f t="shared" ref="KB344" si="5796">KB335+KB340</f>
        <v>521</v>
      </c>
      <c r="KC344" s="693">
        <f t="shared" ref="KC344" si="5797">KB344/$KB$10</f>
        <v>0.13206590621039291</v>
      </c>
      <c r="KD344" s="687">
        <f t="shared" ref="KD344" si="5798">KD335+KD340</f>
        <v>540</v>
      </c>
      <c r="KE344" s="693">
        <f t="shared" ref="KE344" si="5799">KD344/$KD$10</f>
        <v>0.13698630136986301</v>
      </c>
      <c r="KF344" s="687">
        <f t="shared" ref="KF344" si="5800">KF335+KF340</f>
        <v>488</v>
      </c>
      <c r="KG344" s="671">
        <f t="shared" ref="KG344" si="5801">KF344/$KF$10</f>
        <v>0.1236382062325817</v>
      </c>
      <c r="KH344" s="673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71995</v>
      </c>
      <c r="JJ345" s="27">
        <f t="shared" si="5804"/>
        <v>5117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554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559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544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114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546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551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556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537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545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559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94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567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556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544</v>
      </c>
      <c r="FF347" s="33">
        <f>FF344-FD347</f>
        <v>38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539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546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571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102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571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558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572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10285</v>
      </c>
      <c r="JJ347" s="11">
        <f t="shared" si="5107"/>
        <v>731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29" t="e">
        <f t="shared" ref="JY347" si="5874">SUM(I354,U354,AG354,AS354,BE354,BQ354,CC354)/SUM(G354,I354,S354,U354,AE354,AG354,AQ354,AS354,BC354,BE354,BO354,BQ354,CA354,CC354)</f>
        <v>#DIV/0!</v>
      </c>
      <c r="JZ347" s="732" t="e">
        <f t="shared" ref="JZ347" si="5875">SUM(CO354,DA354,DM354,DY354,EK354,EW354,FI354)/SUM(CM354,CO354,CY354,DA354,DK354,DM354,DW354,DY354,EI354,EK354,EU354,EW354,FG354,FI354)</f>
        <v>#DIV/0!</v>
      </c>
      <c r="KA347" s="735" t="e">
        <f t="shared" ref="KA347" si="5876">SUM(,FU354,GG354,GS354,HE354,HQ354,IC354,IO354)/SUM(FU354,FS354,GG354,GE354,GS354,GQ354,HE354,HC354,HQ354,HO354,IC354,IA354,IO354,IM354)</f>
        <v>#DIV/0!</v>
      </c>
      <c r="KB347" s="678">
        <f t="shared" ref="KB347" si="5877">KB349/KB351</f>
        <v>0</v>
      </c>
      <c r="KC347" s="679"/>
      <c r="KD347" s="679">
        <f t="shared" ref="KD347" si="5878">KD349/KD351</f>
        <v>0</v>
      </c>
      <c r="KE347" s="679"/>
      <c r="KF347" s="679">
        <f t="shared" ref="KF347" si="5879">KF349/KF351</f>
        <v>0</v>
      </c>
      <c r="KG347" s="682"/>
      <c r="KH347" s="684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5">+B347+1</f>
        <v>45863</v>
      </c>
      <c r="C348" s="10"/>
      <c r="D348" s="11"/>
      <c r="E348" s="61">
        <f t="shared" ref="E348:E353" si="5886">E347-C348</f>
        <v>554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559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544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114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546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551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556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537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545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559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94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567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556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544</v>
      </c>
      <c r="FF348" s="61">
        <f t="shared" ref="FF348:FF353" si="5913">FF347-FD348</f>
        <v>38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539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546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571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102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571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558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572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10285</v>
      </c>
      <c r="JJ348" s="11">
        <f t="shared" si="5107"/>
        <v>731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5"/>
        <v>45864</v>
      </c>
      <c r="C349" s="10"/>
      <c r="D349" s="11"/>
      <c r="E349" s="61">
        <f t="shared" si="5886"/>
        <v>554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559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544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114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546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551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556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537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545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559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94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567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556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544</v>
      </c>
      <c r="FF349" s="61">
        <f t="shared" si="5913"/>
        <v>38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539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546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571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102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571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558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572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10285</v>
      </c>
      <c r="JJ349" s="11">
        <f t="shared" si="5107"/>
        <v>731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30"/>
      <c r="JZ349" s="733"/>
      <c r="KA349" s="736"/>
      <c r="KB349" s="686">
        <f t="shared" ref="KB349" si="5932">SUM(C354,O354,AA354,AM354,AY354,BK354,BW354)</f>
        <v>0</v>
      </c>
      <c r="KC349" s="687"/>
      <c r="KD349" s="687">
        <f t="shared" ref="KD349" si="5933">SUM(CI354,CU354,DG354,DS354,EE354,EQ354,FC354)</f>
        <v>0</v>
      </c>
      <c r="KE349" s="687"/>
      <c r="KF349" s="687">
        <f t="shared" ref="KF349" si="5934">SUM(FO354,GA354,GM354,GY354,HK354,HW354,II354)</f>
        <v>0</v>
      </c>
      <c r="KG349" s="690"/>
      <c r="KH349" s="673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5"/>
        <v>45865</v>
      </c>
      <c r="C350" s="10"/>
      <c r="D350" s="11"/>
      <c r="E350" s="61">
        <f t="shared" si="5886"/>
        <v>554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559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544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114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546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551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556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537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545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559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94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567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556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544</v>
      </c>
      <c r="FF350" s="61">
        <f t="shared" si="5913"/>
        <v>38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539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546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571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102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571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558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572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10285</v>
      </c>
      <c r="JJ350" s="11">
        <f t="shared" si="5107"/>
        <v>731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6"/>
        <v>554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559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544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114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546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551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556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537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545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559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94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567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556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544</v>
      </c>
      <c r="FF351" s="61">
        <f t="shared" si="5913"/>
        <v>38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539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546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571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102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571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558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572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10285</v>
      </c>
      <c r="JJ351" s="11">
        <f t="shared" si="5107"/>
        <v>731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30"/>
      <c r="JZ351" s="733"/>
      <c r="KA351" s="736"/>
      <c r="KB351" s="686">
        <f t="shared" ref="KB351" si="5939">SUM(E344,Q344,AC344,AO344,BA344,BM344,BY344)</f>
        <v>3424</v>
      </c>
      <c r="KC351" s="687"/>
      <c r="KD351" s="687">
        <f t="shared" ref="KD351" si="5940">SUM(CK344,CW344,DI344,DU344,EG344,ES344,FE344)</f>
        <v>3402</v>
      </c>
      <c r="KE351" s="687"/>
      <c r="KF351" s="687">
        <f t="shared" ref="KF351" si="5941">SUM(FQ344,GC344,GO344,HA344,HM344,HY344,IK344)</f>
        <v>3459</v>
      </c>
      <c r="KG351" s="690"/>
      <c r="KH351" s="673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5"/>
        <v>45867</v>
      </c>
      <c r="C352" s="10"/>
      <c r="D352" s="11"/>
      <c r="E352" s="61">
        <f t="shared" si="5886"/>
        <v>554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559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544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114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546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551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556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537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545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559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94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567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556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544</v>
      </c>
      <c r="FF352" s="61">
        <f t="shared" si="5913"/>
        <v>38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539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546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571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102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571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558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572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10285</v>
      </c>
      <c r="JJ352" s="11">
        <f t="shared" si="5107"/>
        <v>731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5"/>
        <v>45868</v>
      </c>
      <c r="C353" s="10"/>
      <c r="D353" s="11"/>
      <c r="E353" s="61">
        <f t="shared" si="5886"/>
        <v>554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559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544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114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546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551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556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537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545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559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94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567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556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544</v>
      </c>
      <c r="FF353" s="61">
        <f t="shared" si="5913"/>
        <v>38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539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546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571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102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571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558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572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10285</v>
      </c>
      <c r="JJ353" s="11">
        <f t="shared" si="5107"/>
        <v>731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30"/>
      <c r="JZ353" s="733"/>
      <c r="KA353" s="736"/>
      <c r="KB353" s="686">
        <f t="shared" ref="KB353" si="5946">KB344+KB349</f>
        <v>521</v>
      </c>
      <c r="KC353" s="693">
        <f t="shared" ref="KC353" si="5947">KB353/$KB$10</f>
        <v>0.13206590621039291</v>
      </c>
      <c r="KD353" s="687">
        <f t="shared" ref="KD353" si="5948">KD344+KD349</f>
        <v>540</v>
      </c>
      <c r="KE353" s="693">
        <f t="shared" ref="KE353" si="5949">KD353/$KD$10</f>
        <v>0.13698630136986301</v>
      </c>
      <c r="KF353" s="687">
        <f t="shared" ref="KF353" si="5950">KF344+KF349</f>
        <v>488</v>
      </c>
      <c r="KG353" s="671">
        <f t="shared" ref="KG353" si="5951">KF353/$KF$10</f>
        <v>0.1236382062325817</v>
      </c>
      <c r="KH353" s="673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71995</v>
      </c>
      <c r="JJ354" s="27">
        <f t="shared" si="5954"/>
        <v>5117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554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559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544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114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546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551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556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537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545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559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94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567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556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544</v>
      </c>
      <c r="FF356" s="33">
        <f>FF353-FD356</f>
        <v>38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539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546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571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102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571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558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572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10285</v>
      </c>
      <c r="JJ356" s="11">
        <f t="shared" si="5107"/>
        <v>731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29" t="e">
        <f t="shared" ref="JY356" si="6024">SUM(I363,U363,AG363,AS363,BE363,BQ363,CC363)/SUM(G363,I363,S363,U363,AE363,AG363,AQ363,AS363,BC363,BE363,BO363,BQ363,CA363,CC363)</f>
        <v>#DIV/0!</v>
      </c>
      <c r="JZ356" s="732" t="e">
        <f t="shared" ref="JZ356" si="6025">SUM(CO363,DA363,DM363,DY363,EK363,EW363,FI363)/SUM(CM363,CO363,CY363,DA363,DK363,DM363,DW363,DY363,EI363,EK363,EU363,EW363,FG363,FI363)</f>
        <v>#DIV/0!</v>
      </c>
      <c r="KA356" s="735" t="e">
        <f t="shared" ref="KA356" si="6026">SUM(,FU363,GG363,GS363,HE363,HQ363,IC363,IO363)/SUM(FU363,FS363,GG363,GE363,GS363,GQ363,HE363,HC363,HQ363,HO363,IC363,IA363,IO363,IM363)</f>
        <v>#DIV/0!</v>
      </c>
      <c r="KB356" s="678">
        <f t="shared" ref="KB356" si="6027">KB358/KB360</f>
        <v>0</v>
      </c>
      <c r="KC356" s="679"/>
      <c r="KD356" s="679">
        <f t="shared" ref="KD356" si="6028">KD358/KD360</f>
        <v>0</v>
      </c>
      <c r="KE356" s="679"/>
      <c r="KF356" s="679">
        <f t="shared" ref="KF356" si="6029">KF358/KF360</f>
        <v>0</v>
      </c>
      <c r="KG356" s="682"/>
      <c r="KH356" s="684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5">+B356+1</f>
        <v>45870</v>
      </c>
      <c r="C357" s="10"/>
      <c r="D357" s="11"/>
      <c r="E357" s="61">
        <f t="shared" ref="E357:E362" si="6036">E356-C357</f>
        <v>554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559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544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114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546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551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556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537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545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559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94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567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556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544</v>
      </c>
      <c r="FF357" s="61">
        <f t="shared" ref="FF357:FF362" si="6063">FF356-FD357</f>
        <v>38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539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546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571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102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571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558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572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10285</v>
      </c>
      <c r="JJ357" s="11">
        <f t="shared" si="5107"/>
        <v>731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5"/>
        <v>45871</v>
      </c>
      <c r="C358" s="10"/>
      <c r="D358" s="11"/>
      <c r="E358" s="61">
        <f t="shared" si="6036"/>
        <v>554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559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544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114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546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551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556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537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545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559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94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567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556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544</v>
      </c>
      <c r="FF358" s="61">
        <f t="shared" si="6063"/>
        <v>38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539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546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571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102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571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558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572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10285</v>
      </c>
      <c r="JJ358" s="11">
        <f t="shared" si="5107"/>
        <v>731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30"/>
      <c r="JZ358" s="733"/>
      <c r="KA358" s="736"/>
      <c r="KB358" s="686">
        <f t="shared" ref="KB358" si="6082">SUM(C363,O363,AA363,AM363,AY363,BK363,BW363)</f>
        <v>0</v>
      </c>
      <c r="KC358" s="687"/>
      <c r="KD358" s="687">
        <f t="shared" ref="KD358" si="6083">SUM(CI363,CU363,DG363,DS363,EE363,EQ363,FC363)</f>
        <v>0</v>
      </c>
      <c r="KE358" s="687"/>
      <c r="KF358" s="687">
        <f t="shared" ref="KF358" si="6084">SUM(FO363,GA363,GM363,GY363,HK363,HW363,II363)</f>
        <v>0</v>
      </c>
      <c r="KG358" s="690"/>
      <c r="KH358" s="673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5"/>
        <v>45872</v>
      </c>
      <c r="C359" s="10"/>
      <c r="D359" s="11"/>
      <c r="E359" s="61">
        <f t="shared" si="6036"/>
        <v>554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559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544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114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546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551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556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537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545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559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94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567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556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544</v>
      </c>
      <c r="FF359" s="61">
        <f t="shared" si="6063"/>
        <v>38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539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546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571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102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571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558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572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10285</v>
      </c>
      <c r="JJ359" s="11">
        <f t="shared" si="5107"/>
        <v>731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6"/>
        <v>554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559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544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114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546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551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556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537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545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559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94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567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556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544</v>
      </c>
      <c r="FF360" s="61">
        <f t="shared" si="6063"/>
        <v>38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539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546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571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102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571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558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572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10285</v>
      </c>
      <c r="JJ360" s="11">
        <f t="shared" si="5107"/>
        <v>731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30"/>
      <c r="JZ360" s="733"/>
      <c r="KA360" s="736"/>
      <c r="KB360" s="686">
        <f t="shared" ref="KB360" si="6089">SUM(E353,Q353,AC353,AO353,BA353,BM353,BY353)</f>
        <v>3424</v>
      </c>
      <c r="KC360" s="687"/>
      <c r="KD360" s="687">
        <f t="shared" ref="KD360" si="6090">SUM(CK353,CW353,DI353,DU353,EG353,ES353,FE353)</f>
        <v>3402</v>
      </c>
      <c r="KE360" s="687"/>
      <c r="KF360" s="687">
        <f t="shared" ref="KF360" si="6091">SUM(FQ353,GC353,GO353,HA353,HM353,HY353,IK353)</f>
        <v>3459</v>
      </c>
      <c r="KG360" s="690"/>
      <c r="KH360" s="673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5"/>
        <v>45874</v>
      </c>
      <c r="C361" s="10"/>
      <c r="D361" s="11"/>
      <c r="E361" s="61">
        <f t="shared" si="6036"/>
        <v>554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559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544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114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546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551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556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537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545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559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94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567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556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544</v>
      </c>
      <c r="FF361" s="61">
        <f t="shared" si="6063"/>
        <v>38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539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546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571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102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571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558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572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10285</v>
      </c>
      <c r="JJ361" s="11">
        <f t="shared" si="5107"/>
        <v>731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5"/>
        <v>45875</v>
      </c>
      <c r="C362" s="10"/>
      <c r="D362" s="11"/>
      <c r="E362" s="61">
        <f t="shared" si="6036"/>
        <v>554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559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544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114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546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551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556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537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545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559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94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567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556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544</v>
      </c>
      <c r="FF362" s="61">
        <f t="shared" si="6063"/>
        <v>38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539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546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571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102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571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558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572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10285</v>
      </c>
      <c r="JJ362" s="11">
        <f t="shared" si="5107"/>
        <v>731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30"/>
      <c r="JZ362" s="733"/>
      <c r="KA362" s="736"/>
      <c r="KB362" s="686">
        <f t="shared" ref="KB362" si="6096">KB353+KB358</f>
        <v>521</v>
      </c>
      <c r="KC362" s="693">
        <f t="shared" ref="KC362" si="6097">KB362/$KB$10</f>
        <v>0.13206590621039291</v>
      </c>
      <c r="KD362" s="687">
        <f t="shared" ref="KD362" si="6098">KD353+KD358</f>
        <v>540</v>
      </c>
      <c r="KE362" s="693">
        <f t="shared" ref="KE362" si="6099">KD362/$KD$10</f>
        <v>0.13698630136986301</v>
      </c>
      <c r="KF362" s="687">
        <f t="shared" ref="KF362" si="6100">KF353+KF358</f>
        <v>488</v>
      </c>
      <c r="KG362" s="671">
        <f t="shared" ref="KG362" si="6101">KF362/$KF$10</f>
        <v>0.1236382062325817</v>
      </c>
      <c r="KH362" s="673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71995</v>
      </c>
      <c r="JJ363" s="27">
        <f t="shared" si="6104"/>
        <v>5117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554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559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544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114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546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551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556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537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545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559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94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567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556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544</v>
      </c>
      <c r="FF365" s="33">
        <f>FF362-FD365</f>
        <v>38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539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546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571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102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571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558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572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10285</v>
      </c>
      <c r="JJ365" s="11">
        <f t="shared" si="5107"/>
        <v>731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29" t="e">
        <f t="shared" ref="JY365" si="6174">SUM(I372,U372,AG372,AS372,BE372,BQ372,CC372)/SUM(G372,I372,S372,U372,AE372,AG372,AQ372,AS372,BC372,BE372,BO372,BQ372,CA372,CC372)</f>
        <v>#DIV/0!</v>
      </c>
      <c r="JZ365" s="732" t="e">
        <f t="shared" ref="JZ365" si="6175">SUM(CO372,DA372,DM372,DY372,EK372,EW372,FI372)/SUM(CM372,CO372,CY372,DA372,DK372,DM372,DW372,DY372,EI372,EK372,EU372,EW372,FG372,FI372)</f>
        <v>#DIV/0!</v>
      </c>
      <c r="KA365" s="735" t="e">
        <f t="shared" ref="KA365" si="6176">SUM(,FU372,GG372,GS372,HE372,HQ372,IC372,IO372)/SUM(FU372,FS372,GG372,GE372,GS372,GQ372,HE372,HC372,HQ372,HO372,IC372,IA372,IO372,IM372)</f>
        <v>#DIV/0!</v>
      </c>
      <c r="KB365" s="678">
        <f t="shared" ref="KB365" si="6177">KB367/KB369</f>
        <v>0</v>
      </c>
      <c r="KC365" s="679"/>
      <c r="KD365" s="679">
        <f t="shared" ref="KD365" si="6178">KD367/KD369</f>
        <v>0</v>
      </c>
      <c r="KE365" s="679"/>
      <c r="KF365" s="679">
        <f t="shared" ref="KF365" si="6179">KF367/KF369</f>
        <v>0</v>
      </c>
      <c r="KG365" s="682"/>
      <c r="KH365" s="684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5">+B365+1</f>
        <v>45877</v>
      </c>
      <c r="C366" s="10"/>
      <c r="D366" s="11"/>
      <c r="E366" s="61">
        <f t="shared" ref="E366:E371" si="6186">E365-C366</f>
        <v>554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559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544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114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546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551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556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537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545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559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94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567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556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544</v>
      </c>
      <c r="FF366" s="61">
        <f t="shared" ref="FF366:FF371" si="6213">FF365-FD366</f>
        <v>38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539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546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571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102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571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558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572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10285</v>
      </c>
      <c r="JJ366" s="11">
        <f t="shared" si="5107"/>
        <v>731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5"/>
        <v>45878</v>
      </c>
      <c r="C367" s="10"/>
      <c r="D367" s="11"/>
      <c r="E367" s="61">
        <f t="shared" si="6186"/>
        <v>554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559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544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114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546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551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556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537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545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559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94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567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556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544</v>
      </c>
      <c r="FF367" s="61">
        <f t="shared" si="6213"/>
        <v>38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539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546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571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102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571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558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572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10285</v>
      </c>
      <c r="JJ367" s="11">
        <f t="shared" si="5107"/>
        <v>731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30"/>
      <c r="JZ367" s="733"/>
      <c r="KA367" s="736"/>
      <c r="KB367" s="686">
        <f t="shared" ref="KB367" si="6232">SUM(C372,O372,AA372,AM372,AY372,BK372,BW372)</f>
        <v>0</v>
      </c>
      <c r="KC367" s="687"/>
      <c r="KD367" s="687">
        <f t="shared" ref="KD367" si="6233">SUM(CI372,CU372,DG372,DS372,EE372,EQ372,FC372)</f>
        <v>0</v>
      </c>
      <c r="KE367" s="687"/>
      <c r="KF367" s="687">
        <f t="shared" ref="KF367" si="6234">SUM(FO372,GA372,GM372,GY372,HK372,HW372,II372)</f>
        <v>0</v>
      </c>
      <c r="KG367" s="690"/>
      <c r="KH367" s="673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5"/>
        <v>45879</v>
      </c>
      <c r="C368" s="10"/>
      <c r="D368" s="11"/>
      <c r="E368" s="61">
        <f t="shared" si="6186"/>
        <v>554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559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544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114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546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551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556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537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545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559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94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567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556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544</v>
      </c>
      <c r="FF368" s="61">
        <f t="shared" si="6213"/>
        <v>38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539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546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571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102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571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558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572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10285</v>
      </c>
      <c r="JJ368" s="11">
        <f t="shared" si="5107"/>
        <v>731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6"/>
        <v>554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559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544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114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546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551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556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537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545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559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94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567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556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544</v>
      </c>
      <c r="FF369" s="61">
        <f t="shared" si="6213"/>
        <v>38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539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546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571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102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571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558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572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10285</v>
      </c>
      <c r="JJ369" s="11">
        <f t="shared" si="5107"/>
        <v>731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30"/>
      <c r="JZ369" s="733"/>
      <c r="KA369" s="736"/>
      <c r="KB369" s="686">
        <f t="shared" ref="KB369" si="6239">SUM(E362,Q362,AC362,AO362,BA362,BM362,BY362)</f>
        <v>3424</v>
      </c>
      <c r="KC369" s="687"/>
      <c r="KD369" s="687">
        <f t="shared" ref="KD369" si="6240">SUM(CK362,CW362,DI362,DU362,EG362,ES362,FE362)</f>
        <v>3402</v>
      </c>
      <c r="KE369" s="687"/>
      <c r="KF369" s="687">
        <f t="shared" ref="KF369" si="6241">SUM(FQ362,GC362,GO362,HA362,HM362,HY362,IK362)</f>
        <v>3459</v>
      </c>
      <c r="KG369" s="690"/>
      <c r="KH369" s="673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5"/>
        <v>45881</v>
      </c>
      <c r="C370" s="10"/>
      <c r="D370" s="11"/>
      <c r="E370" s="61">
        <f t="shared" si="6186"/>
        <v>554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559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544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114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546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551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556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537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545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559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94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567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556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544</v>
      </c>
      <c r="FF370" s="61">
        <f t="shared" si="6213"/>
        <v>38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539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546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571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102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571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558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572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10285</v>
      </c>
      <c r="JJ370" s="11">
        <f t="shared" ref="JJ370:JJ371" si="6244">+F370+R370+AD370+AP370+BB370+BN370+BZ370+CL370+CX370+DJ370+DV370+EH370+ET370+FF370+GD370+GP370+HB370+HN370+HZ370+FR370+IL370+IX370</f>
        <v>731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5"/>
        <v>45882</v>
      </c>
      <c r="C371" s="10"/>
      <c r="D371" s="11"/>
      <c r="E371" s="61">
        <f t="shared" si="6186"/>
        <v>554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559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544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114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546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551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556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537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545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559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94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567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556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544</v>
      </c>
      <c r="FF371" s="61">
        <f t="shared" si="6213"/>
        <v>38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539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546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571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102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571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558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572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10285</v>
      </c>
      <c r="JJ371" s="11">
        <f t="shared" si="6244"/>
        <v>731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30"/>
      <c r="JZ371" s="733"/>
      <c r="KA371" s="736"/>
      <c r="KB371" s="686">
        <f t="shared" ref="KB371" si="6247">KB362+KB367</f>
        <v>521</v>
      </c>
      <c r="KC371" s="693">
        <f t="shared" ref="KC371" si="6248">KB371/$KB$10</f>
        <v>0.13206590621039291</v>
      </c>
      <c r="KD371" s="687">
        <f t="shared" ref="KD371" si="6249">KD362+KD367</f>
        <v>540</v>
      </c>
      <c r="KE371" s="693">
        <f t="shared" ref="KE371" si="6250">KD371/$KD$10</f>
        <v>0.13698630136986301</v>
      </c>
      <c r="KF371" s="687">
        <f t="shared" ref="KF371" si="6251">KF362+KF367</f>
        <v>488</v>
      </c>
      <c r="KG371" s="671">
        <f t="shared" ref="KG371" si="6252">KF371/$KF$10</f>
        <v>0.1236382062325817</v>
      </c>
      <c r="KH371" s="673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71995</v>
      </c>
      <c r="JJ372" s="27">
        <f t="shared" si="6255"/>
        <v>5117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AZ291" activePane="bottomRight" state="frozen"/>
      <selection pane="topRight" activeCell="C1" sqref="C1"/>
      <selection pane="bottomLeft" activeCell="A4" sqref="A4"/>
      <selection pane="bottomRight" activeCell="HP311" sqref="HP311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483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480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2453</v>
      </c>
      <c r="HN312" s="11">
        <f t="shared" si="2301"/>
        <v>181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483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470</v>
      </c>
      <c r="AP313" s="11">
        <f t="shared" si="2310"/>
        <v>34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480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2453</v>
      </c>
      <c r="HN313" s="11">
        <f t="shared" si="2301"/>
        <v>181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483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470</v>
      </c>
      <c r="AP314" s="11">
        <f t="shared" si="2310"/>
        <v>34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470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480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2453</v>
      </c>
      <c r="HN314" s="11">
        <f t="shared" si="2301"/>
        <v>181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483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470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470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480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2453</v>
      </c>
      <c r="HN315" s="11">
        <f t="shared" si="2301"/>
        <v>181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483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470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470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480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2453</v>
      </c>
      <c r="HN316" s="11">
        <f t="shared" si="2301"/>
        <v>181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483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470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470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480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2453</v>
      </c>
      <c r="HN317" s="11">
        <f t="shared" si="2301"/>
        <v>181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106</v>
      </c>
      <c r="H318" s="28">
        <f>((G318+I318)/7)/E317</f>
        <v>3.619047619047619E-2</v>
      </c>
      <c r="I318" s="27">
        <f>SUM(I311:I317)</f>
        <v>8</v>
      </c>
      <c r="J318" s="28">
        <f>(I318/(I318+G318))</f>
        <v>7.0175438596491224E-2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108</v>
      </c>
      <c r="T318" s="28">
        <f>((S318+U318)/7)/Q317</f>
        <v>3.75628512274475E-2</v>
      </c>
      <c r="U318" s="27">
        <f>SUM(U311:U317)</f>
        <v>19</v>
      </c>
      <c r="V318" s="28">
        <f>(U318/(U318+S318))</f>
        <v>0.14960629921259844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9</v>
      </c>
      <c r="AF318" s="28">
        <f>((AE318+AG318)/7)/AC317</f>
        <v>1.8571428571428572E-2</v>
      </c>
      <c r="AG318" s="27">
        <f>SUM(AG311:AG317)</f>
        <v>4</v>
      </c>
      <c r="AH318" s="28">
        <f>(AG318/(AG318+AE318))</f>
        <v>0.30769230769230771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1</v>
      </c>
      <c r="AN318" s="27">
        <f>SUM(AN311:AN317)</f>
        <v>0</v>
      </c>
      <c r="AO318" s="27"/>
      <c r="AP318" s="27"/>
      <c r="AQ318" s="27">
        <f>SUM(AQ311:AQ317)</f>
        <v>107</v>
      </c>
      <c r="AR318" s="28">
        <f>((AQ318+AS318)/7)/AO317</f>
        <v>3.7386018237082069E-2</v>
      </c>
      <c r="AS318" s="27">
        <f>SUM(AS311:AS317)</f>
        <v>16</v>
      </c>
      <c r="AT318" s="28">
        <f>(AS318/(AS318+AQ318))</f>
        <v>0.13008130081300814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102</v>
      </c>
      <c r="BD318" s="28">
        <f>((BC318+BE318)/7)/BA317</f>
        <v>3.4954407294832825E-2</v>
      </c>
      <c r="BE318" s="27">
        <f>SUM(BE311:BE317)</f>
        <v>13</v>
      </c>
      <c r="BF318" s="28">
        <f>(BE318/(BE318+BC318))</f>
        <v>0.11304347826086956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103</v>
      </c>
      <c r="BP318" s="28">
        <f>((BO318+BQ318)/7)/BM317</f>
        <v>3.5119047619047619E-2</v>
      </c>
      <c r="BQ318" s="27">
        <f>SUM(BQ311:BQ317)</f>
        <v>15</v>
      </c>
      <c r="BR318" s="28">
        <f>(BQ318/(BQ318+BO318))</f>
        <v>0.1271186440677966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2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610</v>
      </c>
      <c r="HP318" s="80">
        <f>+((HO318)/HM317)/7</f>
        <v>3.5525013103488441E-2</v>
      </c>
      <c r="HQ318" s="57">
        <f t="shared" si="2304"/>
        <v>75</v>
      </c>
      <c r="HR318" s="48">
        <f t="shared" si="2325"/>
        <v>0.12295081967213115</v>
      </c>
      <c r="HS318" s="49">
        <f>SUM(HS311:HS317)/7</f>
        <v>10.328571428571427</v>
      </c>
      <c r="HT318" s="50">
        <f>SUM(HT311:HT317)</f>
        <v>524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8.1466395112016296E-4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483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470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470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480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2453</v>
      </c>
      <c r="HN320" s="33">
        <f t="shared" si="2362"/>
        <v>181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483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470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470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480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2453</v>
      </c>
      <c r="HN321" s="11">
        <f t="shared" si="2362"/>
        <v>181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483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470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470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480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2453</v>
      </c>
      <c r="HN322" s="11">
        <f t="shared" si="2362"/>
        <v>181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483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470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470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480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2453</v>
      </c>
      <c r="HN323" s="11">
        <f t="shared" si="2362"/>
        <v>181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483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470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470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480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2453</v>
      </c>
      <c r="HN324" s="11">
        <f t="shared" si="2362"/>
        <v>181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483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470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470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480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2453</v>
      </c>
      <c r="HN325" s="11">
        <f t="shared" si="2362"/>
        <v>181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483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470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470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480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2453</v>
      </c>
      <c r="HN326" s="11">
        <f t="shared" si="2362"/>
        <v>181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483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470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470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480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2453</v>
      </c>
      <c r="HN329" s="33">
        <f t="shared" si="2422"/>
        <v>181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483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470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470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480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2453</v>
      </c>
      <c r="HN330" s="11">
        <f t="shared" si="2422"/>
        <v>181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483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470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470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480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2453</v>
      </c>
      <c r="HN331" s="11">
        <f t="shared" si="2422"/>
        <v>181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483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470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470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480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2453</v>
      </c>
      <c r="HN332" s="11">
        <f t="shared" si="2422"/>
        <v>181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483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470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470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480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2453</v>
      </c>
      <c r="HN333" s="11">
        <f t="shared" si="2422"/>
        <v>181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483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470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470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480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2453</v>
      </c>
      <c r="HN334" s="11">
        <f t="shared" si="2422"/>
        <v>181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483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470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470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480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2453</v>
      </c>
      <c r="HN335" s="11">
        <f t="shared" si="2422"/>
        <v>181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483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470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470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480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2453</v>
      </c>
      <c r="HN338" s="33">
        <f t="shared" si="2482"/>
        <v>181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483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470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470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480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2453</v>
      </c>
      <c r="HN339" s="11">
        <f t="shared" si="2482"/>
        <v>181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483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470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470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480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2453</v>
      </c>
      <c r="HN340" s="11">
        <f t="shared" si="2482"/>
        <v>181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483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470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470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480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2453</v>
      </c>
      <c r="HN341" s="11">
        <f t="shared" si="2482"/>
        <v>181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483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470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470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480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2453</v>
      </c>
      <c r="HN342" s="11">
        <f t="shared" si="2482"/>
        <v>181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483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470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470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480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2453</v>
      </c>
      <c r="HN343" s="11">
        <f t="shared" si="2482"/>
        <v>181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483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470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470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480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2453</v>
      </c>
      <c r="HN344" s="11">
        <f t="shared" si="2482"/>
        <v>181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483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470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470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480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2453</v>
      </c>
      <c r="HN347" s="33">
        <f t="shared" si="2617"/>
        <v>181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483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470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470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480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2453</v>
      </c>
      <c r="HN348" s="11">
        <f t="shared" si="2617"/>
        <v>181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483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470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470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480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2453</v>
      </c>
      <c r="HN349" s="11">
        <f t="shared" si="2617"/>
        <v>181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483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470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470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480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2453</v>
      </c>
      <c r="HN350" s="11">
        <f t="shared" si="2617"/>
        <v>181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483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470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470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480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2453</v>
      </c>
      <c r="HN351" s="11">
        <f t="shared" si="2617"/>
        <v>181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483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470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470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480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2453</v>
      </c>
      <c r="HN352" s="11">
        <f t="shared" si="2617"/>
        <v>181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483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470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470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480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2453</v>
      </c>
      <c r="HN353" s="11">
        <f t="shared" si="2617"/>
        <v>181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483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470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470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480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2453</v>
      </c>
      <c r="HN356" s="33">
        <f t="shared" si="2677"/>
        <v>181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483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470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470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480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2453</v>
      </c>
      <c r="HN357" s="11">
        <f t="shared" si="2677"/>
        <v>181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483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470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470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480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2453</v>
      </c>
      <c r="HN358" s="11">
        <f t="shared" si="2677"/>
        <v>181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483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470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470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480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2453</v>
      </c>
      <c r="HN359" s="11">
        <f t="shared" si="2677"/>
        <v>181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483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470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470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480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2453</v>
      </c>
      <c r="HN360" s="11">
        <f t="shared" si="2677"/>
        <v>181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483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470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470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480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2453</v>
      </c>
      <c r="HN361" s="11">
        <f t="shared" si="2677"/>
        <v>181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483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470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470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480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2453</v>
      </c>
      <c r="HN362" s="11">
        <f t="shared" si="2677"/>
        <v>181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483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470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470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480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2453</v>
      </c>
      <c r="HN365" s="33">
        <f t="shared" si="2756"/>
        <v>181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483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470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470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480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2453</v>
      </c>
      <c r="HN366" s="11">
        <f t="shared" si="2756"/>
        <v>181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483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470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470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480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2453</v>
      </c>
      <c r="HN367" s="11">
        <f t="shared" si="2756"/>
        <v>181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483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470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470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480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2453</v>
      </c>
      <c r="HN368" s="11">
        <f t="shared" si="2756"/>
        <v>181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483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470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470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480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2453</v>
      </c>
      <c r="HN369" s="11">
        <f t="shared" si="2756"/>
        <v>181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483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470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470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480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2453</v>
      </c>
      <c r="HN370" s="11">
        <f t="shared" si="2756"/>
        <v>181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483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470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470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480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2453</v>
      </c>
      <c r="HN371" s="11">
        <f t="shared" si="2756"/>
        <v>181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129">
        <f>LF!C309+LF!AM309+LF!CI309+LF!DS309+LF!FO309+LF!GY309</f>
        <v>41</v>
      </c>
      <c r="F37" s="130">
        <f t="shared" si="4"/>
        <v>1743</v>
      </c>
      <c r="G37" s="129">
        <f>LF!O309+LF!AA309+LF!CU309+LF!DG309+LF!GA309+LF!GM309</f>
        <v>18</v>
      </c>
      <c r="H37" s="130">
        <f t="shared" si="5"/>
        <v>3405</v>
      </c>
      <c r="I37" s="129">
        <f>LF!AY309+LF!BK309+LF!EE309+LF!EQ309+LF!HK309+LF!HW309</f>
        <v>10</v>
      </c>
      <c r="J37" s="130">
        <f t="shared" si="6"/>
        <v>3446</v>
      </c>
      <c r="K37" s="133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129">
        <f>LM!C309+LM!AA309</f>
        <v>7</v>
      </c>
      <c r="Q37" s="130">
        <f>LM!E308+LM!AC308</f>
        <v>550</v>
      </c>
      <c r="R37" s="129">
        <f>LM!O309</f>
        <v>3</v>
      </c>
      <c r="S37" s="130">
        <f>LM!Q308</f>
        <v>483</v>
      </c>
      <c r="T37" s="129">
        <f>LM!AM309+LM!AY309</f>
        <v>6</v>
      </c>
      <c r="U37" s="130">
        <f>LM!AO308+LM!BA308</f>
        <v>942</v>
      </c>
      <c r="V37" s="129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10285</v>
      </c>
      <c r="D38" s="130">
        <f t="shared" si="12"/>
        <v>8</v>
      </c>
      <c r="E38" s="129">
        <f>LF!C318+LF!AM318+LF!CI318+LF!DS318+LF!FO318+LF!GY318</f>
        <v>0</v>
      </c>
      <c r="F38" s="130">
        <f t="shared" si="4"/>
        <v>1743</v>
      </c>
      <c r="G38" s="129">
        <f>LF!O318+LF!AA318+LF!CU318+LF!DG318+LF!GA318+LF!GM318</f>
        <v>4</v>
      </c>
      <c r="H38" s="130">
        <f t="shared" si="5"/>
        <v>3401</v>
      </c>
      <c r="I38" s="129">
        <f>LF!AY318+LF!BK318+LF!EE318+LF!EQ318+LF!HK318+LF!HW318</f>
        <v>3</v>
      </c>
      <c r="J38" s="130">
        <f t="shared" si="6"/>
        <v>3443</v>
      </c>
      <c r="K38" s="133">
        <f>LF!BW318+LF!FC318+LF!II318</f>
        <v>1</v>
      </c>
      <c r="L38" s="130">
        <f t="shared" si="7"/>
        <v>1698</v>
      </c>
      <c r="N38" s="129">
        <f t="shared" si="8"/>
        <v>2451</v>
      </c>
      <c r="O38" s="130">
        <f t="shared" si="1"/>
        <v>2</v>
      </c>
      <c r="P38" s="129">
        <f>LM!C318+LM!AA318</f>
        <v>0</v>
      </c>
      <c r="Q38" s="130">
        <f>LM!E317+LM!AC317</f>
        <v>550</v>
      </c>
      <c r="R38" s="129">
        <f>LM!O318</f>
        <v>0</v>
      </c>
      <c r="S38" s="130">
        <f>LM!Q317</f>
        <v>483</v>
      </c>
      <c r="T38" s="129">
        <f>LM!AM318+LM!AY318</f>
        <v>2</v>
      </c>
      <c r="U38" s="130">
        <f>LM!AO317+LM!BA317</f>
        <v>940</v>
      </c>
      <c r="V38" s="129">
        <f>LM!BK318</f>
        <v>0</v>
      </c>
      <c r="W38" s="130">
        <f>LM!BM317</f>
        <v>480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10285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1743</v>
      </c>
      <c r="G39" s="129">
        <f>LF!O327+LF!AA327+LF!CU327+LF!DG327+LF!GA327+LF!GM327</f>
        <v>0</v>
      </c>
      <c r="H39" s="130">
        <f t="shared" si="5"/>
        <v>3401</v>
      </c>
      <c r="I39" s="129">
        <f>LF!AY327+LF!BK327+LF!EE327+LF!EQ327+LF!HK327+LF!HW327</f>
        <v>0</v>
      </c>
      <c r="J39" s="130">
        <f t="shared" si="6"/>
        <v>3443</v>
      </c>
      <c r="K39" s="133">
        <f>LF!BW327+LF!FC327+LF!II327</f>
        <v>0</v>
      </c>
      <c r="L39" s="130">
        <f t="shared" si="7"/>
        <v>1698</v>
      </c>
      <c r="N39" s="129">
        <f t="shared" si="8"/>
        <v>2451</v>
      </c>
      <c r="O39" s="130">
        <f t="shared" si="1"/>
        <v>0</v>
      </c>
      <c r="P39" s="129">
        <f>LM!C327+LM!AA327</f>
        <v>0</v>
      </c>
      <c r="Q39" s="130">
        <f>LM!E326+LM!AC326</f>
        <v>550</v>
      </c>
      <c r="R39" s="129">
        <f>LM!O327</f>
        <v>0</v>
      </c>
      <c r="S39" s="130">
        <f>LM!Q326</f>
        <v>483</v>
      </c>
      <c r="T39" s="129">
        <f>LM!AM327+LM!AY327</f>
        <v>0</v>
      </c>
      <c r="U39" s="130">
        <f>LM!AO326+LM!BA326</f>
        <v>940</v>
      </c>
      <c r="V39" s="129">
        <f>LM!BK327</f>
        <v>0</v>
      </c>
      <c r="W39" s="130">
        <f>LM!BM326</f>
        <v>480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10285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1743</v>
      </c>
      <c r="G40" s="129">
        <f>LF!O336+LF!AA336+LF!CU336+LF!DG336+LF!GA336+LF!GM336</f>
        <v>0</v>
      </c>
      <c r="H40" s="130">
        <f t="shared" si="5"/>
        <v>3401</v>
      </c>
      <c r="I40" s="129">
        <f>LF!AY336+LF!BK336+LF!EE336+LF!EQ336+LF!HK336+LF!HW336</f>
        <v>0</v>
      </c>
      <c r="J40" s="130">
        <f t="shared" si="6"/>
        <v>3443</v>
      </c>
      <c r="K40" s="133">
        <f>LF!BW336+LF!FC336+LF!II336</f>
        <v>0</v>
      </c>
      <c r="L40" s="130">
        <f t="shared" si="7"/>
        <v>1698</v>
      </c>
      <c r="N40" s="129">
        <f t="shared" si="8"/>
        <v>2451</v>
      </c>
      <c r="O40" s="130">
        <f t="shared" si="1"/>
        <v>0</v>
      </c>
      <c r="P40" s="129">
        <f>LM!C336+LM!AA336</f>
        <v>0</v>
      </c>
      <c r="Q40" s="130">
        <f>LM!E335+LM!AC335</f>
        <v>550</v>
      </c>
      <c r="R40" s="129">
        <f>LM!O336</f>
        <v>0</v>
      </c>
      <c r="S40" s="130">
        <f>LM!Q335</f>
        <v>483</v>
      </c>
      <c r="T40" s="129">
        <f>LM!AM336+LM!AY336</f>
        <v>0</v>
      </c>
      <c r="U40" s="130">
        <f>LM!AO335+LM!BA335</f>
        <v>940</v>
      </c>
      <c r="V40" s="129">
        <f>LM!BK336</f>
        <v>0</v>
      </c>
      <c r="W40" s="130">
        <f>LM!BM335</f>
        <v>480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10285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1743</v>
      </c>
      <c r="G41" s="129">
        <f>LF!O345+LF!AA345+LF!CU345+LF!DG345+LF!GA345+LF!GM345</f>
        <v>0</v>
      </c>
      <c r="H41" s="130">
        <f t="shared" si="5"/>
        <v>3401</v>
      </c>
      <c r="I41" s="129">
        <f>LF!AY345+LF!BK345+LF!EE345+LF!EQ345+LF!HK345+LF!HW345</f>
        <v>0</v>
      </c>
      <c r="J41" s="130">
        <f t="shared" si="6"/>
        <v>3443</v>
      </c>
      <c r="K41" s="133">
        <f>LF!BW345+LF!FC345+LF!II345</f>
        <v>0</v>
      </c>
      <c r="L41" s="130">
        <f t="shared" si="7"/>
        <v>1698</v>
      </c>
      <c r="N41" s="129">
        <f t="shared" si="8"/>
        <v>2451</v>
      </c>
      <c r="O41" s="130">
        <f t="shared" si="1"/>
        <v>0</v>
      </c>
      <c r="P41" s="129">
        <f>LM!C345+LM!AA345</f>
        <v>0</v>
      </c>
      <c r="Q41" s="130">
        <f>LM!E344+LM!AC344</f>
        <v>550</v>
      </c>
      <c r="R41" s="129">
        <f>LM!O345</f>
        <v>0</v>
      </c>
      <c r="S41" s="130">
        <f>LM!Q344</f>
        <v>483</v>
      </c>
      <c r="T41" s="129">
        <f>LM!AM345+LM!AY345</f>
        <v>0</v>
      </c>
      <c r="U41" s="130">
        <f>LM!AO344+LM!BA344</f>
        <v>940</v>
      </c>
      <c r="V41" s="129">
        <f>LM!BK345</f>
        <v>0</v>
      </c>
      <c r="W41" s="130">
        <f>LM!BM344</f>
        <v>480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10285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1743</v>
      </c>
      <c r="G42" s="131">
        <f>LF!O354+LF!AA354+LF!CU354+LF!DG354+LF!GA354+LF!GM354</f>
        <v>0</v>
      </c>
      <c r="H42" s="130">
        <f t="shared" si="5"/>
        <v>3401</v>
      </c>
      <c r="I42" s="131">
        <f>LF!AY354+LF!BK354+LF!EE354+LF!EQ354+LF!HK354+LF!HW354</f>
        <v>0</v>
      </c>
      <c r="J42" s="130">
        <f t="shared" si="6"/>
        <v>3443</v>
      </c>
      <c r="K42" s="134">
        <f>LF!BW354+LF!FC354+LF!II354</f>
        <v>0</v>
      </c>
      <c r="L42" s="130">
        <f t="shared" si="7"/>
        <v>1698</v>
      </c>
      <c r="N42" s="129">
        <f t="shared" si="8"/>
        <v>2451</v>
      </c>
      <c r="O42" s="132">
        <f t="shared" si="1"/>
        <v>0</v>
      </c>
      <c r="P42" s="131">
        <f>LM!C354+LM!AA354</f>
        <v>0</v>
      </c>
      <c r="Q42" s="132">
        <f>LM!E353+LM!AC353</f>
        <v>550</v>
      </c>
      <c r="R42" s="131">
        <f>LM!O354</f>
        <v>0</v>
      </c>
      <c r="S42" s="132">
        <f>LM!Q353</f>
        <v>483</v>
      </c>
      <c r="T42" s="131">
        <f>LM!AM354+LM!AY354</f>
        <v>0</v>
      </c>
      <c r="U42" s="132">
        <f>LM!AO353+LM!BA353</f>
        <v>940</v>
      </c>
      <c r="V42" s="131">
        <f>LM!BK354</f>
        <v>0</v>
      </c>
      <c r="W42" s="132">
        <f>LM!BM353</f>
        <v>480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68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68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68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68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68"/>
      <c r="B312" s="90">
        <f t="shared" si="149"/>
        <v>45835</v>
      </c>
      <c r="C312" s="97">
        <f>LF!JI312</f>
        <v>10285</v>
      </c>
      <c r="D312" s="99">
        <f>LF!E312+LF!AC312+LF!BM312+LF!CK312+LF!DU312+LF!ES312+LF!GC312+LF!HA312</f>
        <v>3484</v>
      </c>
      <c r="E312" s="92">
        <f>LF!C312+LF!AA312+LF!BK312+LF!CI312+LF!DS312+LF!EQ312+LF!GA312+LF!GY312</f>
        <v>0</v>
      </c>
      <c r="F312" s="99">
        <f>LF!Q312+LF!BY312+LF!EG312+LF!GO312</f>
        <v>2253</v>
      </c>
      <c r="G312" s="92">
        <f>LF!O312+LF!BW312+LF!EE312+LF!GM312</f>
        <v>0</v>
      </c>
      <c r="H312" s="99">
        <f>LF!AO312+LF!CW312</f>
        <v>659</v>
      </c>
      <c r="I312" s="92">
        <f>LF!AM312+LF!CU312</f>
        <v>0</v>
      </c>
      <c r="J312" s="99">
        <f>LF!BA312+LF!DI312+LF!FE312+LF!HM312</f>
        <v>2220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10285</v>
      </c>
      <c r="D313" s="99">
        <f>LF!E313+LF!AC313+LF!BM313+LF!CK313+LF!DU313+LF!ES313+LF!GC313+LF!HA313</f>
        <v>3484</v>
      </c>
      <c r="E313" s="92">
        <f>LF!C313+LF!AA313+LF!BK313+LF!CI313+LF!DS313+LF!EQ313+LF!GA313+LF!GY313</f>
        <v>0</v>
      </c>
      <c r="F313" s="99">
        <f>LF!Q313+LF!BY313+LF!EG313+LF!GO313</f>
        <v>2253</v>
      </c>
      <c r="G313" s="92">
        <f>LF!O313+LF!BW313+LF!EE313+LF!GM313</f>
        <v>0</v>
      </c>
      <c r="H313" s="99">
        <f>LF!AO313+LF!CW313</f>
        <v>659</v>
      </c>
      <c r="I313" s="92">
        <f>LF!AM313+LF!CU313</f>
        <v>0</v>
      </c>
      <c r="J313" s="99">
        <f>LF!BA313+LF!DI313+LF!FE313+LF!HM313</f>
        <v>2220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10285</v>
      </c>
      <c r="D314" s="99">
        <f>LF!E314+LF!AC314+LF!BM314+LF!CK314+LF!DU314+LF!ES314+LF!GC314+LF!HA314</f>
        <v>3484</v>
      </c>
      <c r="E314" s="92">
        <f>LF!C314+LF!AA314+LF!BK314+LF!CI314+LF!DS314+LF!EQ314+LF!GA314+LF!GY314</f>
        <v>0</v>
      </c>
      <c r="F314" s="99">
        <f>LF!Q314+LF!BY314+LF!EG314+LF!GO314</f>
        <v>2253</v>
      </c>
      <c r="G314" s="92">
        <f>LF!O314+LF!BW314+LF!EE314+LF!GM314</f>
        <v>0</v>
      </c>
      <c r="H314" s="99">
        <f>LF!AO314+LF!CW314</f>
        <v>659</v>
      </c>
      <c r="I314" s="92">
        <f>LF!AM314+LF!CU314</f>
        <v>0</v>
      </c>
      <c r="J314" s="99">
        <f>LF!BA314+LF!DI314+LF!FE314+LF!HM314</f>
        <v>2220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10285</v>
      </c>
      <c r="D315" s="99">
        <f>LF!E315+LF!AC315+LF!BM315+LF!CK315+LF!DU315+LF!ES315+LF!GC315+LF!HA315</f>
        <v>3484</v>
      </c>
      <c r="E315" s="92">
        <f>LF!C315+LF!AA315+LF!BK315+LF!CI315+LF!DS315+LF!EQ315+LF!GA315+LF!GY315</f>
        <v>0</v>
      </c>
      <c r="F315" s="99">
        <f>LF!Q315+LF!BY315+LF!EG315+LF!GO315</f>
        <v>2253</v>
      </c>
      <c r="G315" s="92">
        <f>LF!O315+LF!BW315+LF!EE315+LF!GM315</f>
        <v>0</v>
      </c>
      <c r="H315" s="99">
        <f>LF!AO315+LF!CW315</f>
        <v>659</v>
      </c>
      <c r="I315" s="92">
        <f>LF!AM315+LF!CU315</f>
        <v>0</v>
      </c>
      <c r="J315" s="99">
        <f>LF!BA315+LF!DI315+LF!FE315+LF!HM315</f>
        <v>2220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10285</v>
      </c>
      <c r="D316" s="99">
        <f>LF!E316+LF!AC316+LF!BM316+LF!CK316+LF!DU316+LF!ES316+LF!GC316+LF!HA316</f>
        <v>3484</v>
      </c>
      <c r="E316" s="92">
        <f>LF!C316+LF!AA316+LF!BK316+LF!CI316+LF!DS316+LF!EQ316+LF!GA316+LF!GY316</f>
        <v>0</v>
      </c>
      <c r="F316" s="99">
        <f>LF!Q316+LF!BY316+LF!EG316+LF!GO316</f>
        <v>2253</v>
      </c>
      <c r="G316" s="92">
        <f>LF!O316+LF!BW316+LF!EE316+LF!GM316</f>
        <v>0</v>
      </c>
      <c r="H316" s="99">
        <f>LF!AO316+LF!CW316</f>
        <v>659</v>
      </c>
      <c r="I316" s="92">
        <f>LF!AM316+LF!CU316</f>
        <v>0</v>
      </c>
      <c r="J316" s="99">
        <f>LF!BA316+LF!DI316+LF!FE316+LF!HM316</f>
        <v>2220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10285</v>
      </c>
      <c r="D317" s="122">
        <f>LF!E317+LF!AC317+LF!BM317+LF!CK317+LF!DU317+LF!ES317+LF!GC317+LF!HA317</f>
        <v>3484</v>
      </c>
      <c r="E317" s="93">
        <f>LF!C317+LF!AA317+LF!BK317+LF!CI317+LF!DS317+LF!EQ317+LF!GA317+LF!GY317</f>
        <v>0</v>
      </c>
      <c r="F317" s="100">
        <f>LF!Q317+LF!BY317+LF!EG317+LF!GO317</f>
        <v>2253</v>
      </c>
      <c r="G317" s="93">
        <f>LF!O317+LF!BW317+LF!EE317+LF!GM317</f>
        <v>0</v>
      </c>
      <c r="H317" s="100">
        <f>LF!AO317+LF!CW317</f>
        <v>659</v>
      </c>
      <c r="I317" s="93">
        <f>LF!AM317+LF!CU317</f>
        <v>0</v>
      </c>
      <c r="J317" s="100">
        <f>LF!BA317+LF!DI317+LF!FE317+LF!HM317</f>
        <v>2220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3</v>
      </c>
      <c r="H318" s="95"/>
      <c r="I318" s="94">
        <f t="shared" ref="I318" si="156">SUM(I311:I317)</f>
        <v>1</v>
      </c>
      <c r="J318" s="95"/>
      <c r="K318" s="94">
        <f t="shared" ref="K318" si="157">SUM(K311:K317)</f>
        <v>3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10285</v>
      </c>
      <c r="D320" s="98">
        <f>LF!E320+LF!AC320+LF!BM320+LF!CK320+LF!DU320+LF!ES320+LF!GC320+LF!HA320</f>
        <v>3484</v>
      </c>
      <c r="E320" s="91">
        <f>LF!C320+LF!AA320+LF!BK320+LF!CI320+LF!DS320+LF!EQ320+LF!GA320+LF!GY320</f>
        <v>0</v>
      </c>
      <c r="F320" s="98">
        <f>LF!Q320+LF!BY320+LF!EG320+LF!GO320</f>
        <v>2253</v>
      </c>
      <c r="G320" s="91">
        <f>LF!O320+LF!BW320+LF!EE320+LF!GM320</f>
        <v>0</v>
      </c>
      <c r="H320" s="98">
        <f>LF!AO320+LF!CW320</f>
        <v>659</v>
      </c>
      <c r="I320" s="91">
        <f>LF!AM320+LF!CU320</f>
        <v>0</v>
      </c>
      <c r="J320" s="98">
        <f>LF!BA320+LF!DI320+LF!FE320+LF!HM320</f>
        <v>2220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10285</v>
      </c>
      <c r="D321" s="99">
        <f>LF!E321+LF!AC321+LF!BM321+LF!CK321+LF!DU321+LF!ES321+LF!GC321+LF!HA321</f>
        <v>3484</v>
      </c>
      <c r="E321" s="92">
        <f>LF!C321+LF!AA321+LF!BK321+LF!CI321+LF!DS321+LF!EQ321+LF!GA321+LF!GY321</f>
        <v>0</v>
      </c>
      <c r="F321" s="99">
        <f>LF!Q321+LF!BY321+LF!EG321+LF!GO321</f>
        <v>2253</v>
      </c>
      <c r="G321" s="92">
        <f>LF!O321+LF!BW321+LF!EE321+LF!GM321</f>
        <v>0</v>
      </c>
      <c r="H321" s="99">
        <f>LF!AO321+LF!CW321</f>
        <v>659</v>
      </c>
      <c r="I321" s="92">
        <f>LF!AM321+LF!CU321</f>
        <v>0</v>
      </c>
      <c r="J321" s="99">
        <f>LF!BA321+LF!DI321+LF!FE321+LF!HM321</f>
        <v>2220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10285</v>
      </c>
      <c r="D322" s="99">
        <f>LF!E322+LF!AC322+LF!BM322+LF!CK322+LF!DU322+LF!ES322+LF!GC322+LF!HA322</f>
        <v>3484</v>
      </c>
      <c r="E322" s="92">
        <f>LF!C322+LF!AA322+LF!BK322+LF!CI322+LF!DS322+LF!EQ322+LF!GA322+LF!GY322</f>
        <v>0</v>
      </c>
      <c r="F322" s="99">
        <f>LF!Q322+LF!BY322+LF!EG322+LF!GO322</f>
        <v>2253</v>
      </c>
      <c r="G322" s="92">
        <f>LF!O322+LF!BW322+LF!EE322+LF!GM322</f>
        <v>0</v>
      </c>
      <c r="H322" s="99">
        <f>LF!AO322+LF!CW322</f>
        <v>659</v>
      </c>
      <c r="I322" s="92">
        <f>LF!AM322+LF!CU322</f>
        <v>0</v>
      </c>
      <c r="J322" s="99">
        <f>LF!BA322+LF!DI322+LF!FE322+LF!HM322</f>
        <v>2220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10285</v>
      </c>
      <c r="D323" s="99">
        <f>LF!E323+LF!AC323+LF!BM323+LF!CK323+LF!DU323+LF!ES323+LF!GC323+LF!HA323</f>
        <v>3484</v>
      </c>
      <c r="E323" s="92">
        <f>LF!C323+LF!AA323+LF!BK323+LF!CI323+LF!DS323+LF!EQ323+LF!GA323+LF!GY323</f>
        <v>0</v>
      </c>
      <c r="F323" s="99">
        <f>LF!Q323+LF!BY323+LF!EG323+LF!GO323</f>
        <v>2253</v>
      </c>
      <c r="G323" s="92">
        <f>LF!O323+LF!BW323+LF!EE323+LF!GM323</f>
        <v>0</v>
      </c>
      <c r="H323" s="99">
        <f>LF!AO323+LF!CW323</f>
        <v>659</v>
      </c>
      <c r="I323" s="92">
        <f>LF!AM323+LF!CU323</f>
        <v>0</v>
      </c>
      <c r="J323" s="99">
        <f>LF!BA323+LF!DI323+LF!FE323+LF!HM323</f>
        <v>2220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10285</v>
      </c>
      <c r="D324" s="99">
        <f>LF!E324+LF!AC324+LF!BM324+LF!CK324+LF!DU324+LF!ES324+LF!GC324+LF!HA324</f>
        <v>3484</v>
      </c>
      <c r="E324" s="92">
        <f>LF!C324+LF!AA324+LF!BK324+LF!CI324+LF!DS324+LF!EQ324+LF!GA324+LF!GY324</f>
        <v>0</v>
      </c>
      <c r="F324" s="99">
        <f>LF!Q324+LF!BY324+LF!EG324+LF!GO324</f>
        <v>2253</v>
      </c>
      <c r="G324" s="92">
        <f>LF!O324+LF!BW324+LF!EE324+LF!GM324</f>
        <v>0</v>
      </c>
      <c r="H324" s="99">
        <f>LF!AO324+LF!CW324</f>
        <v>659</v>
      </c>
      <c r="I324" s="92">
        <f>LF!AM324+LF!CU324</f>
        <v>0</v>
      </c>
      <c r="J324" s="99">
        <f>LF!BA324+LF!DI324+LF!FE324+LF!HM324</f>
        <v>2220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10285</v>
      </c>
      <c r="D325" s="99">
        <f>LF!E325+LF!AC325+LF!BM325+LF!CK325+LF!DU325+LF!ES325+LF!GC325+LF!HA325</f>
        <v>3484</v>
      </c>
      <c r="E325" s="92">
        <f>LF!C325+LF!AA325+LF!BK325+LF!CI325+LF!DS325+LF!EQ325+LF!GA325+LF!GY325</f>
        <v>0</v>
      </c>
      <c r="F325" s="99">
        <f>LF!Q325+LF!BY325+LF!EG325+LF!GO325</f>
        <v>2253</v>
      </c>
      <c r="G325" s="92">
        <f>LF!O325+LF!BW325+LF!EE325+LF!GM325</f>
        <v>0</v>
      </c>
      <c r="H325" s="99">
        <f>LF!AO325+LF!CW325</f>
        <v>659</v>
      </c>
      <c r="I325" s="92">
        <f>LF!AM325+LF!CU325</f>
        <v>0</v>
      </c>
      <c r="J325" s="99">
        <f>LF!BA325+LF!DI325+LF!FE325+LF!HM325</f>
        <v>2220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10285</v>
      </c>
      <c r="D326" s="122">
        <f>LF!E326+LF!AC326+LF!BM326+LF!CK326+LF!DU326+LF!ES326+LF!GC326+LF!HA326</f>
        <v>3484</v>
      </c>
      <c r="E326" s="93">
        <f>LF!C326+LF!AA326+LF!BK326+LF!CI326+LF!DS326+LF!EQ326+LF!GA326+LF!GY326</f>
        <v>0</v>
      </c>
      <c r="F326" s="100">
        <f>LF!Q326+LF!BY326+LF!EG326+LF!GO326</f>
        <v>2253</v>
      </c>
      <c r="G326" s="93">
        <f>LF!O326+LF!BW326+LF!EE326+LF!GM326</f>
        <v>0</v>
      </c>
      <c r="H326" s="100">
        <f>LF!AO326+LF!CW326</f>
        <v>659</v>
      </c>
      <c r="I326" s="93">
        <f>LF!AM326+LF!CU326</f>
        <v>0</v>
      </c>
      <c r="J326" s="100">
        <f>LF!BA326+LF!DI326+LF!FE326+LF!HM326</f>
        <v>2220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10285</v>
      </c>
      <c r="D329" s="98">
        <f>LF!E329+LF!AC329+LF!BM329+LF!CK329+LF!DU329+LF!ES329+LF!GC329+LF!HA329</f>
        <v>3484</v>
      </c>
      <c r="E329" s="91">
        <f>LF!C329+LF!AA329+LF!BK329+LF!CI329+LF!DS329+LF!EQ329+LF!GA329+LF!GY329</f>
        <v>0</v>
      </c>
      <c r="F329" s="98">
        <f>LF!Q329+LF!BY329+LF!EG329+LF!GO329</f>
        <v>2253</v>
      </c>
      <c r="G329" s="91">
        <f>LF!O329+LF!BW329+LF!EE329+LF!GM329</f>
        <v>0</v>
      </c>
      <c r="H329" s="98">
        <f>LF!AO329+LF!CW329</f>
        <v>659</v>
      </c>
      <c r="I329" s="91">
        <f>LF!AM329+LF!CU329</f>
        <v>0</v>
      </c>
      <c r="J329" s="98">
        <f>LF!BA329+LF!DI329+LF!FE329+LF!HM329</f>
        <v>2220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10285</v>
      </c>
      <c r="D330" s="99">
        <f>LF!E330+LF!AC330+LF!BM330+LF!CK330+LF!DU330+LF!ES330+LF!GC330+LF!HA330</f>
        <v>3484</v>
      </c>
      <c r="E330" s="92">
        <f>LF!C330+LF!AA330+LF!BK330+LF!CI330+LF!DS330+LF!EQ330+LF!GA330+LF!GY330</f>
        <v>0</v>
      </c>
      <c r="F330" s="99">
        <f>LF!Q330+LF!BY330+LF!EG330+LF!GO330</f>
        <v>2253</v>
      </c>
      <c r="G330" s="92">
        <f>LF!O330+LF!BW330+LF!EE330+LF!GM330</f>
        <v>0</v>
      </c>
      <c r="H330" s="99">
        <f>LF!AO330+LF!CW330</f>
        <v>659</v>
      </c>
      <c r="I330" s="92">
        <f>LF!AM330+LF!CU330</f>
        <v>0</v>
      </c>
      <c r="J330" s="99">
        <f>LF!BA330+LF!DI330+LF!FE330+LF!HM330</f>
        <v>2220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10285</v>
      </c>
      <c r="D331" s="99">
        <f>LF!E331+LF!AC331+LF!BM331+LF!CK331+LF!DU331+LF!ES331+LF!GC331+LF!HA331</f>
        <v>3484</v>
      </c>
      <c r="E331" s="92">
        <f>LF!C331+LF!AA331+LF!BK331+LF!CI331+LF!DS331+LF!EQ331+LF!GA331+LF!GY331</f>
        <v>0</v>
      </c>
      <c r="F331" s="99">
        <f>LF!Q331+LF!BY331+LF!EG331+LF!GO331</f>
        <v>2253</v>
      </c>
      <c r="G331" s="92">
        <f>LF!O331+LF!BW331+LF!EE331+LF!GM331</f>
        <v>0</v>
      </c>
      <c r="H331" s="99">
        <f>LF!AO331+LF!CW331</f>
        <v>659</v>
      </c>
      <c r="I331" s="92">
        <f>LF!AM331+LF!CU331</f>
        <v>0</v>
      </c>
      <c r="J331" s="99">
        <f>LF!BA331+LF!DI331+LF!FE331+LF!HM331</f>
        <v>2220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10285</v>
      </c>
      <c r="D332" s="99">
        <f>LF!E332+LF!AC332+LF!BM332+LF!CK332+LF!DU332+LF!ES332+LF!GC332+LF!HA332</f>
        <v>3484</v>
      </c>
      <c r="E332" s="92">
        <f>LF!C332+LF!AA332+LF!BK332+LF!CI332+LF!DS332+LF!EQ332+LF!GA332+LF!GY332</f>
        <v>0</v>
      </c>
      <c r="F332" s="99">
        <f>LF!Q332+LF!BY332+LF!EG332+LF!GO332</f>
        <v>2253</v>
      </c>
      <c r="G332" s="92">
        <f>LF!O332+LF!BW332+LF!EE332+LF!GM332</f>
        <v>0</v>
      </c>
      <c r="H332" s="99">
        <f>LF!AO332+LF!CW332</f>
        <v>659</v>
      </c>
      <c r="I332" s="92">
        <f>LF!AM332+LF!CU332</f>
        <v>0</v>
      </c>
      <c r="J332" s="99">
        <f>LF!BA332+LF!DI332+LF!FE332+LF!HM332</f>
        <v>2220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10285</v>
      </c>
      <c r="D333" s="99">
        <f>LF!E333+LF!AC333+LF!BM333+LF!CK333+LF!DU333+LF!ES333+LF!GC333+LF!HA333</f>
        <v>3484</v>
      </c>
      <c r="E333" s="92">
        <f>LF!C333+LF!AA333+LF!BK333+LF!CI333+LF!DS333+LF!EQ333+LF!GA333+LF!GY333</f>
        <v>0</v>
      </c>
      <c r="F333" s="99">
        <f>LF!Q333+LF!BY333+LF!EG333+LF!GO333</f>
        <v>2253</v>
      </c>
      <c r="G333" s="92">
        <f>LF!O333+LF!BW333+LF!EE333+LF!GM333</f>
        <v>0</v>
      </c>
      <c r="H333" s="99">
        <f>LF!AO333+LF!CW333</f>
        <v>659</v>
      </c>
      <c r="I333" s="92">
        <f>LF!AM333+LF!CU333</f>
        <v>0</v>
      </c>
      <c r="J333" s="99">
        <f>LF!BA333+LF!DI333+LF!FE333+LF!HM333</f>
        <v>2220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10285</v>
      </c>
      <c r="D334" s="99">
        <f>LF!E334+LF!AC334+LF!BM334+LF!CK334+LF!DU334+LF!ES334+LF!GC334+LF!HA334</f>
        <v>3484</v>
      </c>
      <c r="E334" s="92">
        <f>LF!C334+LF!AA334+LF!BK334+LF!CI334+LF!DS334+LF!EQ334+LF!GA334+LF!GY334</f>
        <v>0</v>
      </c>
      <c r="F334" s="99">
        <f>LF!Q334+LF!BY334+LF!EG334+LF!GO334</f>
        <v>2253</v>
      </c>
      <c r="G334" s="92">
        <f>LF!O334+LF!BW334+LF!EE334+LF!GM334</f>
        <v>0</v>
      </c>
      <c r="H334" s="99">
        <f>LF!AO334+LF!CW334</f>
        <v>659</v>
      </c>
      <c r="I334" s="92">
        <f>LF!AM334+LF!CU334</f>
        <v>0</v>
      </c>
      <c r="J334" s="99">
        <f>LF!BA334+LF!DI334+LF!FE334+LF!HM334</f>
        <v>2220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10285</v>
      </c>
      <c r="D335" s="122">
        <f>LF!E335+LF!AC335+LF!BM335+LF!CK335+LF!DU335+LF!ES335+LF!GC335+LF!HA335</f>
        <v>3484</v>
      </c>
      <c r="E335" s="93">
        <f>LF!C335+LF!AA335+LF!BK335+LF!CI335+LF!DS335+LF!EQ335+LF!GA335+LF!GY335</f>
        <v>0</v>
      </c>
      <c r="F335" s="100">
        <f>LF!Q335+LF!BY335+LF!EG335+LF!GO335</f>
        <v>2253</v>
      </c>
      <c r="G335" s="93">
        <f>LF!O335+LF!BW335+LF!EE335+LF!GM335</f>
        <v>0</v>
      </c>
      <c r="H335" s="100">
        <f>LF!AO335+LF!CW335</f>
        <v>659</v>
      </c>
      <c r="I335" s="93">
        <f>LF!AM335+LF!CU335</f>
        <v>0</v>
      </c>
      <c r="J335" s="100">
        <f>LF!BA335+LF!DI335+LF!FE335+LF!HM335</f>
        <v>2220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10285</v>
      </c>
      <c r="D338" s="98">
        <f>LF!E338+LF!AC338+LF!BM338+LF!CK338+LF!DU338+LF!ES338+LF!GC338+LF!HA338</f>
        <v>3484</v>
      </c>
      <c r="E338" s="91">
        <f>LF!C338+LF!AA338+LF!BK338+LF!CI338+LF!DS338+LF!EQ338+LF!GA338+LF!GY338</f>
        <v>0</v>
      </c>
      <c r="F338" s="98">
        <f>LF!Q338+LF!BY338+LF!EG338+LF!GO338</f>
        <v>2253</v>
      </c>
      <c r="G338" s="91">
        <f>LF!O338+LF!BW338+LF!EE338+LF!GM338</f>
        <v>0</v>
      </c>
      <c r="H338" s="98">
        <f>LF!AO338+LF!CW338</f>
        <v>659</v>
      </c>
      <c r="I338" s="91">
        <f>LF!AM338+LF!CU338</f>
        <v>0</v>
      </c>
      <c r="J338" s="98">
        <f>LF!BA338+LF!DI338+LF!FE338+LF!HM338</f>
        <v>2220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10285</v>
      </c>
      <c r="D339" s="99">
        <f>LF!E339+LF!AC339+LF!BM339+LF!CK339+LF!DU339+LF!ES339+LF!GC339+LF!HA339</f>
        <v>3484</v>
      </c>
      <c r="E339" s="92">
        <f>LF!C339+LF!AA339+LF!BK339+LF!CI339+LF!DS339+LF!EQ339+LF!GA339+LF!GY339</f>
        <v>0</v>
      </c>
      <c r="F339" s="99">
        <f>LF!Q339+LF!BY339+LF!EG339+LF!GO339</f>
        <v>2253</v>
      </c>
      <c r="G339" s="92">
        <f>LF!O339+LF!BW339+LF!EE339+LF!GM339</f>
        <v>0</v>
      </c>
      <c r="H339" s="99">
        <f>LF!AO339+LF!CW339</f>
        <v>659</v>
      </c>
      <c r="I339" s="92">
        <f>LF!AM339+LF!CU339</f>
        <v>0</v>
      </c>
      <c r="J339" s="99">
        <f>LF!BA339+LF!DI339+LF!FE339+LF!HM339</f>
        <v>2220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10285</v>
      </c>
      <c r="D340" s="99">
        <f>LF!E340+LF!AC340+LF!BM340+LF!CK340+LF!DU340+LF!ES340+LF!GC340+LF!HA340</f>
        <v>3484</v>
      </c>
      <c r="E340" s="92">
        <f>LF!C340+LF!AA340+LF!BK340+LF!CI340+LF!DS340+LF!EQ340+LF!GA340+LF!GY340</f>
        <v>0</v>
      </c>
      <c r="F340" s="99">
        <f>LF!Q340+LF!BY340+LF!EG340+LF!GO340</f>
        <v>2253</v>
      </c>
      <c r="G340" s="92">
        <f>LF!O340+LF!BW340+LF!EE340+LF!GM340</f>
        <v>0</v>
      </c>
      <c r="H340" s="99">
        <f>LF!AO340+LF!CW340</f>
        <v>659</v>
      </c>
      <c r="I340" s="92">
        <f>LF!AM340+LF!CU340</f>
        <v>0</v>
      </c>
      <c r="J340" s="99">
        <f>LF!BA340+LF!DI340+LF!FE340+LF!HM340</f>
        <v>2220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10285</v>
      </c>
      <c r="D341" s="99">
        <f>LF!E341+LF!AC341+LF!BM341+LF!CK341+LF!DU341+LF!ES341+LF!GC341+LF!HA341</f>
        <v>3484</v>
      </c>
      <c r="E341" s="92">
        <f>LF!C341+LF!AA341+LF!BK341+LF!CI341+LF!DS341+LF!EQ341+LF!GA341+LF!GY341</f>
        <v>0</v>
      </c>
      <c r="F341" s="99">
        <f>LF!Q341+LF!BY341+LF!EG341+LF!GO341</f>
        <v>2253</v>
      </c>
      <c r="G341" s="92">
        <f>LF!O341+LF!BW341+LF!EE341+LF!GM341</f>
        <v>0</v>
      </c>
      <c r="H341" s="99">
        <f>LF!AO341+LF!CW341</f>
        <v>659</v>
      </c>
      <c r="I341" s="92">
        <f>LF!AM341+LF!CU341</f>
        <v>0</v>
      </c>
      <c r="J341" s="99">
        <f>LF!BA341+LF!DI341+LF!FE341+LF!HM341</f>
        <v>2220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10285</v>
      </c>
      <c r="D342" s="99">
        <f>LF!E342+LF!AC342+LF!BM342+LF!CK342+LF!DU342+LF!ES342+LF!GC342+LF!HA342</f>
        <v>3484</v>
      </c>
      <c r="E342" s="92">
        <f>LF!C342+LF!AA342+LF!BK342+LF!CI342+LF!DS342+LF!EQ342+LF!GA342+LF!GY342</f>
        <v>0</v>
      </c>
      <c r="F342" s="99">
        <f>LF!Q342+LF!BY342+LF!EG342+LF!GO342</f>
        <v>2253</v>
      </c>
      <c r="G342" s="92">
        <f>LF!O342+LF!BW342+LF!EE342+LF!GM342</f>
        <v>0</v>
      </c>
      <c r="H342" s="99">
        <f>LF!AO342+LF!CW342</f>
        <v>659</v>
      </c>
      <c r="I342" s="92">
        <f>LF!AM342+LF!CU342</f>
        <v>0</v>
      </c>
      <c r="J342" s="99">
        <f>LF!BA342+LF!DI342+LF!FE342+LF!HM342</f>
        <v>2220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10285</v>
      </c>
      <c r="D343" s="99">
        <f>LF!E343+LF!AC343+LF!BM343+LF!CK343+LF!DU343+LF!ES343+LF!GC343+LF!HA343</f>
        <v>3484</v>
      </c>
      <c r="E343" s="92">
        <f>LF!C343+LF!AA343+LF!BK343+LF!CI343+LF!DS343+LF!EQ343+LF!GA343+LF!GY343</f>
        <v>0</v>
      </c>
      <c r="F343" s="99">
        <f>LF!Q343+LF!BY343+LF!EG343+LF!GO343</f>
        <v>2253</v>
      </c>
      <c r="G343" s="92">
        <f>LF!O343+LF!BW343+LF!EE343+LF!GM343</f>
        <v>0</v>
      </c>
      <c r="H343" s="99">
        <f>LF!AO343+LF!CW343</f>
        <v>659</v>
      </c>
      <c r="I343" s="92">
        <f>LF!AM343+LF!CU343</f>
        <v>0</v>
      </c>
      <c r="J343" s="99">
        <f>LF!BA343+LF!DI343+LF!FE343+LF!HM343</f>
        <v>2220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10285</v>
      </c>
      <c r="D344" s="122">
        <f>LF!E344+LF!AC344+LF!BM344+LF!CK344+LF!DU344+LF!ES344+LF!GC344+LF!HA344</f>
        <v>3484</v>
      </c>
      <c r="E344" s="93">
        <f>LF!C344+LF!AA344+LF!BK344+LF!CI344+LF!DS344+LF!EQ344+LF!GA344+LF!GY344</f>
        <v>0</v>
      </c>
      <c r="F344" s="100">
        <f>LF!Q344+LF!BY344+LF!EG344+LF!GO344</f>
        <v>2253</v>
      </c>
      <c r="G344" s="93">
        <f>LF!O344+LF!BW344+LF!EE344+LF!GM344</f>
        <v>0</v>
      </c>
      <c r="H344" s="100">
        <f>LF!AO344+LF!CW344</f>
        <v>659</v>
      </c>
      <c r="I344" s="93">
        <f>LF!AM344+LF!CU344</f>
        <v>0</v>
      </c>
      <c r="J344" s="100">
        <f>LF!BA344+LF!DI344+LF!FE344+LF!HM344</f>
        <v>2220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10285</v>
      </c>
      <c r="D347" s="98">
        <f>LF!E347+LF!AC347+LF!BM347+LF!CK347+LF!DU347+LF!ES347+LF!GC347+LF!HA347</f>
        <v>3484</v>
      </c>
      <c r="E347" s="91">
        <f>LF!C347+LF!AA347+LF!BK347+LF!CI347+LF!DS347+LF!EQ347+LF!GA347+LF!GY347</f>
        <v>0</v>
      </c>
      <c r="F347" s="98">
        <f>LF!Q347+LF!BY347+LF!EG347+LF!GO347</f>
        <v>2253</v>
      </c>
      <c r="G347" s="91">
        <f>LF!O347+LF!BW347+LF!EE347+LF!GM347</f>
        <v>0</v>
      </c>
      <c r="H347" s="98">
        <f>LF!AO347+LF!CW347</f>
        <v>659</v>
      </c>
      <c r="I347" s="91">
        <f>LF!AM347+LF!CU347</f>
        <v>0</v>
      </c>
      <c r="J347" s="98">
        <f>LF!BA347+LF!DI347+LF!FE347+LF!HM347</f>
        <v>2220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10285</v>
      </c>
      <c r="D348" s="99">
        <f>LF!E348+LF!AC348+LF!BM348+LF!CK348+LF!DU348+LF!ES348+LF!GC348+LF!HA348</f>
        <v>3484</v>
      </c>
      <c r="E348" s="92">
        <f>LF!C348+LF!AA348+LF!BK348+LF!CI348+LF!DS348+LF!EQ348+LF!GA348+LF!GY348</f>
        <v>0</v>
      </c>
      <c r="F348" s="99">
        <f>LF!Q348+LF!BY348+LF!EG348+LF!GO348</f>
        <v>2253</v>
      </c>
      <c r="G348" s="92">
        <f>LF!O348+LF!BW348+LF!EE348+LF!GM348</f>
        <v>0</v>
      </c>
      <c r="H348" s="99">
        <f>LF!AO348+LF!CW348</f>
        <v>659</v>
      </c>
      <c r="I348" s="92">
        <f>LF!AM348+LF!CU348</f>
        <v>0</v>
      </c>
      <c r="J348" s="99">
        <f>LF!BA348+LF!DI348+LF!FE348+LF!HM348</f>
        <v>2220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10285</v>
      </c>
      <c r="D349" s="99">
        <f>LF!E349+LF!AC349+LF!BM349+LF!CK349+LF!DU349+LF!ES349+LF!GC349+LF!HA349</f>
        <v>3484</v>
      </c>
      <c r="E349" s="92">
        <f>LF!C349+LF!AA349+LF!BK349+LF!CI349+LF!DS349+LF!EQ349+LF!GA349+LF!GY349</f>
        <v>0</v>
      </c>
      <c r="F349" s="99">
        <f>LF!Q349+LF!BY349+LF!EG349+LF!GO349</f>
        <v>2253</v>
      </c>
      <c r="G349" s="92">
        <f>LF!O349+LF!BW349+LF!EE349+LF!GM349</f>
        <v>0</v>
      </c>
      <c r="H349" s="99">
        <f>LF!AO349+LF!CW349</f>
        <v>659</v>
      </c>
      <c r="I349" s="92">
        <f>LF!AM349+LF!CU349</f>
        <v>0</v>
      </c>
      <c r="J349" s="99">
        <f>LF!BA349+LF!DI349+LF!FE349+LF!HM349</f>
        <v>2220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10285</v>
      </c>
      <c r="D350" s="99">
        <f>LF!E350+LF!AC350+LF!BM350+LF!CK350+LF!DU350+LF!ES350+LF!GC350+LF!HA350</f>
        <v>3484</v>
      </c>
      <c r="E350" s="92">
        <f>LF!C350+LF!AA350+LF!BK350+LF!CI350+LF!DS350+LF!EQ350+LF!GA350+LF!GY350</f>
        <v>0</v>
      </c>
      <c r="F350" s="99">
        <f>LF!Q350+LF!BY350+LF!EG350+LF!GO350</f>
        <v>2253</v>
      </c>
      <c r="G350" s="92">
        <f>LF!O350+LF!BW350+LF!EE350+LF!GM350</f>
        <v>0</v>
      </c>
      <c r="H350" s="99">
        <f>LF!AO350+LF!CW350</f>
        <v>659</v>
      </c>
      <c r="I350" s="92">
        <f>LF!AM350+LF!CU350</f>
        <v>0</v>
      </c>
      <c r="J350" s="99">
        <f>LF!BA350+LF!DI350+LF!FE350+LF!HM350</f>
        <v>2220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10285</v>
      </c>
      <c r="D351" s="99">
        <f>LF!E351+LF!AC351+LF!BM351+LF!CK351+LF!DU351+LF!ES351+LF!GC351+LF!HA351</f>
        <v>3484</v>
      </c>
      <c r="E351" s="92">
        <f>LF!C351+LF!AA351+LF!BK351+LF!CI351+LF!DS351+LF!EQ351+LF!GA351+LF!GY351</f>
        <v>0</v>
      </c>
      <c r="F351" s="99">
        <f>LF!Q351+LF!BY351+LF!EG351+LF!GO351</f>
        <v>2253</v>
      </c>
      <c r="G351" s="92">
        <f>LF!O351+LF!BW351+LF!EE351+LF!GM351</f>
        <v>0</v>
      </c>
      <c r="H351" s="99">
        <f>LF!AO351+LF!CW351</f>
        <v>659</v>
      </c>
      <c r="I351" s="92">
        <f>LF!AM351+LF!CU351</f>
        <v>0</v>
      </c>
      <c r="J351" s="99">
        <f>LF!BA351+LF!DI351+LF!FE351+LF!HM351</f>
        <v>2220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10285</v>
      </c>
      <c r="D352" s="99">
        <f>LF!E352+LF!AC352+LF!BM352+LF!CK352+LF!DU352+LF!ES352+LF!GC352+LF!HA352</f>
        <v>3484</v>
      </c>
      <c r="E352" s="92">
        <f>LF!C352+LF!AA352+LF!BK352+LF!CI352+LF!DS352+LF!EQ352+LF!GA352+LF!GY352</f>
        <v>0</v>
      </c>
      <c r="F352" s="99">
        <f>LF!Q352+LF!BY352+LF!EG352+LF!GO352</f>
        <v>2253</v>
      </c>
      <c r="G352" s="92">
        <f>LF!O352+LF!BW352+LF!EE352+LF!GM352</f>
        <v>0</v>
      </c>
      <c r="H352" s="99">
        <f>LF!AO352+LF!CW352</f>
        <v>659</v>
      </c>
      <c r="I352" s="92">
        <f>LF!AM352+LF!CU352</f>
        <v>0</v>
      </c>
      <c r="J352" s="99">
        <f>LF!BA352+LF!DI352+LF!FE352+LF!HM352</f>
        <v>2220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10285</v>
      </c>
      <c r="D353" s="122">
        <f>LF!E353+LF!AC353+LF!BM353+LF!CK353+LF!DU353+LF!ES353+LF!GC353+LF!HA353</f>
        <v>3484</v>
      </c>
      <c r="E353" s="93">
        <f>LF!C353+LF!AA353+LF!BK353+LF!CI353+LF!DS353+LF!EQ353+LF!GA353+LF!GY353</f>
        <v>0</v>
      </c>
      <c r="F353" s="100">
        <f>LF!Q353+LF!BY353+LF!EG353+LF!GO353</f>
        <v>2253</v>
      </c>
      <c r="G353" s="93">
        <f>LF!O353+LF!BW353+LF!EE353+LF!GM353</f>
        <v>0</v>
      </c>
      <c r="H353" s="100">
        <f>LF!AO353+LF!CW353</f>
        <v>659</v>
      </c>
      <c r="I353" s="93">
        <f>LF!AM353+LF!CU353</f>
        <v>0</v>
      </c>
      <c r="J353" s="100">
        <f>LF!BA353+LF!DI353+LF!FE353+LF!HM353</f>
        <v>2220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2025-06-20T20:40:40Z</cp:lastPrinted>
  <dcterms:created xsi:type="dcterms:W3CDTF">2020-04-14T21:35:26Z</dcterms:created>
  <dcterms:modified xsi:type="dcterms:W3CDTF">2025-06-27T02:36:43Z</dcterms:modified>
</cp:coreProperties>
</file>