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R279" i="6" s="1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8" i="6" l="1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K32" i="11" s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H237" i="6" s="1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I14" i="11" s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E11" i="11" s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I5" i="11" s="1"/>
  <c r="AZ21" i="1"/>
  <c r="BC21" i="1"/>
  <c r="BE21" i="1"/>
  <c r="BI21" i="1"/>
  <c r="BJ21" i="1"/>
  <c r="BK21" i="1"/>
  <c r="BL21" i="1"/>
  <c r="BO21" i="1"/>
  <c r="BQ21" i="1"/>
  <c r="BU21" i="1"/>
  <c r="BV21" i="1"/>
  <c r="BW21" i="1"/>
  <c r="K5" i="11" s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HR314" i="6"/>
  <c r="P34" i="11"/>
  <c r="P6" i="11"/>
  <c r="EL210" i="1"/>
  <c r="AT147" i="6"/>
  <c r="P42" i="11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K36" i="11" l="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80" i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DV278" i="1"/>
  <c r="DV279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80" i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HZ278" i="1"/>
  <c r="HZ279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80" i="6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H278" i="6"/>
  <c r="EH279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80" i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Z278" i="1"/>
  <c r="BZ279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HY7" i="1" l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<sst xmlns="http://schemas.openxmlformats.org/spreadsheetml/2006/main" count="1485" uniqueCount="208">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</sst>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70" zoomScaleNormal="70" workbookViewId="0">
      <pane xSplit="2" ySplit="3" topLeftCell="JC278" activePane="bottomRight" state="frozen"/>
      <selection pane="topRight" activeCell="C1" sqref="C1"/>
      <selection pane="bottomLeft" activeCell="A4" sqref="A4"/>
      <selection pane="bottomRight" activeCell="JL293" sqref="JL293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8.9520212857265469E-2</v>
      </c>
      <c r="JZ284" s="732">
        <f t="shared" ref="JZ284" si="4653">SUM(CO291,DA291,DM291,DY291,EK291,EW291,FI291)/SUM(CM291,CO291,CY291,DA291,DK291,DM291,DW291,DY291,EI291,EK291,EU291,EW291,FG291,FI291)</f>
        <v>9.5046854082998664E-2</v>
      </c>
      <c r="KA284" s="735">
        <f t="shared" ref="KA284" si="4654">SUM(,FU291,GG291,GS291,HE291,HQ291,IC291,IO291)/SUM(FU291,FS291,GG291,GE291,GS291,GQ291,HE291,HC291,HQ291,HO291,IC291,IA291,IO291,IM291)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" si="4656">KD286/KD288</f>
        <v>3.4632034632034632E-3</v>
      </c>
      <c r="KE284" s="679"/>
      <c r="KF284" s="679">
        <f t="shared" ref="KF284" si="4657">KF286/KF288</f>
        <v>5.3824362606232296E-3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30"/>
      <c r="JZ286" s="733"/>
      <c r="KA286" s="736"/>
      <c r="KB286" s="686">
        <f t="shared" ref="KB286" si="4790">SUM(C291,O291,AA291,AM291,AY291,BK291,BW291)</f>
        <v>20</v>
      </c>
      <c r="KC286" s="687"/>
      <c r="KD286" s="687">
        <f t="shared" ref="KD286" si="4791">SUM(CI291,CU291,DG291,DS291,EE291,EQ291,FC291)</f>
        <v>12</v>
      </c>
      <c r="KE286" s="687"/>
      <c r="KF286" s="687">
        <f t="shared" ref="KF286" si="4792">SUM(FO291,GA291,GM291,GY291,HK291,HW291,II291)</f>
        <v>19</v>
      </c>
      <c r="KG286" s="690"/>
      <c r="KH286" s="673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42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42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30"/>
      <c r="JZ290" s="733"/>
      <c r="KA290" s="736"/>
      <c r="KB290" s="686">
        <f t="shared" ref="KB290" si="4806">KB281+KB286</f>
        <v>474</v>
      </c>
      <c r="KC290" s="693">
        <f t="shared" ref="KC290" si="4807">KB290/$KB$10</f>
        <v>0.12015209125475285</v>
      </c>
      <c r="KD290" s="687">
        <f t="shared" ref="KD290" si="4808">KD281+KD286</f>
        <v>489</v>
      </c>
      <c r="KE290" s="693">
        <f t="shared" ref="KE290" si="4809">KD290/$KD$10</f>
        <v>0.12404870624048706</v>
      </c>
      <c r="KF290" s="687">
        <f t="shared" ref="KF290" si="4810">KF281+KF286</f>
        <v>436</v>
      </c>
      <c r="KG290" s="671">
        <f t="shared" ref="KG290" si="4811">KF290/$KF$10</f>
        <v>0.11046364327337219</v>
      </c>
      <c r="KH290" s="673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29">
        <f t="shared" ref="JY293" si="4884">SUM(I300,U300,AG300,AS300,BE300,BQ300,CC300)/SUM(G300,I300,S300,U300,AE300,AG300,AQ300,AS300,BC300,BE300,BO300,BQ300,CA300,CC300)</f>
        <v>9.6440872560275545E-2</v>
      </c>
      <c r="JZ293" s="732">
        <f t="shared" ref="JZ293" si="4885">SUM(CO300,DA300,DM300,DY300,EK300,EW300,FI300)/SUM(CM300,CO300,CY300,DA300,DK300,DM300,DW300,DY300,EI300,EK300,EU300,EW300,FG300,FI300)</f>
        <v>9.4049904030710174E-2</v>
      </c>
      <c r="KA293" s="735">
        <f t="shared" ref="KA293" si="4886">SUM(,FU300,GG300,GS300,HE300,HQ300,IC300,IO300)/SUM(FU300,FS300,GG300,GE300,GS300,GQ300,HE300,HC300,HQ300,HO300,IC300,IA300,IO300,IM300)</f>
        <v>0.10684273709483794</v>
      </c>
      <c r="KB293" s="678">
        <f t="shared" ref="KB293" si="4887">KB295/KB297</f>
        <v>8.6430423509075197E-4</v>
      </c>
      <c r="KC293" s="679"/>
      <c r="KD293" s="679">
        <f t="shared" ref="KD293" si="4888">KD295/KD297</f>
        <v>8.6880973066898344E-4</v>
      </c>
      <c r="KE293" s="679"/>
      <c r="KF293" s="679">
        <f t="shared" ref="KF293" si="4889">KF295/KF297</f>
        <v>8.5445741953859298E-4</v>
      </c>
      <c r="KG293" s="682"/>
      <c r="KH293" s="684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42"/>
      <c r="B294" s="436">
        <f t="shared" ref="B294:B299" si="4895">+B293+1</f>
        <v>45821</v>
      </c>
      <c r="C294" s="10"/>
      <c r="D294" s="11"/>
      <c r="E294" s="61">
        <f t="shared" ref="E294:E299" si="4896">E293-C294</f>
        <v>571</v>
      </c>
      <c r="F294" s="61">
        <f t="shared" ref="F294:F299" si="4897">F293-D294</f>
        <v>39</v>
      </c>
      <c r="G294" s="11"/>
      <c r="H294" s="12">
        <f t="shared" si="4829"/>
        <v>0</v>
      </c>
      <c r="I294" s="11"/>
      <c r="J294" s="12" t="e">
        <f t="shared" si="4830"/>
        <v>#DIV/0!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/>
      <c r="T294" s="12">
        <f t="shared" si="4831"/>
        <v>0</v>
      </c>
      <c r="U294" s="11"/>
      <c r="V294" s="12" t="e">
        <f t="shared" si="4832"/>
        <v>#DIV/0!</v>
      </c>
      <c r="W294" s="13"/>
      <c r="X294" s="11"/>
      <c r="Y294" s="11"/>
      <c r="Z294" s="14"/>
      <c r="AA294" s="10"/>
      <c r="AB294" s="11"/>
      <c r="AC294" s="61">
        <f t="shared" ref="AC294:AC299" si="4900">AC293-AA294</f>
        <v>567</v>
      </c>
      <c r="AD294" s="61">
        <f t="shared" ref="AD294:AD299" si="4901">AD293-AB294</f>
        <v>38</v>
      </c>
      <c r="AE294" s="11"/>
      <c r="AF294" s="12">
        <f t="shared" si="4833"/>
        <v>0</v>
      </c>
      <c r="AG294" s="11"/>
      <c r="AH294" s="12" t="e">
        <f t="shared" si="483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/>
      <c r="AR294" s="12">
        <f t="shared" si="4835"/>
        <v>0</v>
      </c>
      <c r="AS294" s="11"/>
      <c r="AT294" s="12" t="e">
        <f t="shared" si="483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/>
      <c r="BD294" s="12">
        <f t="shared" si="4837"/>
        <v>0</v>
      </c>
      <c r="BE294" s="11"/>
      <c r="BF294" s="12" t="e">
        <f t="shared" si="483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/>
      <c r="BP294" s="12">
        <f t="shared" si="4839"/>
        <v>0</v>
      </c>
      <c r="BQ294" s="11"/>
      <c r="BR294" s="12" t="e">
        <f t="shared" si="484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08">BY293-BW294</f>
        <v>570</v>
      </c>
      <c r="BZ294" s="61">
        <f t="shared" ref="BZ294:BZ299" si="4909">BZ293-BX294</f>
        <v>39</v>
      </c>
      <c r="CA294" s="11"/>
      <c r="CB294" s="12">
        <f t="shared" si="4841"/>
        <v>0</v>
      </c>
      <c r="CC294" s="11"/>
      <c r="CD294" s="12" t="e">
        <f t="shared" si="484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10">CK293-CI294</f>
        <v>541</v>
      </c>
      <c r="CL294" s="61">
        <f t="shared" ref="CL294:CL299" si="4911">CL293-CJ294</f>
        <v>38</v>
      </c>
      <c r="CM294" s="11"/>
      <c r="CN294" s="12">
        <f t="shared" si="4843"/>
        <v>0</v>
      </c>
      <c r="CO294" s="11"/>
      <c r="CP294" s="12" t="e">
        <f t="shared" si="484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12">CW293-CU294</f>
        <v>551</v>
      </c>
      <c r="CX294" s="61">
        <f t="shared" ref="CX294:CX299" si="4913">CX293-CV294</f>
        <v>38</v>
      </c>
      <c r="CY294" s="11"/>
      <c r="CZ294" s="12">
        <f t="shared" si="4845"/>
        <v>0</v>
      </c>
      <c r="DA294" s="11"/>
      <c r="DB294" s="12" t="e">
        <f t="shared" si="484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/>
      <c r="DL294" s="12">
        <f t="shared" si="4847"/>
        <v>0</v>
      </c>
      <c r="DM294" s="11"/>
      <c r="DN294" s="12" t="e">
        <f t="shared" si="484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16">DU293-DS294</f>
        <v>110</v>
      </c>
      <c r="DV294" s="61">
        <f t="shared" ref="DV294:DV299" si="4917">DV293-DT294</f>
        <v>8</v>
      </c>
      <c r="DW294" s="11"/>
      <c r="DX294" s="12">
        <f t="shared" si="4849"/>
        <v>0</v>
      </c>
      <c r="DY294" s="11"/>
      <c r="DZ294" s="12" t="e">
        <f t="shared" si="485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18">EG293-EE294</f>
        <v>573</v>
      </c>
      <c r="EH294" s="61">
        <f t="shared" ref="EH294:EH299" si="4919">EH293-EF294</f>
        <v>40</v>
      </c>
      <c r="EI294" s="11"/>
      <c r="EJ294" s="12">
        <f t="shared" si="4851"/>
        <v>0</v>
      </c>
      <c r="EK294" s="11"/>
      <c r="EL294" s="12" t="e">
        <f t="shared" si="4852"/>
        <v>#DIV/0!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/>
      <c r="EV294" s="12">
        <f t="shared" si="4853"/>
        <v>0</v>
      </c>
      <c r="EW294" s="11"/>
      <c r="EX294" s="12" t="e">
        <f t="shared" si="4854"/>
        <v>#DIV/0!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/>
      <c r="FH294" s="12">
        <f t="shared" si="4855"/>
        <v>0</v>
      </c>
      <c r="FI294" s="11"/>
      <c r="FJ294" s="12" t="e">
        <f t="shared" si="4856"/>
        <v>#DIV/0!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/>
      <c r="FT294" s="12">
        <f t="shared" si="4857"/>
        <v>0</v>
      </c>
      <c r="FU294" s="11"/>
      <c r="FV294" s="12" t="e">
        <f t="shared" si="4858"/>
        <v>#DIV/0!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/>
      <c r="GF294" s="12">
        <f t="shared" si="4859"/>
        <v>0</v>
      </c>
      <c r="GG294" s="11"/>
      <c r="GH294" s="12" t="e">
        <f t="shared" si="4860"/>
        <v>#DIV/0!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/>
      <c r="GR294" s="12">
        <f t="shared" si="4861"/>
        <v>0</v>
      </c>
      <c r="GS294" s="11"/>
      <c r="GT294" s="12" t="e">
        <f t="shared" si="4862"/>
        <v>#DIV/0!</v>
      </c>
      <c r="GU294" s="13"/>
      <c r="GV294" s="11"/>
      <c r="GW294" s="11"/>
      <c r="GX294" s="14"/>
      <c r="GY294" s="10"/>
      <c r="GZ294" s="11"/>
      <c r="HA294" s="61">
        <f t="shared" ref="HA294:HA299" si="4930">HA293-GY294</f>
        <v>74</v>
      </c>
      <c r="HB294" s="61">
        <f t="shared" ref="HB294:HB299" si="4931">HB293-GZ294</f>
        <v>5</v>
      </c>
      <c r="HC294" s="11"/>
      <c r="HD294" s="12">
        <f t="shared" si="4863"/>
        <v>0</v>
      </c>
      <c r="HE294" s="11"/>
      <c r="HF294" s="12" t="e">
        <f t="shared" si="4864"/>
        <v>#DIV/0!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/>
      <c r="HP294" s="12">
        <f t="shared" si="4865"/>
        <v>0</v>
      </c>
      <c r="HQ294" s="11"/>
      <c r="HR294" s="12" t="e">
        <f t="shared" si="4866"/>
        <v>#DIV/0!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/>
      <c r="IB294" s="12">
        <f t="shared" si="4867"/>
        <v>0</v>
      </c>
      <c r="IC294" s="11"/>
      <c r="ID294" s="12" t="e">
        <f t="shared" si="4868"/>
        <v>#DIV/0!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/>
      <c r="IN294" s="12">
        <f t="shared" si="4869"/>
        <v>0</v>
      </c>
      <c r="IO294" s="11"/>
      <c r="IP294" s="12" t="e">
        <f t="shared" si="4870"/>
        <v>#DIV/0!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0</v>
      </c>
      <c r="JH294" s="14">
        <f t="shared" si="4874"/>
        <v>0</v>
      </c>
      <c r="JI294" s="373">
        <f t="shared" si="4875"/>
        <v>10426</v>
      </c>
      <c r="JJ294" s="11">
        <f t="shared" si="3981"/>
        <v>732</v>
      </c>
      <c r="JK294" s="11">
        <f t="shared" si="4876"/>
        <v>0</v>
      </c>
      <c r="JL294" s="79">
        <f t="shared" si="4877"/>
        <v>0</v>
      </c>
      <c r="JM294" s="15">
        <f t="shared" si="4878"/>
        <v>0</v>
      </c>
      <c r="JN294" s="12" t="e">
        <f t="shared" si="4879"/>
        <v>#DIV/0!</v>
      </c>
      <c r="JO294" s="16"/>
      <c r="JP294" s="17"/>
      <c r="JQ294" s="16" t="e">
        <f t="shared" si="4416"/>
        <v>#DIV/0!</v>
      </c>
      <c r="JR294" s="16"/>
      <c r="JS294" s="369" t="e">
        <f t="shared" si="4289"/>
        <v>#DIV/0!</v>
      </c>
      <c r="JT294" s="15"/>
      <c r="JU294" s="285"/>
      <c r="JV294" s="404">
        <f t="shared" si="4881"/>
        <v>0</v>
      </c>
      <c r="JW294" s="401">
        <f t="shared" si="4882"/>
        <v>0</v>
      </c>
      <c r="JX294" s="406">
        <f t="shared" si="4883"/>
        <v>0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0</v>
      </c>
      <c r="KJ294" s="430">
        <f t="shared" ref="KJ294" si="4940">KI294/KB297</f>
        <v>0</v>
      </c>
      <c r="KK294" s="67">
        <f t="shared" si="4892"/>
        <v>0</v>
      </c>
      <c r="KL294" s="425">
        <f t="shared" ref="KL294" si="4941">KK294/KD297</f>
        <v>0</v>
      </c>
      <c r="KM294" s="67">
        <f t="shared" si="4894"/>
        <v>0</v>
      </c>
      <c r="KN294" s="425">
        <f>KM294/KF297</f>
        <v>0</v>
      </c>
    </row>
    <row r="295" spans="1:300" ht="19.5" thickTop="1" x14ac:dyDescent="0.25">
      <c r="A295" s="742"/>
      <c r="B295" s="436">
        <f t="shared" si="4895"/>
        <v>45822</v>
      </c>
      <c r="C295" s="10"/>
      <c r="D295" s="11"/>
      <c r="E295" s="61">
        <f t="shared" si="4896"/>
        <v>571</v>
      </c>
      <c r="F295" s="61">
        <f t="shared" si="4897"/>
        <v>39</v>
      </c>
      <c r="G295" s="11"/>
      <c r="H295" s="12">
        <f t="shared" si="4829"/>
        <v>0</v>
      </c>
      <c r="I295" s="11"/>
      <c r="J295" s="12" t="e">
        <f t="shared" si="4830"/>
        <v>#DIV/0!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/>
      <c r="T295" s="12">
        <f t="shared" si="4831"/>
        <v>0</v>
      </c>
      <c r="U295" s="11"/>
      <c r="V295" s="12" t="e">
        <f t="shared" si="4832"/>
        <v>#DIV/0!</v>
      </c>
      <c r="W295" s="13"/>
      <c r="X295" s="11"/>
      <c r="Y295" s="11"/>
      <c r="Z295" s="14"/>
      <c r="AA295" s="10"/>
      <c r="AB295" s="11"/>
      <c r="AC295" s="61">
        <f t="shared" si="4900"/>
        <v>567</v>
      </c>
      <c r="AD295" s="61">
        <f t="shared" si="4901"/>
        <v>38</v>
      </c>
      <c r="AE295" s="11"/>
      <c r="AF295" s="12">
        <f t="shared" si="4833"/>
        <v>0</v>
      </c>
      <c r="AG295" s="11"/>
      <c r="AH295" s="12" t="e">
        <f t="shared" si="4834"/>
        <v>#DIV/0!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/>
      <c r="AR295" s="12">
        <f t="shared" si="4835"/>
        <v>0</v>
      </c>
      <c r="AS295" s="11"/>
      <c r="AT295" s="12" t="e">
        <f t="shared" si="4836"/>
        <v>#DIV/0!</v>
      </c>
      <c r="AU295" s="13"/>
      <c r="AV295" s="11"/>
      <c r="AW295" s="11"/>
      <c r="AX295" s="14"/>
      <c r="AY295" s="10"/>
      <c r="AZ295" s="11"/>
      <c r="BA295" s="61">
        <f t="shared" si="4904"/>
        <v>571</v>
      </c>
      <c r="BB295" s="61">
        <f t="shared" si="4905"/>
        <v>39</v>
      </c>
      <c r="BC295" s="11"/>
      <c r="BD295" s="12">
        <f t="shared" si="4837"/>
        <v>0</v>
      </c>
      <c r="BE295" s="11"/>
      <c r="BF295" s="12" t="e">
        <f t="shared" si="4838"/>
        <v>#DIV/0!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/>
      <c r="BP295" s="12">
        <f t="shared" si="4839"/>
        <v>0</v>
      </c>
      <c r="BQ295" s="11"/>
      <c r="BR295" s="12" t="e">
        <f t="shared" si="4840"/>
        <v>#DIV/0!</v>
      </c>
      <c r="BS295" s="13"/>
      <c r="BT295" s="11"/>
      <c r="BU295" s="11"/>
      <c r="BV295" s="14"/>
      <c r="BW295" s="10"/>
      <c r="BX295" s="11"/>
      <c r="BY295" s="61">
        <f t="shared" si="4908"/>
        <v>570</v>
      </c>
      <c r="BZ295" s="61">
        <f t="shared" si="4909"/>
        <v>39</v>
      </c>
      <c r="CA295" s="11"/>
      <c r="CB295" s="12">
        <f t="shared" si="4841"/>
        <v>0</v>
      </c>
      <c r="CC295" s="11"/>
      <c r="CD295" s="12" t="e">
        <f t="shared" si="4842"/>
        <v>#DIV/0!</v>
      </c>
      <c r="CE295" s="13"/>
      <c r="CF295" s="11"/>
      <c r="CG295" s="11"/>
      <c r="CH295" s="14"/>
      <c r="CI295" s="10"/>
      <c r="CJ295" s="11"/>
      <c r="CK295" s="61">
        <f t="shared" si="4910"/>
        <v>541</v>
      </c>
      <c r="CL295" s="61">
        <f t="shared" si="4911"/>
        <v>38</v>
      </c>
      <c r="CM295" s="11"/>
      <c r="CN295" s="12">
        <f t="shared" si="4843"/>
        <v>0</v>
      </c>
      <c r="CO295" s="11"/>
      <c r="CP295" s="12" t="e">
        <f t="shared" si="4844"/>
        <v>#DIV/0!</v>
      </c>
      <c r="CQ295" s="13"/>
      <c r="CR295" s="11"/>
      <c r="CS295" s="11"/>
      <c r="CT295" s="14"/>
      <c r="CU295" s="10"/>
      <c r="CV295" s="11"/>
      <c r="CW295" s="61">
        <f t="shared" si="4912"/>
        <v>551</v>
      </c>
      <c r="CX295" s="61">
        <f t="shared" si="4913"/>
        <v>38</v>
      </c>
      <c r="CY295" s="11"/>
      <c r="CZ295" s="12">
        <f t="shared" si="4845"/>
        <v>0</v>
      </c>
      <c r="DA295" s="11"/>
      <c r="DB295" s="12" t="e">
        <f t="shared" si="4846"/>
        <v>#DIV/0!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/>
      <c r="DL295" s="12">
        <f t="shared" si="4847"/>
        <v>0</v>
      </c>
      <c r="DM295" s="11"/>
      <c r="DN295" s="12" t="e">
        <f t="shared" si="4848"/>
        <v>#DIV/0!</v>
      </c>
      <c r="DO295" s="13"/>
      <c r="DP295" s="11"/>
      <c r="DQ295" s="11"/>
      <c r="DR295" s="14"/>
      <c r="DS295" s="10"/>
      <c r="DT295" s="11"/>
      <c r="DU295" s="61">
        <f t="shared" si="4916"/>
        <v>110</v>
      </c>
      <c r="DV295" s="61">
        <f t="shared" si="4917"/>
        <v>8</v>
      </c>
      <c r="DW295" s="11"/>
      <c r="DX295" s="12">
        <f t="shared" si="4849"/>
        <v>0</v>
      </c>
      <c r="DY295" s="11"/>
      <c r="DZ295" s="12" t="e">
        <f t="shared" si="4850"/>
        <v>#DIV/0!</v>
      </c>
      <c r="EA295" s="13"/>
      <c r="EB295" s="11"/>
      <c r="EC295" s="11"/>
      <c r="ED295" s="14"/>
      <c r="EE295" s="10"/>
      <c r="EF295" s="11"/>
      <c r="EG295" s="61">
        <f t="shared" si="4918"/>
        <v>573</v>
      </c>
      <c r="EH295" s="61">
        <f t="shared" si="4919"/>
        <v>40</v>
      </c>
      <c r="EI295" s="11"/>
      <c r="EJ295" s="12">
        <f t="shared" si="4851"/>
        <v>0</v>
      </c>
      <c r="EK295" s="11"/>
      <c r="EL295" s="12" t="e">
        <f t="shared" si="4852"/>
        <v>#DIV/0!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/>
      <c r="EV295" s="12">
        <f t="shared" si="4853"/>
        <v>0</v>
      </c>
      <c r="EW295" s="11"/>
      <c r="EX295" s="12" t="e">
        <f t="shared" si="4854"/>
        <v>#DIV/0!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/>
      <c r="FH295" s="12">
        <f t="shared" si="4855"/>
        <v>0</v>
      </c>
      <c r="FI295" s="11"/>
      <c r="FJ295" s="12" t="e">
        <f t="shared" si="4856"/>
        <v>#DIV/0!</v>
      </c>
      <c r="FK295" s="13"/>
      <c r="FL295" s="11"/>
      <c r="FM295" s="11"/>
      <c r="FN295" s="14"/>
      <c r="FO295" s="10"/>
      <c r="FP295" s="11"/>
      <c r="FQ295" s="61">
        <f t="shared" si="4924"/>
        <v>554</v>
      </c>
      <c r="FR295" s="61">
        <f t="shared" si="4925"/>
        <v>41</v>
      </c>
      <c r="FS295" s="11"/>
      <c r="FT295" s="12">
        <f t="shared" si="4857"/>
        <v>0</v>
      </c>
      <c r="FU295" s="11"/>
      <c r="FV295" s="12" t="e">
        <f t="shared" si="4858"/>
        <v>#DIV/0!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/>
      <c r="GF295" s="12">
        <f t="shared" si="4859"/>
        <v>0</v>
      </c>
      <c r="GG295" s="11"/>
      <c r="GH295" s="12" t="e">
        <f t="shared" si="4860"/>
        <v>#DIV/0!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/>
      <c r="GR295" s="12">
        <f t="shared" si="4861"/>
        <v>0</v>
      </c>
      <c r="GS295" s="11"/>
      <c r="GT295" s="12" t="e">
        <f t="shared" si="4862"/>
        <v>#DIV/0!</v>
      </c>
      <c r="GU295" s="13"/>
      <c r="GV295" s="11"/>
      <c r="GW295" s="11"/>
      <c r="GX295" s="14"/>
      <c r="GY295" s="10"/>
      <c r="GZ295" s="11"/>
      <c r="HA295" s="61">
        <f t="shared" si="4930"/>
        <v>74</v>
      </c>
      <c r="HB295" s="61">
        <f t="shared" si="4931"/>
        <v>5</v>
      </c>
      <c r="HC295" s="11"/>
      <c r="HD295" s="12">
        <f t="shared" si="4863"/>
        <v>0</v>
      </c>
      <c r="HE295" s="11"/>
      <c r="HF295" s="12" t="e">
        <f t="shared" si="4864"/>
        <v>#DIV/0!</v>
      </c>
      <c r="HG295" s="13"/>
      <c r="HH295" s="11"/>
      <c r="HI295" s="11"/>
      <c r="HJ295" s="14"/>
      <c r="HK295" s="10"/>
      <c r="HL295" s="11"/>
      <c r="HM295" s="61">
        <f t="shared" si="4932"/>
        <v>585</v>
      </c>
      <c r="HN295" s="61">
        <f t="shared" si="4933"/>
        <v>42</v>
      </c>
      <c r="HO295" s="11"/>
      <c r="HP295" s="12">
        <f t="shared" si="4865"/>
        <v>0</v>
      </c>
      <c r="HQ295" s="11"/>
      <c r="HR295" s="12" t="e">
        <f t="shared" si="4866"/>
        <v>#DIV/0!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/>
      <c r="IB295" s="12">
        <f t="shared" si="4867"/>
        <v>0</v>
      </c>
      <c r="IC295" s="11"/>
      <c r="ID295" s="12" t="e">
        <f t="shared" si="4868"/>
        <v>#DIV/0!</v>
      </c>
      <c r="IE295" s="13"/>
      <c r="IF295" s="11"/>
      <c r="IG295" s="11"/>
      <c r="IH295" s="14"/>
      <c r="II295" s="10"/>
      <c r="IJ295" s="11"/>
      <c r="IK295" s="61">
        <f t="shared" si="4936"/>
        <v>577</v>
      </c>
      <c r="IL295" s="61">
        <f t="shared" si="4937"/>
        <v>42</v>
      </c>
      <c r="IM295" s="11"/>
      <c r="IN295" s="12">
        <f t="shared" si="4869"/>
        <v>0</v>
      </c>
      <c r="IO295" s="11"/>
      <c r="IP295" s="12" t="e">
        <f t="shared" si="4870"/>
        <v>#DIV/0!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0</v>
      </c>
      <c r="JH295" s="14">
        <f t="shared" si="4874"/>
        <v>0</v>
      </c>
      <c r="JI295" s="373">
        <f t="shared" si="4875"/>
        <v>10426</v>
      </c>
      <c r="JJ295" s="11">
        <f t="shared" si="3981"/>
        <v>732</v>
      </c>
      <c r="JK295" s="11">
        <f t="shared" si="4876"/>
        <v>0</v>
      </c>
      <c r="JL295" s="79">
        <f t="shared" si="4877"/>
        <v>0</v>
      </c>
      <c r="JM295" s="15">
        <f t="shared" si="4878"/>
        <v>0</v>
      </c>
      <c r="JN295" s="12" t="e">
        <f t="shared" si="4879"/>
        <v>#DIV/0!</v>
      </c>
      <c r="JO295" s="16"/>
      <c r="JP295" s="17"/>
      <c r="JQ295" s="16" t="e">
        <f t="shared" si="4416"/>
        <v>#DIV/0!</v>
      </c>
      <c r="JR295" s="16"/>
      <c r="JS295" s="369" t="e">
        <f t="shared" si="4289"/>
        <v>#DIV/0!</v>
      </c>
      <c r="JT295" s="15"/>
      <c r="JU295" s="285"/>
      <c r="JV295" s="404">
        <f t="shared" si="4881"/>
        <v>0</v>
      </c>
      <c r="JW295" s="401">
        <f t="shared" si="4882"/>
        <v>0</v>
      </c>
      <c r="JX295" s="406">
        <f t="shared" si="4883"/>
        <v>0</v>
      </c>
      <c r="JY295" s="730"/>
      <c r="JZ295" s="733"/>
      <c r="KA295" s="736"/>
      <c r="KB295" s="686">
        <f t="shared" ref="KB295" si="4942">SUM(C300,O300,AA300,AM300,AY300,BK300,BW300)</f>
        <v>3</v>
      </c>
      <c r="KC295" s="687"/>
      <c r="KD295" s="687">
        <f t="shared" ref="KD295" si="4943">SUM(CI300,CU300,DG300,DS300,EE300,EQ300,FC300)</f>
        <v>3</v>
      </c>
      <c r="KE295" s="687"/>
      <c r="KF295" s="687">
        <f t="shared" ref="KF295" si="4944">SUM(FO300,GA300,GM300,GY300,HK300,HW300,II300)</f>
        <v>3</v>
      </c>
      <c r="KG295" s="690"/>
      <c r="KH295" s="673" t="s">
        <v>67</v>
      </c>
      <c r="KI295" s="67">
        <f t="shared" si="4890"/>
        <v>0</v>
      </c>
      <c r="KJ295" s="430">
        <f t="shared" ref="KJ295" si="4945">KI295/KB297</f>
        <v>0</v>
      </c>
      <c r="KK295" s="67">
        <f t="shared" si="4892"/>
        <v>0</v>
      </c>
      <c r="KL295" s="425">
        <f t="shared" ref="KL295" si="4946">KK295/KD297</f>
        <v>0</v>
      </c>
      <c r="KM295" s="67">
        <f t="shared" si="4894"/>
        <v>0</v>
      </c>
      <c r="KN295" s="425">
        <f>KM295/KF297</f>
        <v>0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571</v>
      </c>
      <c r="F296" s="61">
        <f t="shared" si="4897"/>
        <v>39</v>
      </c>
      <c r="G296" s="11"/>
      <c r="H296" s="12">
        <f t="shared" si="4829"/>
        <v>0</v>
      </c>
      <c r="I296" s="11"/>
      <c r="J296" s="12" t="e">
        <f t="shared" si="4830"/>
        <v>#DIV/0!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/>
      <c r="T296" s="12">
        <f t="shared" si="4831"/>
        <v>0</v>
      </c>
      <c r="U296" s="11"/>
      <c r="V296" s="12" t="e">
        <f t="shared" si="4832"/>
        <v>#DIV/0!</v>
      </c>
      <c r="W296" s="11"/>
      <c r="X296" s="11"/>
      <c r="Y296" s="18"/>
      <c r="Z296" s="20"/>
      <c r="AA296" s="10"/>
      <c r="AB296" s="11"/>
      <c r="AC296" s="61">
        <f t="shared" si="4900"/>
        <v>567</v>
      </c>
      <c r="AD296" s="61">
        <f t="shared" si="4901"/>
        <v>38</v>
      </c>
      <c r="AE296" s="11"/>
      <c r="AF296" s="12">
        <f t="shared" si="4833"/>
        <v>0</v>
      </c>
      <c r="AG296" s="11"/>
      <c r="AH296" s="12" t="e">
        <f t="shared" si="4834"/>
        <v>#DIV/0!</v>
      </c>
      <c r="AI296" s="11"/>
      <c r="AJ296" s="11"/>
      <c r="AK296" s="18"/>
      <c r="AL296" s="20"/>
      <c r="AM296" s="10"/>
      <c r="AN296" s="11"/>
      <c r="AO296" s="61">
        <f t="shared" si="4902"/>
        <v>47</v>
      </c>
      <c r="AP296" s="61">
        <f t="shared" si="4903"/>
        <v>4</v>
      </c>
      <c r="AQ296" s="11"/>
      <c r="AR296" s="12">
        <f t="shared" si="4835"/>
        <v>0</v>
      </c>
      <c r="AS296" s="11"/>
      <c r="AT296" s="12" t="e">
        <f t="shared" si="4836"/>
        <v>#DIV/0!</v>
      </c>
      <c r="AU296" s="11"/>
      <c r="AV296" s="11"/>
      <c r="AW296" s="18"/>
      <c r="AX296" s="20"/>
      <c r="AY296" s="10"/>
      <c r="AZ296" s="11"/>
      <c r="BA296" s="61">
        <f t="shared" si="4904"/>
        <v>571</v>
      </c>
      <c r="BB296" s="61">
        <f t="shared" si="4905"/>
        <v>39</v>
      </c>
      <c r="BC296" s="11"/>
      <c r="BD296" s="12">
        <f t="shared" si="4837"/>
        <v>0</v>
      </c>
      <c r="BE296" s="11"/>
      <c r="BF296" s="12" t="e">
        <f t="shared" si="4838"/>
        <v>#DIV/0!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/>
      <c r="BP296" s="12">
        <f t="shared" si="4839"/>
        <v>0</v>
      </c>
      <c r="BQ296" s="11"/>
      <c r="BR296" s="12" t="e">
        <f t="shared" si="4840"/>
        <v>#DIV/0!</v>
      </c>
      <c r="BS296" s="11"/>
      <c r="BT296" s="11"/>
      <c r="BU296" s="18"/>
      <c r="BV296" s="20"/>
      <c r="BW296" s="10"/>
      <c r="BX296" s="11"/>
      <c r="BY296" s="61">
        <f t="shared" si="4908"/>
        <v>570</v>
      </c>
      <c r="BZ296" s="61">
        <f t="shared" si="4909"/>
        <v>39</v>
      </c>
      <c r="CA296" s="11"/>
      <c r="CB296" s="12">
        <f t="shared" si="4841"/>
        <v>0</v>
      </c>
      <c r="CC296" s="11"/>
      <c r="CD296" s="12" t="e">
        <f t="shared" si="4842"/>
        <v>#DIV/0!</v>
      </c>
      <c r="CE296" s="11"/>
      <c r="CF296" s="11"/>
      <c r="CG296" s="18"/>
      <c r="CH296" s="20"/>
      <c r="CI296" s="10"/>
      <c r="CJ296" s="11"/>
      <c r="CK296" s="61">
        <f t="shared" si="4910"/>
        <v>541</v>
      </c>
      <c r="CL296" s="61">
        <f t="shared" si="4911"/>
        <v>38</v>
      </c>
      <c r="CM296" s="11"/>
      <c r="CN296" s="12">
        <f t="shared" si="4843"/>
        <v>0</v>
      </c>
      <c r="CO296" s="11"/>
      <c r="CP296" s="12" t="e">
        <f t="shared" si="4844"/>
        <v>#DIV/0!</v>
      </c>
      <c r="CQ296" s="11"/>
      <c r="CR296" s="11"/>
      <c r="CS296" s="18"/>
      <c r="CT296" s="20"/>
      <c r="CU296" s="10"/>
      <c r="CV296" s="11"/>
      <c r="CW296" s="61">
        <f t="shared" si="4912"/>
        <v>551</v>
      </c>
      <c r="CX296" s="61">
        <f t="shared" si="4913"/>
        <v>38</v>
      </c>
      <c r="CY296" s="11"/>
      <c r="CZ296" s="12">
        <f t="shared" si="4845"/>
        <v>0</v>
      </c>
      <c r="DA296" s="11"/>
      <c r="DB296" s="12" t="e">
        <f t="shared" si="4846"/>
        <v>#DIV/0!</v>
      </c>
      <c r="DC296" s="11"/>
      <c r="DD296" s="11"/>
      <c r="DE296" s="18"/>
      <c r="DF296" s="20"/>
      <c r="DG296" s="10"/>
      <c r="DH296" s="11"/>
      <c r="DI296" s="61">
        <f t="shared" si="4914"/>
        <v>565</v>
      </c>
      <c r="DJ296" s="61">
        <f t="shared" si="4915"/>
        <v>39</v>
      </c>
      <c r="DK296" s="11"/>
      <c r="DL296" s="12">
        <f t="shared" si="4847"/>
        <v>0</v>
      </c>
      <c r="DM296" s="11"/>
      <c r="DN296" s="12" t="e">
        <f t="shared" si="4848"/>
        <v>#DIV/0!</v>
      </c>
      <c r="DO296" s="11"/>
      <c r="DP296" s="11"/>
      <c r="DQ296" s="18"/>
      <c r="DR296" s="20"/>
      <c r="DS296" s="10"/>
      <c r="DT296" s="11"/>
      <c r="DU296" s="61">
        <f t="shared" si="4916"/>
        <v>110</v>
      </c>
      <c r="DV296" s="61">
        <f t="shared" si="4917"/>
        <v>8</v>
      </c>
      <c r="DW296" s="11"/>
      <c r="DX296" s="12">
        <f t="shared" si="4849"/>
        <v>0</v>
      </c>
      <c r="DY296" s="11"/>
      <c r="DZ296" s="12" t="e">
        <f t="shared" si="4850"/>
        <v>#DIV/0!</v>
      </c>
      <c r="EA296" s="11"/>
      <c r="EB296" s="11"/>
      <c r="EC296" s="18"/>
      <c r="ED296" s="20"/>
      <c r="EE296" s="10"/>
      <c r="EF296" s="11"/>
      <c r="EG296" s="61">
        <f t="shared" si="4918"/>
        <v>573</v>
      </c>
      <c r="EH296" s="61">
        <f t="shared" si="4919"/>
        <v>40</v>
      </c>
      <c r="EI296" s="11"/>
      <c r="EJ296" s="12">
        <f t="shared" si="4851"/>
        <v>0</v>
      </c>
      <c r="EK296" s="11"/>
      <c r="EL296" s="12" t="e">
        <f t="shared" si="4852"/>
        <v>#DIV/0!</v>
      </c>
      <c r="EM296" s="11"/>
      <c r="EN296" s="11"/>
      <c r="EO296" s="18"/>
      <c r="EP296" s="20"/>
      <c r="EQ296" s="10"/>
      <c r="ER296" s="11"/>
      <c r="ES296" s="61">
        <f t="shared" si="4920"/>
        <v>560</v>
      </c>
      <c r="ET296" s="61">
        <f t="shared" si="4921"/>
        <v>39</v>
      </c>
      <c r="EU296" s="11"/>
      <c r="EV296" s="12">
        <f t="shared" si="4853"/>
        <v>0</v>
      </c>
      <c r="EW296" s="11"/>
      <c r="EX296" s="12" t="e">
        <f t="shared" si="4854"/>
        <v>#DIV/0!</v>
      </c>
      <c r="EY296" s="11"/>
      <c r="EZ296" s="11"/>
      <c r="FA296" s="18"/>
      <c r="FB296" s="20"/>
      <c r="FC296" s="10"/>
      <c r="FD296" s="11"/>
      <c r="FE296" s="61">
        <f t="shared" si="4922"/>
        <v>550</v>
      </c>
      <c r="FF296" s="61">
        <f t="shared" si="4923"/>
        <v>38</v>
      </c>
      <c r="FG296" s="11"/>
      <c r="FH296" s="12">
        <f t="shared" si="4855"/>
        <v>0</v>
      </c>
      <c r="FI296" s="11"/>
      <c r="FJ296" s="12" t="e">
        <f t="shared" si="4856"/>
        <v>#DIV/0!</v>
      </c>
      <c r="FK296" s="11"/>
      <c r="FL296" s="11"/>
      <c r="FM296" s="18"/>
      <c r="FN296" s="20"/>
      <c r="FO296" s="10"/>
      <c r="FP296" s="11"/>
      <c r="FQ296" s="61">
        <f t="shared" si="4924"/>
        <v>554</v>
      </c>
      <c r="FR296" s="61">
        <f t="shared" si="4925"/>
        <v>41</v>
      </c>
      <c r="FS296" s="11"/>
      <c r="FT296" s="12">
        <f t="shared" si="4857"/>
        <v>0</v>
      </c>
      <c r="FU296" s="11"/>
      <c r="FV296" s="12" t="e">
        <f t="shared" si="4858"/>
        <v>#DIV/0!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/>
      <c r="GF296" s="12">
        <f t="shared" si="4859"/>
        <v>0</v>
      </c>
      <c r="GG296" s="11"/>
      <c r="GH296" s="12" t="e">
        <f t="shared" si="4860"/>
        <v>#DIV/0!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/>
      <c r="GR296" s="12">
        <f t="shared" si="4861"/>
        <v>0</v>
      </c>
      <c r="GS296" s="11"/>
      <c r="GT296" s="12" t="e">
        <f t="shared" si="4862"/>
        <v>#DIV/0!</v>
      </c>
      <c r="GU296" s="11"/>
      <c r="GV296" s="11"/>
      <c r="GW296" s="18"/>
      <c r="GX296" s="20"/>
      <c r="GY296" s="10"/>
      <c r="GZ296" s="11"/>
      <c r="HA296" s="61">
        <f t="shared" si="4930"/>
        <v>74</v>
      </c>
      <c r="HB296" s="61">
        <f t="shared" si="4931"/>
        <v>5</v>
      </c>
      <c r="HC296" s="11"/>
      <c r="HD296" s="12">
        <f t="shared" si="4863"/>
        <v>0</v>
      </c>
      <c r="HE296" s="11"/>
      <c r="HF296" s="12" t="e">
        <f t="shared" si="4864"/>
        <v>#DIV/0!</v>
      </c>
      <c r="HG296" s="11"/>
      <c r="HH296" s="11"/>
      <c r="HI296" s="18"/>
      <c r="HJ296" s="20"/>
      <c r="HK296" s="10"/>
      <c r="HL296" s="11"/>
      <c r="HM296" s="61">
        <f t="shared" si="4932"/>
        <v>585</v>
      </c>
      <c r="HN296" s="61">
        <f t="shared" si="4933"/>
        <v>42</v>
      </c>
      <c r="HO296" s="11"/>
      <c r="HP296" s="12">
        <f t="shared" si="4865"/>
        <v>0</v>
      </c>
      <c r="HQ296" s="11"/>
      <c r="HR296" s="12" t="e">
        <f t="shared" si="4866"/>
        <v>#DIV/0!</v>
      </c>
      <c r="HS296" s="11"/>
      <c r="HT296" s="11"/>
      <c r="HU296" s="18"/>
      <c r="HV296" s="20"/>
      <c r="HW296" s="10"/>
      <c r="HX296" s="11"/>
      <c r="HY296" s="61">
        <f t="shared" si="4934"/>
        <v>577</v>
      </c>
      <c r="HZ296" s="61">
        <f t="shared" si="4935"/>
        <v>42</v>
      </c>
      <c r="IA296" s="11"/>
      <c r="IB296" s="12">
        <f t="shared" si="4867"/>
        <v>0</v>
      </c>
      <c r="IC296" s="11"/>
      <c r="ID296" s="12" t="e">
        <f t="shared" si="4868"/>
        <v>#DIV/0!</v>
      </c>
      <c r="IE296" s="11"/>
      <c r="IF296" s="11"/>
      <c r="IG296" s="18"/>
      <c r="IH296" s="20"/>
      <c r="II296" s="10"/>
      <c r="IJ296" s="11"/>
      <c r="IK296" s="61">
        <f t="shared" si="4936"/>
        <v>577</v>
      </c>
      <c r="IL296" s="61">
        <f t="shared" si="4937"/>
        <v>42</v>
      </c>
      <c r="IM296" s="11"/>
      <c r="IN296" s="12">
        <f t="shared" si="4869"/>
        <v>0</v>
      </c>
      <c r="IO296" s="11"/>
      <c r="IP296" s="12" t="e">
        <f t="shared" si="4870"/>
        <v>#DIV/0!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0</v>
      </c>
      <c r="JH296" s="14">
        <f t="shared" si="4874"/>
        <v>0</v>
      </c>
      <c r="JI296" s="373">
        <f t="shared" si="4875"/>
        <v>10426</v>
      </c>
      <c r="JJ296" s="11">
        <f t="shared" si="3981"/>
        <v>732</v>
      </c>
      <c r="JK296" s="11">
        <f t="shared" si="4876"/>
        <v>0</v>
      </c>
      <c r="JL296" s="79">
        <f t="shared" si="4877"/>
        <v>0</v>
      </c>
      <c r="JM296" s="15">
        <f t="shared" si="4878"/>
        <v>0</v>
      </c>
      <c r="JN296" s="12" t="e">
        <f t="shared" si="4879"/>
        <v>#DIV/0!</v>
      </c>
      <c r="JO296" s="16"/>
      <c r="JP296" s="17"/>
      <c r="JQ296" s="16" t="e">
        <f t="shared" si="4416"/>
        <v>#DIV/0!</v>
      </c>
      <c r="JR296" s="16"/>
      <c r="JS296" s="369" t="e">
        <f t="shared" si="4289"/>
        <v>#DIV/0!</v>
      </c>
      <c r="JT296" s="18"/>
      <c r="JU296" s="21"/>
      <c r="JV296" s="404">
        <f t="shared" si="4881"/>
        <v>0</v>
      </c>
      <c r="JW296" s="401">
        <f t="shared" si="4882"/>
        <v>0</v>
      </c>
      <c r="JX296" s="406">
        <f t="shared" si="4883"/>
        <v>0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0</v>
      </c>
      <c r="KJ296" s="430">
        <f t="shared" ref="KJ296" si="4947">KI296/KB297</f>
        <v>0</v>
      </c>
      <c r="KK296" s="67">
        <f t="shared" si="4892"/>
        <v>0</v>
      </c>
      <c r="KL296" s="425">
        <f t="shared" ref="KL296" si="4948">KK296/KD297</f>
        <v>0</v>
      </c>
      <c r="KM296" s="67">
        <f t="shared" si="4894"/>
        <v>0</v>
      </c>
      <c r="KN296" s="425">
        <f>KM296/KF297</f>
        <v>0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571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567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47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571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570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541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551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565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110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573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560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550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554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74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585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577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577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10426</v>
      </c>
      <c r="JJ297" s="11">
        <f t="shared" si="3981"/>
        <v>732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30"/>
      <c r="JZ297" s="733"/>
      <c r="KA297" s="736"/>
      <c r="KB297" s="686">
        <f t="shared" ref="KB297" si="4949">SUM(E290,Q290,AC290,AO290,BA290,BM290,BY290)</f>
        <v>3471</v>
      </c>
      <c r="KC297" s="687"/>
      <c r="KD297" s="687">
        <f t="shared" ref="KD297" si="4950">SUM(CK290,CW290,DI290,DU290,EG290,ES290,FE290)</f>
        <v>3453</v>
      </c>
      <c r="KE297" s="687"/>
      <c r="KF297" s="687">
        <f t="shared" ref="KF297" si="4951">SUM(FQ290,GC290,GO290,HA290,HM290,HY290,IK290)</f>
        <v>3511</v>
      </c>
      <c r="KG297" s="690"/>
      <c r="KH297" s="673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42"/>
      <c r="B298" s="436">
        <f t="shared" si="4895"/>
        <v>45825</v>
      </c>
      <c r="C298" s="10"/>
      <c r="D298" s="11"/>
      <c r="E298" s="61">
        <f t="shared" si="4896"/>
        <v>571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567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47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571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571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570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541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551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565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110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573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560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550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554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561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74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585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577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577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10426</v>
      </c>
      <c r="JJ298" s="11">
        <f t="shared" si="3981"/>
        <v>732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571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567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47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571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571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570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541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551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565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110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573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560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550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554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561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580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74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585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577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577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10426</v>
      </c>
      <c r="JJ299" s="11">
        <f t="shared" si="3981"/>
        <v>732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30"/>
      <c r="JZ299" s="733"/>
      <c r="KA299" s="736"/>
      <c r="KB299" s="686">
        <f t="shared" ref="KB299" si="4956">KB290+KB295</f>
        <v>477</v>
      </c>
      <c r="KC299" s="693">
        <f t="shared" ref="KC299" si="4957">KB299/$KB$10</f>
        <v>0.12091254752851711</v>
      </c>
      <c r="KD299" s="687">
        <f t="shared" ref="KD299" si="4958">KD290+KD295</f>
        <v>492</v>
      </c>
      <c r="KE299" s="693">
        <f t="shared" ref="KE299" si="4959">KD299/$KD$10</f>
        <v>0.12480974124809741</v>
      </c>
      <c r="KF299" s="687">
        <f t="shared" ref="KF299" si="4960">KF290+KF295</f>
        <v>439</v>
      </c>
      <c r="KG299" s="671">
        <f t="shared" ref="KG299" si="4961">KF299/$KF$10</f>
        <v>0.11122371421332658</v>
      </c>
      <c r="KH299" s="673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42"/>
      <c r="B300" s="437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269</v>
      </c>
      <c r="H300" s="28">
        <f>((G300+I300)/7)/E299</f>
        <v>7.3054791093319998E-2</v>
      </c>
      <c r="I300" s="27">
        <f>SUM(I293:I299)</f>
        <v>23</v>
      </c>
      <c r="J300" s="28">
        <f>(I300/(I300+G300))</f>
        <v>7.8767123287671229E-2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269</v>
      </c>
      <c r="T300" s="28">
        <f>((S300+U300)/7)/Q299</f>
        <v>7.2554415811858897E-2</v>
      </c>
      <c r="U300" s="27">
        <f>SUM(U293:U299)</f>
        <v>21</v>
      </c>
      <c r="V300" s="28">
        <f>(U300/(U300+S300))</f>
        <v>7.2413793103448282E-2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249</v>
      </c>
      <c r="AF300" s="28">
        <f>((AE300+AG300)/7)/AC299</f>
        <v>7.0294784580498856E-2</v>
      </c>
      <c r="AG300" s="27">
        <f>SUM(AG293:AG299)</f>
        <v>30</v>
      </c>
      <c r="AH300" s="28">
        <f>(AG300/(AG300+AE300))</f>
        <v>0.10752688172043011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1</v>
      </c>
      <c r="AN300" s="27">
        <f>SUM(AN293:AN299)</f>
        <v>0</v>
      </c>
      <c r="AO300" s="27"/>
      <c r="AP300" s="27"/>
      <c r="AQ300" s="27">
        <f>SUM(AQ293:AQ299)</f>
        <v>23</v>
      </c>
      <c r="AR300" s="28">
        <f>((AQ300+AS300)/7)/AO299</f>
        <v>9.4224924012158054E-2</v>
      </c>
      <c r="AS300" s="27">
        <f>SUM(AS293:AS299)</f>
        <v>8</v>
      </c>
      <c r="AT300" s="28">
        <f>(AS300/(AS300+AQ300))</f>
        <v>0.25806451612903225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265</v>
      </c>
      <c r="BD300" s="28">
        <f>((BC300+BE300)/7)/BA299</f>
        <v>7.1303477608206156E-2</v>
      </c>
      <c r="BE300" s="27">
        <f>SUM(BE293:BE299)</f>
        <v>20</v>
      </c>
      <c r="BF300" s="28">
        <f>(BE300/(BE300+BC300))</f>
        <v>7.0175438596491224E-2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259</v>
      </c>
      <c r="BP300" s="28">
        <f>((BO300+BQ300)/7)/BM299</f>
        <v>7.0552914686014503E-2</v>
      </c>
      <c r="BQ300" s="27">
        <f>SUM(BQ293:BQ299)</f>
        <v>23</v>
      </c>
      <c r="BR300" s="28">
        <f>(BQ300/(BQ300+BO300))</f>
        <v>8.1560283687943269E-2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240</v>
      </c>
      <c r="CB300" s="28">
        <f>((CA300+CC300)/7)/BY299</f>
        <v>7.0927318295739353E-2</v>
      </c>
      <c r="CC300" s="27">
        <f>SUM(CC293:CC299)</f>
        <v>43</v>
      </c>
      <c r="CD300" s="28">
        <f>(CC300/(CC300+CA300))</f>
        <v>0.1519434628975265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1</v>
      </c>
      <c r="CJ300" s="27">
        <f>SUM(CJ293:CJ299)</f>
        <v>0</v>
      </c>
      <c r="CK300" s="27"/>
      <c r="CL300" s="27"/>
      <c r="CM300" s="27">
        <f>SUM(CM293:CM299)</f>
        <v>248</v>
      </c>
      <c r="CN300" s="28">
        <f>((CM300+CO300)/7)/CK299</f>
        <v>7.0504357010826524E-2</v>
      </c>
      <c r="CO300" s="27">
        <f>SUM(CO293:CO299)</f>
        <v>19</v>
      </c>
      <c r="CP300" s="28">
        <f>(CO300/(CO300+CM300))</f>
        <v>7.116104868913857E-2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198</v>
      </c>
      <c r="CZ300" s="28">
        <f>((CY300+DA300)/7)/CW299</f>
        <v>5.8854031630801142E-2</v>
      </c>
      <c r="DA300" s="27">
        <f>SUM(DA293:DA299)</f>
        <v>29</v>
      </c>
      <c r="DB300" s="28">
        <f>(DA300/(DA300+CY300))</f>
        <v>0.1277533039647577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237</v>
      </c>
      <c r="DL300" s="28">
        <f>((DK300+DM300)/7)/DI299</f>
        <v>6.5992414664981042E-2</v>
      </c>
      <c r="DM300" s="27">
        <f>SUM(DM293:DM299)</f>
        <v>24</v>
      </c>
      <c r="DN300" s="28">
        <f>(DM300/(DM300+DK300))</f>
        <v>9.1954022988505746E-2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35</v>
      </c>
      <c r="DX300" s="28">
        <f>((DW300+DY300)/7)/DU299</f>
        <v>5.4545454545454543E-2</v>
      </c>
      <c r="DY300" s="27">
        <f>SUM(DY293:DY299)</f>
        <v>7</v>
      </c>
      <c r="DZ300" s="28">
        <f>(DY300/(DY300+DW300))</f>
        <v>0.16666666666666666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236</v>
      </c>
      <c r="EJ300" s="28">
        <f>((EI300+EK300)/7)/EG299</f>
        <v>6.6317626527050616E-2</v>
      </c>
      <c r="EK300" s="27">
        <f>SUM(EK293:EK299)</f>
        <v>30</v>
      </c>
      <c r="EL300" s="28">
        <f>(EK300/(EK300+EI300))</f>
        <v>0.11278195488721804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1</v>
      </c>
      <c r="ER300" s="27">
        <f>SUM(ER293:ER299)</f>
        <v>0</v>
      </c>
      <c r="ES300" s="27"/>
      <c r="ET300" s="27"/>
      <c r="EU300" s="27">
        <f>SUM(EU293:EU299)</f>
        <v>235</v>
      </c>
      <c r="EV300" s="28">
        <f>((EU300+EW300)/7)/ES299</f>
        <v>6.403061224489795E-2</v>
      </c>
      <c r="EW300" s="27">
        <f>SUM(EW293:EW299)</f>
        <v>16</v>
      </c>
      <c r="EX300" s="28">
        <f>(EW300/(EW300+EU300))</f>
        <v>6.3745019920318724E-2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1</v>
      </c>
      <c r="FD300" s="27">
        <f>SUM(FD293:FD299)</f>
        <v>0</v>
      </c>
      <c r="FE300" s="27"/>
      <c r="FF300" s="27"/>
      <c r="FG300" s="27">
        <f>SUM(FG293:FG299)</f>
        <v>227</v>
      </c>
      <c r="FH300" s="28">
        <f>((FG300+FI300)/7)/FE299</f>
        <v>6.4675324675324677E-2</v>
      </c>
      <c r="FI300" s="27">
        <f>SUM(FI293:FI299)</f>
        <v>22</v>
      </c>
      <c r="FJ300" s="28">
        <f>(FI300/(FI300+FG300))</f>
        <v>8.8353413654618476E-2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240</v>
      </c>
      <c r="FT300" s="28">
        <f>((FS300+FU300)/7)/FQ299</f>
        <v>7.0912841670964413E-2</v>
      </c>
      <c r="FU300" s="27">
        <f>SUM(FU293:FU299)</f>
        <v>35</v>
      </c>
      <c r="FV300" s="28">
        <f>(FU300/(FU300+FS300))</f>
        <v>0.12727272727272726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1</v>
      </c>
      <c r="GB300" s="27">
        <f>SUM(GB293:GB299)</f>
        <v>0</v>
      </c>
      <c r="GC300" s="27"/>
      <c r="GD300" s="27"/>
      <c r="GE300" s="27">
        <f>SUM(GE293:GE299)</f>
        <v>252</v>
      </c>
      <c r="GF300" s="28">
        <f>((GE300+GG300)/7)/GC299</f>
        <v>7.1810542398777696E-2</v>
      </c>
      <c r="GG300" s="27">
        <f>SUM(GG293:GG299)</f>
        <v>30</v>
      </c>
      <c r="GH300" s="28">
        <f>(GG300/(GG300+GE300))</f>
        <v>0.10638297872340426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1</v>
      </c>
      <c r="GN300" s="27">
        <f>SUM(GN293:GN299)</f>
        <v>0</v>
      </c>
      <c r="GO300" s="27"/>
      <c r="GP300" s="27"/>
      <c r="GQ300" s="27">
        <f>SUM(GQ293:GQ299)</f>
        <v>235</v>
      </c>
      <c r="GR300" s="28">
        <f>((GQ300+GS300)/7)/GO299</f>
        <v>6.2807881773399021E-2</v>
      </c>
      <c r="GS300" s="27">
        <f>SUM(GS293:GS299)</f>
        <v>20</v>
      </c>
      <c r="GT300" s="28">
        <f>(GS300/(GS300+GQ300))</f>
        <v>7.8431372549019607E-2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20</v>
      </c>
      <c r="HD300" s="28">
        <f>((HC300+HE300)/7)/HA299</f>
        <v>5.791505791505791E-2</v>
      </c>
      <c r="HE300" s="27">
        <f>SUM(HE293:HE299)</f>
        <v>10</v>
      </c>
      <c r="HF300" s="28">
        <f>(HE300/(HE300+HC300))</f>
        <v>0.33333333333333331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1</v>
      </c>
      <c r="HL300" s="27">
        <f>SUM(HL293:HL299)</f>
        <v>0</v>
      </c>
      <c r="HM300" s="27"/>
      <c r="HN300" s="27"/>
      <c r="HO300" s="27">
        <f>SUM(HO293:HO299)</f>
        <v>250</v>
      </c>
      <c r="HP300" s="28">
        <f>((HO300+HQ300)/7)/HM299</f>
        <v>6.5934065934065936E-2</v>
      </c>
      <c r="HQ300" s="27">
        <f>SUM(HQ293:HQ299)</f>
        <v>20</v>
      </c>
      <c r="HR300" s="28">
        <f>(HQ300/(HQ300+HO300))</f>
        <v>7.407407407407407E-2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241</v>
      </c>
      <c r="IB300" s="28">
        <f>((IA300+IC300)/7)/HY299</f>
        <v>6.6353057687546416E-2</v>
      </c>
      <c r="IC300" s="27">
        <f>SUM(IC293:IC299)</f>
        <v>27</v>
      </c>
      <c r="ID300" s="28">
        <f>(IC300/(IC300+IA300))</f>
        <v>0.10074626865671642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250</v>
      </c>
      <c r="IN300" s="28">
        <f>((IM300+IO300)/7)/IK299</f>
        <v>7.0809606338202519E-2</v>
      </c>
      <c r="IO300" s="27">
        <f>SUM(IO293:IO299)</f>
        <v>36</v>
      </c>
      <c r="IP300" s="28">
        <f>(IO300/(IO300+IM300))</f>
        <v>0.12587412587412589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9</v>
      </c>
      <c r="JH300" s="443">
        <f t="shared" si="4874"/>
        <v>0</v>
      </c>
      <c r="JI300" s="378">
        <f t="shared" ref="JI300:JJ300" si="4964">SUM(JI292:JI299)</f>
        <v>72982</v>
      </c>
      <c r="JJ300" s="27">
        <f t="shared" si="4964"/>
        <v>5124</v>
      </c>
      <c r="JK300" s="27">
        <f t="shared" si="4876"/>
        <v>4971</v>
      </c>
      <c r="JL300" s="80">
        <f t="shared" si="4877"/>
        <v>6.8112685319667868E-2</v>
      </c>
      <c r="JM300" s="15">
        <f t="shared" si="4878"/>
        <v>493</v>
      </c>
      <c r="JN300" s="48">
        <f t="shared" si="4879"/>
        <v>9.9175216254274792E-2</v>
      </c>
      <c r="JO300" s="49">
        <f t="shared" ref="JO300" si="4965">SUM(JO293:JO299)/7</f>
        <v>9.6571428571428566</v>
      </c>
      <c r="JP300" s="50">
        <f t="shared" ref="JP300" si="4966">SUM(JP293:JP299)</f>
        <v>4651</v>
      </c>
      <c r="JQ300" s="397">
        <f t="shared" si="4416"/>
        <v>93.562663447998389</v>
      </c>
      <c r="JR300" s="50">
        <f t="shared" ref="JR300" si="4967">SUM(JR293:JR299)</f>
        <v>245</v>
      </c>
      <c r="JS300" s="370">
        <f t="shared" si="4289"/>
        <v>0.49695740365111563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7.1758115010710166E-2</v>
      </c>
      <c r="JW300" s="411">
        <f t="shared" ref="JW300" si="4970">SUM(CM300,CO300,CY300,DA300,DK300,DM300,DW300,DY300,EI300,EK300,EU300,EW300,FG300,FI300)/7/SUM(CK299,CW299,DI299,DU299,EG299,ES299,FE299)</f>
        <v>6.4720496894409937E-2</v>
      </c>
      <c r="JX300" s="412">
        <f t="shared" ref="JX300" si="4971">SUM(FS300,FU300,GE300,GG300,GQ300,GS300,HC300,HE300,HO300,HQ300,IA300,IC300,IM300,IO300,)/7/SUM(FQ299,GC299,GO299,HA299,HM299,HY299,IK299)</f>
        <v>6.784492588369441E-2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3</v>
      </c>
      <c r="KJ300" s="432">
        <f t="shared" ref="KJ300" si="4973">KI300/KB297</f>
        <v>8.6430423509075197E-4</v>
      </c>
      <c r="KK300" s="418">
        <f t="shared" ref="KK300" si="4974">SUM(KK293:KK299)</f>
        <v>3</v>
      </c>
      <c r="KL300" s="426">
        <f t="shared" ref="KL300" si="4975">KK300/KD297</f>
        <v>8.6880973066898344E-4</v>
      </c>
      <c r="KM300" s="418">
        <f t="shared" ref="KM300" si="4976">SUM(KM293:KM299)</f>
        <v>3</v>
      </c>
      <c r="KN300" s="426">
        <f>KM300/KF297</f>
        <v>8.5445741953859298E-4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8.6322654901208517E-4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571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571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567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47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571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571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570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541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551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565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110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573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560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550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554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561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580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74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585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577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577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10426</v>
      </c>
      <c r="JJ302" s="11">
        <f t="shared" si="3981"/>
        <v>732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29" t="e">
        <f t="shared" ref="JY302" si="5034">SUM(I309,U309,AG309,AS309,BE309,BQ309,CC309)/SUM(G309,I309,S309,U309,AE309,AG309,AQ309,AS309,BC309,BE309,BO309,BQ309,CA309,CC309)</f>
        <v>#DIV/0!</v>
      </c>
      <c r="JZ302" s="732" t="e">
        <f t="shared" ref="JZ302" si="5035">SUM(CO309,DA309,DM309,DY309,EK309,EW309,FI309)/SUM(CM309,CO309,CY309,DA309,DK309,DM309,DW309,DY309,EI309,EK309,EU309,EW309,FG309,FI309)</f>
        <v>#DIV/0!</v>
      </c>
      <c r="KA302" s="735" t="e">
        <f t="shared" ref="KA302" si="5036">SUM(,FU309,GG309,GS309,HE309,HQ309,IC309,IO309)/SUM(FU309,FS309,GG309,GE309,GS309,GQ309,HE309,HC309,HQ309,HO309,IC309,IA309,IO309,IM309)</f>
        <v>#DIV/0!</v>
      </c>
      <c r="KB302" s="678">
        <f t="shared" ref="KB302" si="5037">KB304/KB306</f>
        <v>0</v>
      </c>
      <c r="KC302" s="679"/>
      <c r="KD302" s="679">
        <f t="shared" ref="KD302" si="5038">KD304/KD306</f>
        <v>0</v>
      </c>
      <c r="KE302" s="679"/>
      <c r="KF302" s="679">
        <f t="shared" ref="KF302" si="5039">KF304/KF306</f>
        <v>0</v>
      </c>
      <c r="KG302" s="682"/>
      <c r="KH302" s="684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42"/>
      <c r="B303" s="436">
        <f t="shared" ref="B303:B308" si="5045">+B302+1</f>
        <v>45828</v>
      </c>
      <c r="C303" s="10"/>
      <c r="D303" s="11"/>
      <c r="E303" s="61">
        <f t="shared" ref="E303:E308" si="5046">E302-C303</f>
        <v>571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571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567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47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571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571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570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541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551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565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110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573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560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550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554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561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580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74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585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577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577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10426</v>
      </c>
      <c r="JJ303" s="11">
        <f t="shared" si="3981"/>
        <v>732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42"/>
      <c r="B304" s="436">
        <f t="shared" si="5045"/>
        <v>45829</v>
      </c>
      <c r="C304" s="10"/>
      <c r="D304" s="11"/>
      <c r="E304" s="61">
        <f t="shared" si="5046"/>
        <v>571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571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567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47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571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571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570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541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551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565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110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573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560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550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554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561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580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74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585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577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577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10426</v>
      </c>
      <c r="JJ304" s="11">
        <f t="shared" si="3981"/>
        <v>732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30"/>
      <c r="JZ304" s="733"/>
      <c r="KA304" s="736"/>
      <c r="KB304" s="686">
        <f t="shared" ref="KB304" si="5092">SUM(C309,O309,AA309,AM309,AY309,BK309,BW309)</f>
        <v>0</v>
      </c>
      <c r="KC304" s="687"/>
      <c r="KD304" s="687">
        <f t="shared" ref="KD304" si="5093">SUM(CI309,CU309,DG309,DS309,EE309,EQ309,FC309)</f>
        <v>0</v>
      </c>
      <c r="KE304" s="687"/>
      <c r="KF304" s="687">
        <f t="shared" ref="KF304" si="5094">SUM(FO309,GA309,GM309,GY309,HK309,HW309,II309)</f>
        <v>0</v>
      </c>
      <c r="KG304" s="690"/>
      <c r="KH304" s="673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42"/>
      <c r="B305" s="436">
        <f t="shared" si="5045"/>
        <v>45830</v>
      </c>
      <c r="C305" s="10"/>
      <c r="D305" s="11"/>
      <c r="E305" s="61">
        <f t="shared" si="5046"/>
        <v>571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571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567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47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571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571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570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541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551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565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110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573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560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550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554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561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580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74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585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577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577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10426</v>
      </c>
      <c r="JJ305" s="11">
        <f t="shared" si="3981"/>
        <v>732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42"/>
      <c r="B306" s="436">
        <f>+B305+1</f>
        <v>45831</v>
      </c>
      <c r="C306" s="10"/>
      <c r="D306" s="11"/>
      <c r="E306" s="61">
        <f t="shared" si="5046"/>
        <v>571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571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567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47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571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571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570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541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551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565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110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573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560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550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554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561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580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74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585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577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577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10426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30"/>
      <c r="JZ306" s="733"/>
      <c r="KA306" s="736"/>
      <c r="KB306" s="686">
        <f t="shared" ref="KB306" si="5100">SUM(E299,Q299,AC299,AO299,BA299,BM299,BY299)</f>
        <v>3468</v>
      </c>
      <c r="KC306" s="687"/>
      <c r="KD306" s="687">
        <f t="shared" ref="KD306" si="5101">SUM(CK299,CW299,DI299,DU299,EG299,ES299,FE299)</f>
        <v>3450</v>
      </c>
      <c r="KE306" s="687"/>
      <c r="KF306" s="687">
        <f t="shared" ref="KF306" si="5102">SUM(FQ299,GC299,GO299,HA299,HM299,HY299,IK299)</f>
        <v>3508</v>
      </c>
      <c r="KG306" s="690"/>
      <c r="KH306" s="673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42"/>
      <c r="B307" s="436">
        <f t="shared" si="5045"/>
        <v>45832</v>
      </c>
      <c r="C307" s="10"/>
      <c r="D307" s="11"/>
      <c r="E307" s="61">
        <f t="shared" si="5046"/>
        <v>571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571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567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47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571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571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570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541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551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565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110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573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560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550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554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561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580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74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585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577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577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10426</v>
      </c>
      <c r="JJ307" s="11">
        <f t="shared" si="5099"/>
        <v>732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42"/>
      <c r="B308" s="436">
        <f t="shared" si="5045"/>
        <v>45833</v>
      </c>
      <c r="C308" s="10"/>
      <c r="D308" s="11"/>
      <c r="E308" s="61">
        <f t="shared" si="5046"/>
        <v>571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571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567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47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571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571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570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541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551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565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110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573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560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550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554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561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580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74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585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577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577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10426</v>
      </c>
      <c r="JJ308" s="11">
        <f t="shared" si="5099"/>
        <v>732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30"/>
      <c r="JZ308" s="733"/>
      <c r="KA308" s="736"/>
      <c r="KB308" s="686">
        <f t="shared" ref="KB308" si="5107">KB299+KB304</f>
        <v>477</v>
      </c>
      <c r="KC308" s="693">
        <f t="shared" ref="KC308" si="5108">KB308/$KB$10</f>
        <v>0.12091254752851711</v>
      </c>
      <c r="KD308" s="687">
        <f t="shared" ref="KD308" si="5109">KD299+KD304</f>
        <v>492</v>
      </c>
      <c r="KE308" s="693">
        <f t="shared" ref="KE308" si="5110">KD308/$KD$10</f>
        <v>0.12480974124809741</v>
      </c>
      <c r="KF308" s="687">
        <f t="shared" ref="KF308" si="5111">KF299+KF304</f>
        <v>439</v>
      </c>
      <c r="KG308" s="671">
        <f t="shared" ref="KG308" si="5112">KF308/$KF$10</f>
        <v>0.11122371421332658</v>
      </c>
      <c r="KH308" s="673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72982</v>
      </c>
      <c r="JJ309" s="27">
        <f t="shared" si="5115"/>
        <v>5124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571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571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567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571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571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570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541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551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565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110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573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560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550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554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561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580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74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585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577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577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10426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29" t="e">
        <f t="shared" ref="JY311" si="5185">SUM(I318,U318,AG318,AS318,BE318,BQ318,CC318)/SUM(G318,I318,S318,U318,AE318,AG318,AQ318,AS318,BC318,BE318,BO318,BQ318,CA318,CC318)</f>
        <v>#DIV/0!</v>
      </c>
      <c r="JZ311" s="732" t="e">
        <f t="shared" ref="JZ311" si="5186">SUM(CO318,DA318,DM318,DY318,EK318,EW318,FI318)/SUM(CM318,CO318,CY318,DA318,DK318,DM318,DW318,DY318,EI318,EK318,EU318,EW318,FG318,FI318)</f>
        <v>#DIV/0!</v>
      </c>
      <c r="KA311" s="735" t="e">
        <f t="shared" ref="KA311" si="5187">SUM(,FU318,GG318,GS318,HE318,HQ318,IC318,IO318)/SUM(FU318,FS318,GG318,GE318,GS318,GQ318,HE318,HC318,HQ318,HO318,IC318,IA318,IO318,IM318)</f>
        <v>#DIV/0!</v>
      </c>
      <c r="KB311" s="678">
        <f t="shared" ref="KB311" si="5188">KB313/KB315</f>
        <v>0</v>
      </c>
      <c r="KC311" s="679"/>
      <c r="KD311" s="679">
        <f t="shared" ref="KD311" si="5189">KD313/KD315</f>
        <v>0</v>
      </c>
      <c r="KE311" s="679"/>
      <c r="KF311" s="679">
        <f t="shared" ref="KF311" si="5190">KF313/KF315</f>
        <v>0</v>
      </c>
      <c r="KG311" s="682"/>
      <c r="KH311" s="684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42"/>
      <c r="B312" s="436">
        <f t="shared" ref="B312:B317" si="5196">+B311+1</f>
        <v>45835</v>
      </c>
      <c r="C312" s="10"/>
      <c r="D312" s="11"/>
      <c r="E312" s="61">
        <f t="shared" ref="E312:E317" si="5197">E311-C312</f>
        <v>571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571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567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47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571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571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570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541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551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565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110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573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560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550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554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561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580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74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585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577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577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10426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42"/>
      <c r="B313" s="436">
        <f t="shared" si="5196"/>
        <v>45836</v>
      </c>
      <c r="C313" s="10"/>
      <c r="D313" s="11"/>
      <c r="E313" s="61">
        <f t="shared" si="5197"/>
        <v>571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571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567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47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571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571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570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541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551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565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110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573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560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550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554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561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580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74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585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577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577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10426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30"/>
      <c r="JZ313" s="733"/>
      <c r="KA313" s="736"/>
      <c r="KB313" s="686">
        <f t="shared" ref="KB313" si="5243">SUM(C318,O318,AA318,AM318,AY318,BK318,BW318)</f>
        <v>0</v>
      </c>
      <c r="KC313" s="687"/>
      <c r="KD313" s="687">
        <f t="shared" ref="KD313" si="5244">SUM(CI318,CU318,DG318,DS318,EE318,EQ318,FC318)</f>
        <v>0</v>
      </c>
      <c r="KE313" s="687"/>
      <c r="KF313" s="687">
        <f t="shared" ref="KF313" si="5245">SUM(FO318,GA318,GM318,GY318,HK318,HW318,II318)</f>
        <v>0</v>
      </c>
      <c r="KG313" s="690"/>
      <c r="KH313" s="673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42"/>
      <c r="B314" s="436">
        <f t="shared" si="5196"/>
        <v>45837</v>
      </c>
      <c r="C314" s="10"/>
      <c r="D314" s="11"/>
      <c r="E314" s="61">
        <f t="shared" si="5197"/>
        <v>571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571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567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47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571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571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570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541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551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565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110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573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560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550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554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561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580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74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585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577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577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10426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197"/>
        <v>571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571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567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47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571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571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570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541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551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565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110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573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560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550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554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561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580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74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585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577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577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10426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30"/>
      <c r="JZ315" s="733"/>
      <c r="KA315" s="736"/>
      <c r="KB315" s="686">
        <f t="shared" ref="KB315" si="5250">SUM(E308,Q308,AC308,AO308,BA308,BM308,BY308)</f>
        <v>3468</v>
      </c>
      <c r="KC315" s="687"/>
      <c r="KD315" s="687">
        <f t="shared" ref="KD315" si="5251">SUM(CK308,CW308,DI308,DU308,EG308,ES308,FE308)</f>
        <v>3450</v>
      </c>
      <c r="KE315" s="687"/>
      <c r="KF315" s="687">
        <f t="shared" ref="KF315" si="5252">SUM(FQ308,GC308,GO308,HA308,HM308,HY308,IK308)</f>
        <v>3508</v>
      </c>
      <c r="KG315" s="690"/>
      <c r="KH315" s="673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42"/>
      <c r="B316" s="436">
        <f t="shared" si="5196"/>
        <v>45839</v>
      </c>
      <c r="C316" s="10"/>
      <c r="D316" s="11"/>
      <c r="E316" s="61">
        <f t="shared" si="5197"/>
        <v>571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571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567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47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571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571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570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541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551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565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110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573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560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550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554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561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580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74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585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577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577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10426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42"/>
      <c r="B317" s="436">
        <f t="shared" si="5196"/>
        <v>45840</v>
      </c>
      <c r="C317" s="10"/>
      <c r="D317" s="11"/>
      <c r="E317" s="61">
        <f t="shared" si="5197"/>
        <v>571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571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567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47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571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571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570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541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551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565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110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573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560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550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554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561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580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74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585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577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577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10426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30"/>
      <c r="JZ317" s="733"/>
      <c r="KA317" s="736"/>
      <c r="KB317" s="686">
        <f t="shared" ref="KB317" si="5257">KB308+KB313</f>
        <v>477</v>
      </c>
      <c r="KC317" s="693">
        <f t="shared" ref="KC317" si="5258">KB317/$KB$10</f>
        <v>0.12091254752851711</v>
      </c>
      <c r="KD317" s="687">
        <f t="shared" ref="KD317" si="5259">KD308+KD313</f>
        <v>492</v>
      </c>
      <c r="KE317" s="693">
        <f t="shared" ref="KE317" si="5260">KD317/$KD$10</f>
        <v>0.12480974124809741</v>
      </c>
      <c r="KF317" s="687">
        <f t="shared" ref="KF317" si="5261">KF308+KF313</f>
        <v>439</v>
      </c>
      <c r="KG317" s="671">
        <f t="shared" ref="KG317" si="5262">KF317/$KF$10</f>
        <v>0.11122371421332658</v>
      </c>
      <c r="KH317" s="673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72982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571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571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567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571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571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570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541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551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565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110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573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560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550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554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561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580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74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585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577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577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10426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29" t="e">
        <f t="shared" ref="JY320" si="5335">SUM(I327,U327,AG327,AS327,BE327,BQ327,CC327)/SUM(G327,I327,S327,U327,AE327,AG327,AQ327,AS327,BC327,BE327,BO327,BQ327,CA327,CC327)</f>
        <v>#DIV/0!</v>
      </c>
      <c r="JZ320" s="732" t="e">
        <f t="shared" ref="JZ320" si="5336">SUM(CO327,DA327,DM327,DY327,EK327,EW327,FI327)/SUM(CM327,CO327,CY327,DA327,DK327,DM327,DW327,DY327,EI327,EK327,EU327,EW327,FG327,FI327)</f>
        <v>#DIV/0!</v>
      </c>
      <c r="KA320" s="735" t="e">
        <f t="shared" ref="KA320" si="5337">SUM(,FU327,GG327,GS327,HE327,HQ327,IC327,IO327)/SUM(FU327,FS327,GG327,GE327,GS327,GQ327,HE327,HC327,HQ327,HO327,IC327,IA327,IO327,IM327)</f>
        <v>#DIV/0!</v>
      </c>
      <c r="KB320" s="678">
        <f t="shared" ref="KB320" si="5338">KB322/KB324</f>
        <v>0</v>
      </c>
      <c r="KC320" s="679"/>
      <c r="KD320" s="679">
        <f t="shared" ref="KD320" si="5339">KD322/KD324</f>
        <v>0</v>
      </c>
      <c r="KE320" s="679"/>
      <c r="KF320" s="679">
        <f t="shared" ref="KF320" si="5340">KF322/KF324</f>
        <v>0</v>
      </c>
      <c r="KG320" s="682"/>
      <c r="KH320" s="684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6">+B320+1</f>
        <v>45842</v>
      </c>
      <c r="C321" s="10"/>
      <c r="D321" s="11"/>
      <c r="E321" s="61">
        <f t="shared" ref="E321:E326" si="5347">E320-C321</f>
        <v>571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571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567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47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571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571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570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541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551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565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110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573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560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550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554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561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580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74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585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577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577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10426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6"/>
        <v>45843</v>
      </c>
      <c r="C322" s="10"/>
      <c r="D322" s="11"/>
      <c r="E322" s="61">
        <f t="shared" si="5347"/>
        <v>571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571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567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47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571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571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570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541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551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565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110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573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560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550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554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561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580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74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585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577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577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10426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30"/>
      <c r="JZ322" s="733"/>
      <c r="KA322" s="736"/>
      <c r="KB322" s="686">
        <f t="shared" ref="KB322" si="5393">SUM(C327,O327,AA327,AM327,AY327,BK327,BW327)</f>
        <v>0</v>
      </c>
      <c r="KC322" s="687"/>
      <c r="KD322" s="687">
        <f t="shared" ref="KD322" si="5394">SUM(CI327,CU327,DG327,DS327,EE327,EQ327,FC327)</f>
        <v>0</v>
      </c>
      <c r="KE322" s="687"/>
      <c r="KF322" s="687">
        <f t="shared" ref="KF322" si="5395">SUM(FO327,GA327,GM327,GY327,HK327,HW327,II327)</f>
        <v>0</v>
      </c>
      <c r="KG322" s="690"/>
      <c r="KH322" s="673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6"/>
        <v>45844</v>
      </c>
      <c r="C323" s="10"/>
      <c r="D323" s="11"/>
      <c r="E323" s="61">
        <f t="shared" si="5347"/>
        <v>571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571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567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47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571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571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570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541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551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565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110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573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560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550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554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561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580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74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585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577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577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10426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47"/>
        <v>571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571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567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47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571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571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570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541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551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565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110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573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560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550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554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561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580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74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585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577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577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10426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30"/>
      <c r="JZ324" s="733"/>
      <c r="KA324" s="736"/>
      <c r="KB324" s="686">
        <f t="shared" ref="KB324" si="5400">SUM(E317,Q317,AC317,AO317,BA317,BM317,BY317)</f>
        <v>3468</v>
      </c>
      <c r="KC324" s="687"/>
      <c r="KD324" s="687">
        <f t="shared" ref="KD324" si="5401">SUM(CK317,CW317,DI317,DU317,EG317,ES317,FE317)</f>
        <v>3450</v>
      </c>
      <c r="KE324" s="687"/>
      <c r="KF324" s="687">
        <f t="shared" ref="KF324" si="5402">SUM(FQ317,GC317,GO317,HA317,HM317,HY317,IK317)</f>
        <v>3508</v>
      </c>
      <c r="KG324" s="690"/>
      <c r="KH324" s="673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6"/>
        <v>45846</v>
      </c>
      <c r="C325" s="10"/>
      <c r="D325" s="11"/>
      <c r="E325" s="61">
        <f t="shared" si="5347"/>
        <v>571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571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567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47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571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571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570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541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551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565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110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573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560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550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554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561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580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74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585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577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577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10426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6"/>
        <v>45847</v>
      </c>
      <c r="C326" s="10"/>
      <c r="D326" s="11"/>
      <c r="E326" s="61">
        <f t="shared" si="5347"/>
        <v>571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571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567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47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571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571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570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541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551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565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110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573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560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550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554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561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580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74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585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577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577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10426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30"/>
      <c r="JZ326" s="733"/>
      <c r="KA326" s="736"/>
      <c r="KB326" s="686">
        <f t="shared" ref="KB326" si="5408">KB317+KB322</f>
        <v>477</v>
      </c>
      <c r="KC326" s="693">
        <f t="shared" ref="KC326" si="5409">KB326/$KB$10</f>
        <v>0.12091254752851711</v>
      </c>
      <c r="KD326" s="687">
        <f t="shared" ref="KD326" si="5410">KD317+KD322</f>
        <v>492</v>
      </c>
      <c r="KE326" s="693">
        <f t="shared" ref="KE326" si="5411">KD326/$KD$10</f>
        <v>0.12480974124809741</v>
      </c>
      <c r="KF326" s="687">
        <f t="shared" ref="KF326" si="5412">KF317+KF322</f>
        <v>439</v>
      </c>
      <c r="KG326" s="671">
        <f t="shared" ref="KG326" si="5413">KF326/$KF$10</f>
        <v>0.11122371421332658</v>
      </c>
      <c r="KH326" s="673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72982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571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571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567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571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571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570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541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551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565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110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573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560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550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554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561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580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74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585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577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577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10426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29" t="e">
        <f t="shared" ref="JY329" si="5486">SUM(I336,U336,AG336,AS336,BE336,BQ336,CC336)/SUM(G336,I336,S336,U336,AE336,AG336,AQ336,AS336,BC336,BE336,BO336,BQ336,CA336,CC336)</f>
        <v>#DIV/0!</v>
      </c>
      <c r="JZ329" s="732" t="e">
        <f t="shared" ref="JZ329" si="5487">SUM(CO336,DA336,DM336,DY336,EK336,EW336,FI336)/SUM(CM336,CO336,CY336,DA336,DK336,DM336,DW336,DY336,EI336,EK336,EU336,EW336,FG336,FI336)</f>
        <v>#DIV/0!</v>
      </c>
      <c r="KA329" s="735" t="e">
        <f t="shared" ref="KA329" si="5488">SUM(,FU336,GG336,GS336,HE336,HQ336,IC336,IO336)/SUM(FU336,FS336,GG336,GE336,GS336,GQ336,HE336,HC336,HQ336,HO336,IC336,IA336,IO336,IM336)</f>
        <v>#DIV/0!</v>
      </c>
      <c r="KB329" s="678">
        <f t="shared" ref="KB329" si="5489">KB331/KB333</f>
        <v>0</v>
      </c>
      <c r="KC329" s="679"/>
      <c r="KD329" s="679">
        <f t="shared" ref="KD329" si="5490">KD331/KD333</f>
        <v>0</v>
      </c>
      <c r="KE329" s="679"/>
      <c r="KF329" s="679">
        <f t="shared" ref="KF329" si="5491">KF331/KF333</f>
        <v>0</v>
      </c>
      <c r="KG329" s="682"/>
      <c r="KH329" s="684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497">+B329+1</f>
        <v>45849</v>
      </c>
      <c r="C330" s="10"/>
      <c r="D330" s="11"/>
      <c r="E330" s="61">
        <f t="shared" ref="E330:E335" si="5498">E329-C330</f>
        <v>571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571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567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47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571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571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570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541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551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565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110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573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560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550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554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561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580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74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585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577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577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10426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497"/>
        <v>45850</v>
      </c>
      <c r="C331" s="10"/>
      <c r="D331" s="11"/>
      <c r="E331" s="61">
        <f t="shared" si="5498"/>
        <v>571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571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567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47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571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571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570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541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551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565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110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573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560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550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554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561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580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74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585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577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577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10426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30"/>
      <c r="JZ331" s="733"/>
      <c r="KA331" s="736"/>
      <c r="KB331" s="686">
        <f t="shared" ref="KB331" si="5544">SUM(C336,O336,AA336,AM336,AY336,BK336,BW336)</f>
        <v>0</v>
      </c>
      <c r="KC331" s="687"/>
      <c r="KD331" s="687">
        <f t="shared" ref="KD331" si="5545">SUM(CI336,CU336,DG336,DS336,EE336,EQ336,FC336)</f>
        <v>0</v>
      </c>
      <c r="KE331" s="687"/>
      <c r="KF331" s="687">
        <f t="shared" ref="KF331" si="5546">SUM(FO336,GA336,GM336,GY336,HK336,HW336,II336)</f>
        <v>0</v>
      </c>
      <c r="KG331" s="690"/>
      <c r="KH331" s="673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497"/>
        <v>45851</v>
      </c>
      <c r="C332" s="10"/>
      <c r="D332" s="11"/>
      <c r="E332" s="61">
        <f t="shared" si="5498"/>
        <v>571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571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567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47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571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571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570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541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551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565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110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573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560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550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554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561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580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74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585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577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577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10426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498"/>
        <v>571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571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567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47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571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571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570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541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551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565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110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573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560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550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554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561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580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74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585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577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577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10426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30"/>
      <c r="JZ333" s="733"/>
      <c r="KA333" s="736"/>
      <c r="KB333" s="686">
        <f t="shared" ref="KB333" si="5551">SUM(E326,Q326,AC326,AO326,BA326,BM326,BY326)</f>
        <v>3468</v>
      </c>
      <c r="KC333" s="687"/>
      <c r="KD333" s="687">
        <f t="shared" ref="KD333" si="5552">SUM(CK326,CW326,DI326,DU326,EG326,ES326,FE326)</f>
        <v>3450</v>
      </c>
      <c r="KE333" s="687"/>
      <c r="KF333" s="687">
        <f t="shared" ref="KF333" si="5553">SUM(FQ326,GC326,GO326,HA326,HM326,HY326,IK326)</f>
        <v>3508</v>
      </c>
      <c r="KG333" s="690"/>
      <c r="KH333" s="673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497"/>
        <v>45853</v>
      </c>
      <c r="C334" s="10"/>
      <c r="D334" s="11"/>
      <c r="E334" s="61">
        <f t="shared" si="5498"/>
        <v>571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571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567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47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571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571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570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541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551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565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110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573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560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550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554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561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580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74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585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577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577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10426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497"/>
        <v>45854</v>
      </c>
      <c r="C335" s="10"/>
      <c r="D335" s="11"/>
      <c r="E335" s="61">
        <f t="shared" si="5498"/>
        <v>571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571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567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47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571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571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570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541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551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565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110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573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560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550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554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561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580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74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585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577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577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10426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30"/>
      <c r="JZ335" s="733"/>
      <c r="KA335" s="736"/>
      <c r="KB335" s="686">
        <f t="shared" ref="KB335" si="5559">KB326+KB331</f>
        <v>477</v>
      </c>
      <c r="KC335" s="693">
        <f t="shared" ref="KC335" si="5560">KB335/$KB$10</f>
        <v>0.12091254752851711</v>
      </c>
      <c r="KD335" s="687">
        <f t="shared" ref="KD335" si="5561">KD326+KD331</f>
        <v>492</v>
      </c>
      <c r="KE335" s="693">
        <f t="shared" ref="KE335" si="5562">KD335/$KD$10</f>
        <v>0.12480974124809741</v>
      </c>
      <c r="KF335" s="687">
        <f t="shared" ref="KF335" si="5563">KF326+KF331</f>
        <v>439</v>
      </c>
      <c r="KG335" s="671">
        <f t="shared" ref="KG335" si="5564">KF335/$KF$10</f>
        <v>0.11122371421332658</v>
      </c>
      <c r="KH335" s="673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72982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571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571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567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571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571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570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541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551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565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110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573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560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550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554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561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580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74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585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577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577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10426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29" t="e">
        <f t="shared" ref="JY338" si="5637">SUM(I345,U345,AG345,AS345,BE345,BQ345,CC345)/SUM(G345,I345,S345,U345,AE345,AG345,AQ345,AS345,BC345,BE345,BO345,BQ345,CA345,CC345)</f>
        <v>#DIV/0!</v>
      </c>
      <c r="JZ338" s="732" t="e">
        <f t="shared" ref="JZ338" si="5638">SUM(CO345,DA345,DM345,DY345,EK345,EW345,FI345)/SUM(CM345,CO345,CY345,DA345,DK345,DM345,DW345,DY345,EI345,EK345,EU345,EW345,FG345,FI345)</f>
        <v>#DIV/0!</v>
      </c>
      <c r="KA338" s="735" t="e">
        <f t="shared" ref="KA338" si="5639">SUM(,FU345,GG345,GS345,HE345,HQ345,IC345,IO345)/SUM(FU345,FS345,GG345,GE345,GS345,GQ345,HE345,HC345,HQ345,HO345,IC345,IA345,IO345,IM345)</f>
        <v>#DIV/0!</v>
      </c>
      <c r="KB338" s="678">
        <f t="shared" ref="KB338" si="5640">KB340/KB342</f>
        <v>0</v>
      </c>
      <c r="KC338" s="679"/>
      <c r="KD338" s="679">
        <f t="shared" ref="KD338" si="5641">KD340/KD342</f>
        <v>0</v>
      </c>
      <c r="KE338" s="679"/>
      <c r="KF338" s="679">
        <f t="shared" ref="KF338" si="5642">KF340/KF342</f>
        <v>0</v>
      </c>
      <c r="KG338" s="682"/>
      <c r="KH338" s="684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48">+B338+1</f>
        <v>45856</v>
      </c>
      <c r="C339" s="10"/>
      <c r="D339" s="11"/>
      <c r="E339" s="61">
        <f t="shared" ref="E339:E344" si="5649">E338-C339</f>
        <v>571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571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567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47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571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571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570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541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551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565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110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573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560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550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554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561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580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74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585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577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577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10426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48"/>
        <v>45857</v>
      </c>
      <c r="C340" s="10"/>
      <c r="D340" s="11"/>
      <c r="E340" s="61">
        <f t="shared" ref="E340:E341" si="5695">E339-C340</f>
        <v>571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571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567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47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571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571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570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541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551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565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110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573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560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550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554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561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580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74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585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577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577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10426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30"/>
      <c r="JZ340" s="733"/>
      <c r="KA340" s="736"/>
      <c r="KB340" s="686">
        <f t="shared" ref="KB340" si="5775">SUM(C345,O345,AA345,AM345,AY345,BK345,BW345)</f>
        <v>0</v>
      </c>
      <c r="KC340" s="687"/>
      <c r="KD340" s="687">
        <f t="shared" ref="KD340" si="5776">SUM(CI345,CU345,DG345,DS345,EE345,EQ345,FC345)</f>
        <v>0</v>
      </c>
      <c r="KE340" s="687"/>
      <c r="KF340" s="687">
        <f t="shared" ref="KF340" si="5777">SUM(FO345,GA345,GM345,GY345,HK345,HW345,II345)</f>
        <v>0</v>
      </c>
      <c r="KG340" s="690"/>
      <c r="KH340" s="673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48"/>
        <v>45858</v>
      </c>
      <c r="C341" s="10"/>
      <c r="D341" s="11"/>
      <c r="E341" s="61">
        <f t="shared" si="5695"/>
        <v>571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571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567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47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571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571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570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541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551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565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110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573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560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550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554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561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580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74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585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577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577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10426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49"/>
        <v>571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571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567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47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571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571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570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541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551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565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110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573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560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550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554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561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580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74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585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577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577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10426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30"/>
      <c r="JZ342" s="733"/>
      <c r="KA342" s="736"/>
      <c r="KB342" s="686">
        <f t="shared" ref="KB342" si="5786">SUM(E335,Q335,AC335,AO335,BA335,BM335,BY335)</f>
        <v>3468</v>
      </c>
      <c r="KC342" s="687"/>
      <c r="KD342" s="687">
        <f t="shared" ref="KD342" si="5787">SUM(CK335,CW335,DI335,DU335,EG335,ES335,FE335)</f>
        <v>3450</v>
      </c>
      <c r="KE342" s="687"/>
      <c r="KF342" s="687">
        <f t="shared" ref="KF342" si="5788">SUM(FQ335,GC335,GO335,HA335,HM335,HY335,IK335)</f>
        <v>3508</v>
      </c>
      <c r="KG342" s="690"/>
      <c r="KH342" s="673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48"/>
        <v>45860</v>
      </c>
      <c r="C343" s="10"/>
      <c r="D343" s="11"/>
      <c r="E343" s="61">
        <f t="shared" si="5649"/>
        <v>571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571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567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47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571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571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570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541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551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565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110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573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560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550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554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561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580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74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585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577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577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10426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48"/>
        <v>45861</v>
      </c>
      <c r="C344" s="10"/>
      <c r="D344" s="11"/>
      <c r="E344" s="61">
        <f t="shared" si="5649"/>
        <v>571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571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567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47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571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571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570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541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551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565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110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573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560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550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554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561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580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74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585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577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577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10426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30"/>
      <c r="JZ344" s="733"/>
      <c r="KA344" s="736"/>
      <c r="KB344" s="686">
        <f t="shared" ref="KB344" si="5793">KB335+KB340</f>
        <v>477</v>
      </c>
      <c r="KC344" s="693">
        <f t="shared" ref="KC344" si="5794">KB344/$KB$10</f>
        <v>0.12091254752851711</v>
      </c>
      <c r="KD344" s="687">
        <f t="shared" ref="KD344" si="5795">KD335+KD340</f>
        <v>492</v>
      </c>
      <c r="KE344" s="693">
        <f t="shared" ref="KE344" si="5796">KD344/$KD$10</f>
        <v>0.12480974124809741</v>
      </c>
      <c r="KF344" s="687">
        <f t="shared" ref="KF344" si="5797">KF335+KF340</f>
        <v>439</v>
      </c>
      <c r="KG344" s="671">
        <f t="shared" ref="KG344" si="5798">KF344/$KF$10</f>
        <v>0.11122371421332658</v>
      </c>
      <c r="KH344" s="673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72982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571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571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567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571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571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570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541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551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565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110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573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560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550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554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561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580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74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585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577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577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10426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29" t="e">
        <f t="shared" ref="JY347" si="5871">SUM(I354,U354,AG354,AS354,BE354,BQ354,CC354)/SUM(G354,I354,S354,U354,AE354,AG354,AQ354,AS354,BC354,BE354,BO354,BQ354,CA354,CC354)</f>
        <v>#DIV/0!</v>
      </c>
      <c r="JZ347" s="732" t="e">
        <f t="shared" ref="JZ347" si="5872">SUM(CO354,DA354,DM354,DY354,EK354,EW354,FI354)/SUM(CM354,CO354,CY354,DA354,DK354,DM354,DW354,DY354,EI354,EK354,EU354,EW354,FG354,FI354)</f>
        <v>#DIV/0!</v>
      </c>
      <c r="KA347" s="735" t="e">
        <f t="shared" ref="KA347" si="5873">SUM(,FU354,GG354,GS354,HE354,HQ354,IC354,IO354)/SUM(FU354,FS354,GG354,GE354,GS354,GQ354,HE354,HC354,HQ354,HO354,IC354,IA354,IO354,IM354)</f>
        <v>#DIV/0!</v>
      </c>
      <c r="KB347" s="678">
        <f t="shared" ref="KB347" si="5874">KB349/KB351</f>
        <v>0</v>
      </c>
      <c r="KC347" s="679"/>
      <c r="KD347" s="679">
        <f t="shared" ref="KD347" si="5875">KD349/KD351</f>
        <v>0</v>
      </c>
      <c r="KE347" s="679"/>
      <c r="KF347" s="679">
        <f t="shared" ref="KF347" si="5876">KF349/KF351</f>
        <v>0</v>
      </c>
      <c r="KG347" s="682"/>
      <c r="KH347" s="684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2">+B347+1</f>
        <v>45863</v>
      </c>
      <c r="C348" s="10"/>
      <c r="D348" s="11"/>
      <c r="E348" s="61">
        <f t="shared" ref="E348:E353" si="5883">E347-C348</f>
        <v>571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571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567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47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571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571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570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541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551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565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110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573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560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550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554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561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580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74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585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577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577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10426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2"/>
        <v>45864</v>
      </c>
      <c r="C349" s="10"/>
      <c r="D349" s="11"/>
      <c r="E349" s="61">
        <f t="shared" si="5883"/>
        <v>571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571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567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47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571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571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570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541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551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565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110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573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560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550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554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561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580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74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585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577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577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10426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30"/>
      <c r="JZ349" s="733"/>
      <c r="KA349" s="736"/>
      <c r="KB349" s="686">
        <f t="shared" ref="KB349" si="5929">SUM(C354,O354,AA354,AM354,AY354,BK354,BW354)</f>
        <v>0</v>
      </c>
      <c r="KC349" s="687"/>
      <c r="KD349" s="687">
        <f t="shared" ref="KD349" si="5930">SUM(CI354,CU354,DG354,DS354,EE354,EQ354,FC354)</f>
        <v>0</v>
      </c>
      <c r="KE349" s="687"/>
      <c r="KF349" s="687">
        <f t="shared" ref="KF349" si="5931">SUM(FO354,GA354,GM354,GY354,HK354,HW354,II354)</f>
        <v>0</v>
      </c>
      <c r="KG349" s="690"/>
      <c r="KH349" s="673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2"/>
        <v>45865</v>
      </c>
      <c r="C350" s="10"/>
      <c r="D350" s="11"/>
      <c r="E350" s="61">
        <f t="shared" si="5883"/>
        <v>571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571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567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47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571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571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570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541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551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565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110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573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560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550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554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561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580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74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585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577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577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10426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3"/>
        <v>571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571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567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47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571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571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570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541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551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565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110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573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560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550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554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561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580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74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585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577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577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10426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30"/>
      <c r="JZ351" s="733"/>
      <c r="KA351" s="736"/>
      <c r="KB351" s="686">
        <f t="shared" ref="KB351" si="5936">SUM(E344,Q344,AC344,AO344,BA344,BM344,BY344)</f>
        <v>3468</v>
      </c>
      <c r="KC351" s="687"/>
      <c r="KD351" s="687">
        <f t="shared" ref="KD351" si="5937">SUM(CK344,CW344,DI344,DU344,EG344,ES344,FE344)</f>
        <v>3450</v>
      </c>
      <c r="KE351" s="687"/>
      <c r="KF351" s="687">
        <f t="shared" ref="KF351" si="5938">SUM(FQ344,GC344,GO344,HA344,HM344,HY344,IK344)</f>
        <v>3508</v>
      </c>
      <c r="KG351" s="690"/>
      <c r="KH351" s="673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2"/>
        <v>45867</v>
      </c>
      <c r="C352" s="10"/>
      <c r="D352" s="11"/>
      <c r="E352" s="61">
        <f t="shared" si="5883"/>
        <v>571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571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567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47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571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571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570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541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551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565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110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573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560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550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554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561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580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74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585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577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577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10426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2"/>
        <v>45868</v>
      </c>
      <c r="C353" s="10"/>
      <c r="D353" s="11"/>
      <c r="E353" s="61">
        <f t="shared" si="5883"/>
        <v>571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571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567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47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571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571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570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541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551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565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110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573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560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550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554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561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580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74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585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577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577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10426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30"/>
      <c r="JZ353" s="733"/>
      <c r="KA353" s="736"/>
      <c r="KB353" s="686">
        <f t="shared" ref="KB353" si="5943">KB344+KB349</f>
        <v>477</v>
      </c>
      <c r="KC353" s="693">
        <f t="shared" ref="KC353" si="5944">KB353/$KB$10</f>
        <v>0.12091254752851711</v>
      </c>
      <c r="KD353" s="687">
        <f t="shared" ref="KD353" si="5945">KD344+KD349</f>
        <v>492</v>
      </c>
      <c r="KE353" s="693">
        <f t="shared" ref="KE353" si="5946">KD353/$KD$10</f>
        <v>0.12480974124809741</v>
      </c>
      <c r="KF353" s="687">
        <f t="shared" ref="KF353" si="5947">KF344+KF349</f>
        <v>439</v>
      </c>
      <c r="KG353" s="671">
        <f t="shared" ref="KG353" si="5948">KF353/$KF$10</f>
        <v>0.11122371421332658</v>
      </c>
      <c r="KH353" s="673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72982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571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571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567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571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571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570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541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551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565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110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573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560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550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554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561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580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74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585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577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577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10426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29" t="e">
        <f t="shared" ref="JY356" si="6021">SUM(I363,U363,AG363,AS363,BE363,BQ363,CC363)/SUM(G363,I363,S363,U363,AE363,AG363,AQ363,AS363,BC363,BE363,BO363,BQ363,CA363,CC363)</f>
        <v>#DIV/0!</v>
      </c>
      <c r="JZ356" s="732" t="e">
        <f t="shared" ref="JZ356" si="6022">SUM(CO363,DA363,DM363,DY363,EK363,EW363,FI363)/SUM(CM363,CO363,CY363,DA363,DK363,DM363,DW363,DY363,EI363,EK363,EU363,EW363,FG363,FI363)</f>
        <v>#DIV/0!</v>
      </c>
      <c r="KA356" s="735" t="e">
        <f t="shared" ref="KA356" si="6023">SUM(,FU363,GG363,GS363,HE363,HQ363,IC363,IO363)/SUM(FU363,FS363,GG363,GE363,GS363,GQ363,HE363,HC363,HQ363,HO363,IC363,IA363,IO363,IM363)</f>
        <v>#DIV/0!</v>
      </c>
      <c r="KB356" s="678">
        <f t="shared" ref="KB356" si="6024">KB358/KB360</f>
        <v>0</v>
      </c>
      <c r="KC356" s="679"/>
      <c r="KD356" s="679">
        <f t="shared" ref="KD356" si="6025">KD358/KD360</f>
        <v>0</v>
      </c>
      <c r="KE356" s="679"/>
      <c r="KF356" s="679">
        <f t="shared" ref="KF356" si="6026">KF358/KF360</f>
        <v>0</v>
      </c>
      <c r="KG356" s="682"/>
      <c r="KH356" s="684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2">+B356+1</f>
        <v>45870</v>
      </c>
      <c r="C357" s="10"/>
      <c r="D357" s="11"/>
      <c r="E357" s="61">
        <f t="shared" ref="E357:E362" si="6033">E356-C357</f>
        <v>571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571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567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47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571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571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570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541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551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565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110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573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560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550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554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561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580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74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585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577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577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10426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2"/>
        <v>45871</v>
      </c>
      <c r="C358" s="10"/>
      <c r="D358" s="11"/>
      <c r="E358" s="61">
        <f t="shared" si="6033"/>
        <v>571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571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567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47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571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571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570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541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551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565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110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573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560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550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554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561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580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74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585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577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577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10426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30"/>
      <c r="JZ358" s="733"/>
      <c r="KA358" s="736"/>
      <c r="KB358" s="686">
        <f t="shared" ref="KB358" si="6079">SUM(C363,O363,AA363,AM363,AY363,BK363,BW363)</f>
        <v>0</v>
      </c>
      <c r="KC358" s="687"/>
      <c r="KD358" s="687">
        <f t="shared" ref="KD358" si="6080">SUM(CI363,CU363,DG363,DS363,EE363,EQ363,FC363)</f>
        <v>0</v>
      </c>
      <c r="KE358" s="687"/>
      <c r="KF358" s="687">
        <f t="shared" ref="KF358" si="6081">SUM(FO363,GA363,GM363,GY363,HK363,HW363,II363)</f>
        <v>0</v>
      </c>
      <c r="KG358" s="690"/>
      <c r="KH358" s="673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2"/>
        <v>45872</v>
      </c>
      <c r="C359" s="10"/>
      <c r="D359" s="11"/>
      <c r="E359" s="61">
        <f t="shared" si="6033"/>
        <v>571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571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567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47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571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571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570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541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551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565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110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573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560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550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554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561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580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74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585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577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577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10426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3"/>
        <v>571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571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567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47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571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571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570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541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551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565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110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573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560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550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554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561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580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74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585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577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577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10426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30"/>
      <c r="JZ360" s="733"/>
      <c r="KA360" s="736"/>
      <c r="KB360" s="686">
        <f t="shared" ref="KB360" si="6086">SUM(E353,Q353,AC353,AO353,BA353,BM353,BY353)</f>
        <v>3468</v>
      </c>
      <c r="KC360" s="687"/>
      <c r="KD360" s="687">
        <f t="shared" ref="KD360" si="6087">SUM(CK353,CW353,DI353,DU353,EG353,ES353,FE353)</f>
        <v>3450</v>
      </c>
      <c r="KE360" s="687"/>
      <c r="KF360" s="687">
        <f t="shared" ref="KF360" si="6088">SUM(FQ353,GC353,GO353,HA353,HM353,HY353,IK353)</f>
        <v>3508</v>
      </c>
      <c r="KG360" s="690"/>
      <c r="KH360" s="673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2"/>
        <v>45874</v>
      </c>
      <c r="C361" s="10"/>
      <c r="D361" s="11"/>
      <c r="E361" s="61">
        <f t="shared" si="6033"/>
        <v>571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571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567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47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571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571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570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541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551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565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110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573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560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550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554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561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580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74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585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577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577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10426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2"/>
        <v>45875</v>
      </c>
      <c r="C362" s="10"/>
      <c r="D362" s="11"/>
      <c r="E362" s="61">
        <f t="shared" si="6033"/>
        <v>571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571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567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47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571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571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570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541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551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565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110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573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560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550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554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561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580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74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585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577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577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10426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30"/>
      <c r="JZ362" s="733"/>
      <c r="KA362" s="736"/>
      <c r="KB362" s="686">
        <f t="shared" ref="KB362" si="6093">KB353+KB358</f>
        <v>477</v>
      </c>
      <c r="KC362" s="693">
        <f t="shared" ref="KC362" si="6094">KB362/$KB$10</f>
        <v>0.12091254752851711</v>
      </c>
      <c r="KD362" s="687">
        <f t="shared" ref="KD362" si="6095">KD353+KD358</f>
        <v>492</v>
      </c>
      <c r="KE362" s="693">
        <f t="shared" ref="KE362" si="6096">KD362/$KD$10</f>
        <v>0.12480974124809741</v>
      </c>
      <c r="KF362" s="687">
        <f t="shared" ref="KF362" si="6097">KF353+KF358</f>
        <v>439</v>
      </c>
      <c r="KG362" s="671">
        <f t="shared" ref="KG362" si="6098">KF362/$KF$10</f>
        <v>0.11122371421332658</v>
      </c>
      <c r="KH362" s="673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72982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571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571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567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571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571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570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541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551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565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110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573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560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550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554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561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580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74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585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577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577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10426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29" t="e">
        <f t="shared" ref="JY365" si="6171">SUM(I372,U372,AG372,AS372,BE372,BQ372,CC372)/SUM(G372,I372,S372,U372,AE372,AG372,AQ372,AS372,BC372,BE372,BO372,BQ372,CA372,CC372)</f>
        <v>#DIV/0!</v>
      </c>
      <c r="JZ365" s="732" t="e">
        <f t="shared" ref="JZ365" si="6172">SUM(CO372,DA372,DM372,DY372,EK372,EW372,FI372)/SUM(CM372,CO372,CY372,DA372,DK372,DM372,DW372,DY372,EI372,EK372,EU372,EW372,FG372,FI372)</f>
        <v>#DIV/0!</v>
      </c>
      <c r="KA365" s="735" t="e">
        <f t="shared" ref="KA365" si="6173">SUM(,FU372,GG372,GS372,HE372,HQ372,IC372,IO372)/SUM(FU372,FS372,GG372,GE372,GS372,GQ372,HE372,HC372,HQ372,HO372,IC372,IA372,IO372,IM372)</f>
        <v>#DIV/0!</v>
      </c>
      <c r="KB365" s="678">
        <f t="shared" ref="KB365" si="6174">KB367/KB369</f>
        <v>0</v>
      </c>
      <c r="KC365" s="679"/>
      <c r="KD365" s="679">
        <f t="shared" ref="KD365" si="6175">KD367/KD369</f>
        <v>0</v>
      </c>
      <c r="KE365" s="679"/>
      <c r="KF365" s="679">
        <f t="shared" ref="KF365" si="6176">KF367/KF369</f>
        <v>0</v>
      </c>
      <c r="KG365" s="682"/>
      <c r="KH365" s="684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2">+B365+1</f>
        <v>45877</v>
      </c>
      <c r="C366" s="10"/>
      <c r="D366" s="11"/>
      <c r="E366" s="61">
        <f t="shared" ref="E366:E371" si="6183">E365-C366</f>
        <v>571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571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567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47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571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571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570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541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551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565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110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573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560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550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554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561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580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74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585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577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577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10426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2"/>
        <v>45878</v>
      </c>
      <c r="C367" s="10"/>
      <c r="D367" s="11"/>
      <c r="E367" s="61">
        <f t="shared" si="6183"/>
        <v>571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571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567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47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571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571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570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541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551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565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110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573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560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550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554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561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580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74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585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577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577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10426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30"/>
      <c r="JZ367" s="733"/>
      <c r="KA367" s="736"/>
      <c r="KB367" s="686">
        <f t="shared" ref="KB367" si="6229">SUM(C372,O372,AA372,AM372,AY372,BK372,BW372)</f>
        <v>0</v>
      </c>
      <c r="KC367" s="687"/>
      <c r="KD367" s="687">
        <f t="shared" ref="KD367" si="6230">SUM(CI372,CU372,DG372,DS372,EE372,EQ372,FC372)</f>
        <v>0</v>
      </c>
      <c r="KE367" s="687"/>
      <c r="KF367" s="687">
        <f t="shared" ref="KF367" si="6231">SUM(FO372,GA372,GM372,GY372,HK372,HW372,II372)</f>
        <v>0</v>
      </c>
      <c r="KG367" s="690"/>
      <c r="KH367" s="673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2"/>
        <v>45879</v>
      </c>
      <c r="C368" s="10"/>
      <c r="D368" s="11"/>
      <c r="E368" s="61">
        <f t="shared" si="6183"/>
        <v>571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571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567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47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571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571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570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541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551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565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110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573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560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550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554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561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580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74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585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577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577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10426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3"/>
        <v>571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571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567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47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571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571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570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541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551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565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110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573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560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550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554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561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580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74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585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577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577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10426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30"/>
      <c r="JZ369" s="733"/>
      <c r="KA369" s="736"/>
      <c r="KB369" s="686">
        <f t="shared" ref="KB369" si="6236">SUM(E362,Q362,AC362,AO362,BA362,BM362,BY362)</f>
        <v>3468</v>
      </c>
      <c r="KC369" s="687"/>
      <c r="KD369" s="687">
        <f t="shared" ref="KD369" si="6237">SUM(CK362,CW362,DI362,DU362,EG362,ES362,FE362)</f>
        <v>3450</v>
      </c>
      <c r="KE369" s="687"/>
      <c r="KF369" s="687">
        <f t="shared" ref="KF369" si="6238">SUM(FQ362,GC362,GO362,HA362,HM362,HY362,IK362)</f>
        <v>3508</v>
      </c>
      <c r="KG369" s="690"/>
      <c r="KH369" s="673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2"/>
        <v>45881</v>
      </c>
      <c r="C370" s="10"/>
      <c r="D370" s="11"/>
      <c r="E370" s="61">
        <f t="shared" si="6183"/>
        <v>571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571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567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47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571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571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570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541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551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565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110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573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560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550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554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561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580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74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585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577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577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10426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2"/>
        <v>45882</v>
      </c>
      <c r="C371" s="10"/>
      <c r="D371" s="11"/>
      <c r="E371" s="61">
        <f t="shared" si="6183"/>
        <v>571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571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567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47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571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571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570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541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551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565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110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573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560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550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554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561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580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74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585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577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577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10426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30"/>
      <c r="JZ371" s="733"/>
      <c r="KA371" s="736"/>
      <c r="KB371" s="686">
        <f t="shared" ref="KB371" si="6244">KB362+KB367</f>
        <v>477</v>
      </c>
      <c r="KC371" s="693">
        <f t="shared" ref="KC371" si="6245">KB371/$KB$10</f>
        <v>0.12091254752851711</v>
      </c>
      <c r="KD371" s="687">
        <f t="shared" ref="KD371" si="6246">KD362+KD367</f>
        <v>492</v>
      </c>
      <c r="KE371" s="693">
        <f t="shared" ref="KE371" si="6247">KD371/$KD$10</f>
        <v>0.12480974124809741</v>
      </c>
      <c r="KF371" s="687">
        <f t="shared" ref="KF371" si="6248">KF362+KF367</f>
        <v>439</v>
      </c>
      <c r="KG371" s="671">
        <f t="shared" ref="KG371" si="6249">KF371/$KF$10</f>
        <v>0.11122371421332658</v>
      </c>
      <c r="KH371" s="673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72982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L270" activePane="bottomRight" state="frozen"/>
      <selection pane="topRight" activeCell="C1" sqref="C1"/>
      <selection pane="bottomLeft" activeCell="A4" sqref="A4"/>
      <selection pane="bottomRight" activeCell="HP293" sqref="HP293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/>
      <c r="D294" s="11"/>
      <c r="E294" s="61">
        <f t="shared" ref="E294:F298" si="2186">E293-C294</f>
        <v>456</v>
      </c>
      <c r="F294" s="11">
        <f t="shared" si="2186"/>
        <v>33</v>
      </c>
      <c r="G294" s="11"/>
      <c r="H294" s="12">
        <f t="shared" si="2146"/>
        <v>0</v>
      </c>
      <c r="I294" s="11"/>
      <c r="J294" s="12" t="e">
        <f t="shared" ref="J294:J299" si="2187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/>
      <c r="T294" s="12">
        <f t="shared" si="2147"/>
        <v>0</v>
      </c>
      <c r="U294" s="11"/>
      <c r="V294" s="12" t="e">
        <f t="shared" si="2148"/>
        <v>#DIV/0!</v>
      </c>
      <c r="W294" s="13"/>
      <c r="X294" s="11"/>
      <c r="Y294" s="11"/>
      <c r="Z294" s="14"/>
      <c r="AA294" s="10"/>
      <c r="AB294" s="11"/>
      <c r="AC294" s="11">
        <f t="shared" ref="AC294:AD299" si="2189">AC293-AA294</f>
        <v>106</v>
      </c>
      <c r="AD294" s="11">
        <f t="shared" si="2189"/>
        <v>8</v>
      </c>
      <c r="AE294" s="11"/>
      <c r="AF294" s="12">
        <f t="shared" si="2149"/>
        <v>0</v>
      </c>
      <c r="AG294" s="11"/>
      <c r="AH294" s="12" t="e">
        <f t="shared" si="2150"/>
        <v>#DIV/0!</v>
      </c>
      <c r="AI294" s="13"/>
      <c r="AJ294" s="11"/>
      <c r="AK294" s="11"/>
      <c r="AL294" s="14"/>
      <c r="AM294" s="10"/>
      <c r="AN294" s="11"/>
      <c r="AO294" s="61">
        <f t="shared" ref="AO294:AP299" si="2190">AO293-AM294</f>
        <v>478</v>
      </c>
      <c r="AP294" s="11">
        <f t="shared" si="2190"/>
        <v>35</v>
      </c>
      <c r="AQ294" s="11"/>
      <c r="AR294" s="12">
        <f t="shared" si="2151"/>
        <v>0</v>
      </c>
      <c r="AS294" s="11"/>
      <c r="AT294" s="12" t="e">
        <f t="shared" si="2152"/>
        <v>#DIV/0!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/>
      <c r="BD294" s="12">
        <f t="shared" si="2153"/>
        <v>0</v>
      </c>
      <c r="BE294" s="11"/>
      <c r="BF294" s="12" t="e">
        <f t="shared" si="2154"/>
        <v>#DIV/0!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/>
      <c r="BP294" s="12">
        <f t="shared" si="2155"/>
        <v>0</v>
      </c>
      <c r="BQ294" s="11"/>
      <c r="BR294" s="12" t="e">
        <f t="shared" si="2156"/>
        <v>#DIV/0!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0</v>
      </c>
      <c r="HL294" s="14">
        <f t="shared" si="2181"/>
        <v>0</v>
      </c>
      <c r="HM294" s="381">
        <f t="shared" si="2181"/>
        <v>2489</v>
      </c>
      <c r="HN294" s="11">
        <f t="shared" si="2181"/>
        <v>182</v>
      </c>
      <c r="HO294" s="11">
        <f t="shared" si="2182"/>
        <v>0</v>
      </c>
      <c r="HP294" s="79">
        <f t="shared" si="2183"/>
        <v>0</v>
      </c>
      <c r="HQ294" s="15">
        <f t="shared" si="2184"/>
        <v>0</v>
      </c>
      <c r="HR294" s="12" t="e">
        <f t="shared" ref="HR294:HR300" si="2205">+(HQ294/(HO294))</f>
        <v>#DIV/0!</v>
      </c>
      <c r="HS294" s="16"/>
      <c r="HT294" s="17"/>
      <c r="HU294" s="16" t="e">
        <f t="shared" si="2185"/>
        <v>#DIV/0!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456</v>
      </c>
      <c r="F295" s="11">
        <f t="shared" si="2186"/>
        <v>33</v>
      </c>
      <c r="G295" s="11"/>
      <c r="H295" s="12">
        <f t="shared" si="2146"/>
        <v>0</v>
      </c>
      <c r="I295" s="11"/>
      <c r="J295" s="12" t="e">
        <f t="shared" si="2187"/>
        <v>#DIV/0!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/>
      <c r="T295" s="12">
        <f t="shared" si="2147"/>
        <v>0</v>
      </c>
      <c r="U295" s="11"/>
      <c r="V295" s="12" t="e">
        <f t="shared" si="2148"/>
        <v>#DIV/0!</v>
      </c>
      <c r="W295" s="13"/>
      <c r="X295" s="11"/>
      <c r="Y295" s="11"/>
      <c r="Z295" s="14"/>
      <c r="AA295" s="10"/>
      <c r="AB295" s="11"/>
      <c r="AC295" s="11">
        <f t="shared" si="2189"/>
        <v>106</v>
      </c>
      <c r="AD295" s="11">
        <f t="shared" si="2189"/>
        <v>8</v>
      </c>
      <c r="AE295" s="11"/>
      <c r="AF295" s="12">
        <f t="shared" si="2149"/>
        <v>0</v>
      </c>
      <c r="AG295" s="11"/>
      <c r="AH295" s="12" t="e">
        <f t="shared" si="2150"/>
        <v>#DIV/0!</v>
      </c>
      <c r="AI295" s="13"/>
      <c r="AJ295" s="11"/>
      <c r="AK295" s="11"/>
      <c r="AL295" s="14"/>
      <c r="AM295" s="10"/>
      <c r="AN295" s="11"/>
      <c r="AO295" s="61">
        <f t="shared" si="2190"/>
        <v>478</v>
      </c>
      <c r="AP295" s="11">
        <f t="shared" si="2190"/>
        <v>35</v>
      </c>
      <c r="AQ295" s="11"/>
      <c r="AR295" s="12">
        <f t="shared" si="2151"/>
        <v>0</v>
      </c>
      <c r="AS295" s="11"/>
      <c r="AT295" s="12" t="e">
        <f t="shared" si="2152"/>
        <v>#DIV/0!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/>
      <c r="BD295" s="12">
        <f t="shared" si="2153"/>
        <v>0</v>
      </c>
      <c r="BE295" s="11"/>
      <c r="BF295" s="12" t="e">
        <f t="shared" si="2154"/>
        <v>#DIV/0!</v>
      </c>
      <c r="BG295" s="13"/>
      <c r="BH295" s="11"/>
      <c r="BI295" s="11"/>
      <c r="BJ295" s="14"/>
      <c r="BK295" s="10"/>
      <c r="BL295" s="11"/>
      <c r="BM295" s="11">
        <f t="shared" si="2192"/>
        <v>486</v>
      </c>
      <c r="BN295" s="11">
        <f t="shared" si="2192"/>
        <v>35</v>
      </c>
      <c r="BO295" s="11"/>
      <c r="BP295" s="12">
        <f t="shared" si="2155"/>
        <v>0</v>
      </c>
      <c r="BQ295" s="11"/>
      <c r="BR295" s="12" t="e">
        <f t="shared" si="2156"/>
        <v>#DIV/0!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0</v>
      </c>
      <c r="HL295" s="14">
        <f t="shared" si="2181"/>
        <v>0</v>
      </c>
      <c r="HM295" s="381">
        <f t="shared" si="2181"/>
        <v>2489</v>
      </c>
      <c r="HN295" s="11">
        <f t="shared" si="2181"/>
        <v>182</v>
      </c>
      <c r="HO295" s="11">
        <f t="shared" si="2182"/>
        <v>0</v>
      </c>
      <c r="HP295" s="79">
        <f t="shared" si="2183"/>
        <v>0</v>
      </c>
      <c r="HQ295" s="15">
        <f t="shared" si="2184"/>
        <v>0</v>
      </c>
      <c r="HR295" s="12" t="e">
        <f t="shared" si="2205"/>
        <v>#DIV/0!</v>
      </c>
      <c r="HS295" s="16"/>
      <c r="HT295" s="17"/>
      <c r="HU295" s="16" t="e">
        <f t="shared" si="2185"/>
        <v>#DIV/0!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/>
      <c r="D296" s="11"/>
      <c r="E296" s="61">
        <f t="shared" si="2186"/>
        <v>456</v>
      </c>
      <c r="F296" s="11">
        <f t="shared" si="2186"/>
        <v>33</v>
      </c>
      <c r="G296" s="11"/>
      <c r="H296" s="12">
        <f t="shared" si="2146"/>
        <v>0</v>
      </c>
      <c r="I296" s="11"/>
      <c r="J296" s="12" t="e">
        <f t="shared" si="2187"/>
        <v>#DIV/0!</v>
      </c>
      <c r="K296" s="11"/>
      <c r="L296" s="11"/>
      <c r="M296" s="18"/>
      <c r="N296" s="20"/>
      <c r="O296" s="10"/>
      <c r="P296" s="11"/>
      <c r="Q296" s="11">
        <f t="shared" si="2188"/>
        <v>487</v>
      </c>
      <c r="R296" s="11">
        <f t="shared" si="2188"/>
        <v>36</v>
      </c>
      <c r="S296" s="11"/>
      <c r="T296" s="12">
        <f t="shared" si="2147"/>
        <v>0</v>
      </c>
      <c r="U296" s="11"/>
      <c r="V296" s="12" t="e">
        <f t="shared" si="2148"/>
        <v>#DIV/0!</v>
      </c>
      <c r="W296" s="11"/>
      <c r="X296" s="11"/>
      <c r="Y296" s="18"/>
      <c r="Z296" s="20"/>
      <c r="AA296" s="10"/>
      <c r="AB296" s="11"/>
      <c r="AC296" s="11">
        <f t="shared" si="2189"/>
        <v>106</v>
      </c>
      <c r="AD296" s="11">
        <f t="shared" si="2189"/>
        <v>8</v>
      </c>
      <c r="AE296" s="11"/>
      <c r="AF296" s="12">
        <f t="shared" si="2149"/>
        <v>0</v>
      </c>
      <c r="AG296" s="11"/>
      <c r="AH296" s="12" t="e">
        <f t="shared" si="2150"/>
        <v>#DIV/0!</v>
      </c>
      <c r="AI296" s="11"/>
      <c r="AJ296" s="11"/>
      <c r="AK296" s="18"/>
      <c r="AL296" s="20"/>
      <c r="AM296" s="10"/>
      <c r="AN296" s="11"/>
      <c r="AO296" s="61">
        <f t="shared" si="2190"/>
        <v>478</v>
      </c>
      <c r="AP296" s="11">
        <f t="shared" si="2190"/>
        <v>35</v>
      </c>
      <c r="AQ296" s="11"/>
      <c r="AR296" s="12">
        <f t="shared" si="2151"/>
        <v>0</v>
      </c>
      <c r="AS296" s="11"/>
      <c r="AT296" s="12" t="e">
        <f t="shared" si="2152"/>
        <v>#DIV/0!</v>
      </c>
      <c r="AU296" s="11"/>
      <c r="AV296" s="11"/>
      <c r="AW296" s="18"/>
      <c r="AX296" s="20"/>
      <c r="AY296" s="10"/>
      <c r="AZ296" s="11"/>
      <c r="BA296" s="11">
        <f t="shared" si="2191"/>
        <v>476</v>
      </c>
      <c r="BB296" s="11">
        <f t="shared" si="2191"/>
        <v>35</v>
      </c>
      <c r="BC296" s="11"/>
      <c r="BD296" s="12">
        <f t="shared" si="2153"/>
        <v>0</v>
      </c>
      <c r="BE296" s="11"/>
      <c r="BF296" s="12" t="e">
        <f t="shared" si="2154"/>
        <v>#DIV/0!</v>
      </c>
      <c r="BG296" s="11"/>
      <c r="BH296" s="11"/>
      <c r="BI296" s="18"/>
      <c r="BJ296" s="20"/>
      <c r="BK296" s="10"/>
      <c r="BL296" s="11"/>
      <c r="BM296" s="11">
        <f t="shared" si="2192"/>
        <v>486</v>
      </c>
      <c r="BN296" s="11">
        <f t="shared" si="2192"/>
        <v>35</v>
      </c>
      <c r="BO296" s="11"/>
      <c r="BP296" s="12">
        <f t="shared" si="2155"/>
        <v>0</v>
      </c>
      <c r="BQ296" s="11"/>
      <c r="BR296" s="12" t="e">
        <f t="shared" si="2156"/>
        <v>#DIV/0!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0</v>
      </c>
      <c r="HL296" s="14">
        <f t="shared" si="2181"/>
        <v>0</v>
      </c>
      <c r="HM296" s="381">
        <f t="shared" si="2181"/>
        <v>2489</v>
      </c>
      <c r="HN296" s="11">
        <f t="shared" si="2181"/>
        <v>182</v>
      </c>
      <c r="HO296" s="11">
        <f t="shared" si="2182"/>
        <v>0</v>
      </c>
      <c r="HP296" s="79">
        <f t="shared" si="2183"/>
        <v>0</v>
      </c>
      <c r="HQ296" s="15">
        <f t="shared" si="2184"/>
        <v>0</v>
      </c>
      <c r="HR296" s="12" t="e">
        <f t="shared" si="2205"/>
        <v>#DIV/0!</v>
      </c>
      <c r="HS296" s="16"/>
      <c r="HT296" s="17"/>
      <c r="HU296" s="16" t="e">
        <f t="shared" si="2185"/>
        <v>#DIV/0!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/>
      <c r="D297" s="11"/>
      <c r="E297" s="61">
        <f t="shared" si="2186"/>
        <v>456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487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106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478</v>
      </c>
      <c r="AP297" s="11">
        <f t="shared" si="2190"/>
        <v>35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476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486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2489</v>
      </c>
      <c r="HN297" s="11">
        <f t="shared" si="2181"/>
        <v>182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456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487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106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478</v>
      </c>
      <c r="AP298" s="11">
        <f t="shared" si="2190"/>
        <v>35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476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486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2489</v>
      </c>
      <c r="HN298" s="11">
        <f t="shared" si="2181"/>
        <v>182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456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487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106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478</v>
      </c>
      <c r="AP299" s="11">
        <f t="shared" si="2190"/>
        <v>35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476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486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2489</v>
      </c>
      <c r="HN299" s="11">
        <f t="shared" si="2181"/>
        <v>182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127</v>
      </c>
      <c r="H300" s="28">
        <f>((G300+I300)/7)/E299</f>
        <v>4.3546365914786972E-2</v>
      </c>
      <c r="I300" s="27">
        <f>SUM(I293:I299)</f>
        <v>12</v>
      </c>
      <c r="J300" s="28">
        <f>(I300/(I300+G300))</f>
        <v>8.6330935251798566E-2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124</v>
      </c>
      <c r="T300" s="28">
        <f>((S300+U300)/7)/Q299</f>
        <v>4.1067761806981518E-2</v>
      </c>
      <c r="U300" s="27">
        <f>SUM(U293:U299)</f>
        <v>16</v>
      </c>
      <c r="V300" s="28">
        <f>(U300/(U300+S300))</f>
        <v>0.11428571428571428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27</v>
      </c>
      <c r="AF300" s="28">
        <f>((AE300+AG300)/7)/AC299</f>
        <v>4.5822102425876005E-2</v>
      </c>
      <c r="AG300" s="27">
        <f>SUM(AG293:AG299)</f>
        <v>7</v>
      </c>
      <c r="AH300" s="28">
        <f>(AG300/(AG300+AE300))</f>
        <v>0.20588235294117646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1</v>
      </c>
      <c r="AN300" s="27">
        <f>SUM(AN293:AN299)</f>
        <v>0</v>
      </c>
      <c r="AO300" s="27"/>
      <c r="AP300" s="27"/>
      <c r="AQ300" s="27">
        <f>SUM(AQ293:AQ299)</f>
        <v>123</v>
      </c>
      <c r="AR300" s="28">
        <f>((AQ300+AS300)/7)/AO299</f>
        <v>4.1243275552898986E-2</v>
      </c>
      <c r="AS300" s="27">
        <f>SUM(AS293:AS299)</f>
        <v>15</v>
      </c>
      <c r="AT300" s="28">
        <f>(AS300/(AS300+AQ300))</f>
        <v>0.10869565217391304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120</v>
      </c>
      <c r="BD300" s="28">
        <f>((BC300+BE300)/7)/BA299</f>
        <v>3.8715486194477788E-2</v>
      </c>
      <c r="BE300" s="27">
        <f>SUM(BE293:BE299)</f>
        <v>9</v>
      </c>
      <c r="BF300" s="28">
        <f>(BE300/(BE300+BC300))</f>
        <v>6.9767441860465115E-2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123</v>
      </c>
      <c r="BP300" s="28">
        <f>((BO300+BQ300)/7)/BM299</f>
        <v>4.2621987066431513E-2</v>
      </c>
      <c r="BQ300" s="27">
        <f>SUM(BQ293:BQ299)</f>
        <v>22</v>
      </c>
      <c r="BR300" s="28">
        <f>(BQ300/(BQ300+BO300))</f>
        <v>0.15172413793103448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3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725</v>
      </c>
      <c r="HP300" s="80">
        <f>+((HO300)/HM299)/7</f>
        <v>4.1611662744647879E-2</v>
      </c>
      <c r="HQ300" s="57">
        <f t="shared" si="2184"/>
        <v>81</v>
      </c>
      <c r="HR300" s="48">
        <f t="shared" si="2205"/>
        <v>0.11172413793103449</v>
      </c>
      <c r="HS300" s="49">
        <f>SUM(HS293:HS299)/7</f>
        <v>10.285714285714286</v>
      </c>
      <c r="HT300" s="50">
        <f>SUM(HT293:HT299)</f>
        <v>617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1.203852327447833E-3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456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487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106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478</v>
      </c>
      <c r="AP302" s="33">
        <f>AP299-AN302</f>
        <v>35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476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486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2489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/>
      <c r="D303" s="11"/>
      <c r="E303" s="61">
        <f t="shared" ref="E303:F307" si="2246">E302-C303</f>
        <v>456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487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106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478</v>
      </c>
      <c r="AP303" s="11">
        <f t="shared" si="2250"/>
        <v>35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476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486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2489</v>
      </c>
      <c r="HN303" s="11">
        <f t="shared" si="2241"/>
        <v>182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456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487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106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478</v>
      </c>
      <c r="AP304" s="11">
        <f t="shared" si="2250"/>
        <v>35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476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486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2489</v>
      </c>
      <c r="HN304" s="11">
        <f t="shared" si="2241"/>
        <v>182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/>
      <c r="D305" s="11"/>
      <c r="E305" s="61">
        <f t="shared" si="2246"/>
        <v>456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487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106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478</v>
      </c>
      <c r="AP305" s="11">
        <f t="shared" si="2250"/>
        <v>35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476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486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2489</v>
      </c>
      <c r="HN305" s="11">
        <f t="shared" si="2241"/>
        <v>182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456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487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106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478</v>
      </c>
      <c r="AP306" s="11">
        <f t="shared" si="2250"/>
        <v>35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476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486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2489</v>
      </c>
      <c r="HN306" s="11">
        <f t="shared" si="2241"/>
        <v>182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456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487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106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478</v>
      </c>
      <c r="AP307" s="11">
        <f t="shared" si="2250"/>
        <v>35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476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486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2489</v>
      </c>
      <c r="HN307" s="11">
        <f t="shared" si="2241"/>
        <v>182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456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487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106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478</v>
      </c>
      <c r="AP308" s="11">
        <f t="shared" si="2250"/>
        <v>35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476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486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2489</v>
      </c>
      <c r="HN308" s="11">
        <f t="shared" si="2241"/>
        <v>182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456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487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106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478</v>
      </c>
      <c r="AP311" s="33">
        <f>AP308-AN311</f>
        <v>35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476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486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2489</v>
      </c>
      <c r="HN311" s="33">
        <f t="shared" si="2301"/>
        <v>182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456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487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106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478</v>
      </c>
      <c r="AP312" s="11">
        <f t="shared" si="2310"/>
        <v>35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476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486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2489</v>
      </c>
      <c r="HN312" s="11">
        <f t="shared" si="2301"/>
        <v>182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456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487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106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478</v>
      </c>
      <c r="AP313" s="11">
        <f t="shared" si="2310"/>
        <v>35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476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486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2489</v>
      </c>
      <c r="HN313" s="11">
        <f t="shared" si="2301"/>
        <v>182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456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487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106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478</v>
      </c>
      <c r="AP314" s="11">
        <f t="shared" si="2310"/>
        <v>35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476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486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2489</v>
      </c>
      <c r="HN314" s="11">
        <f t="shared" si="2301"/>
        <v>182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456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487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106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478</v>
      </c>
      <c r="AP315" s="11">
        <f t="shared" si="2310"/>
        <v>35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476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486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2489</v>
      </c>
      <c r="HN315" s="11">
        <f t="shared" si="2301"/>
        <v>182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456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487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106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478</v>
      </c>
      <c r="AP316" s="11">
        <f t="shared" si="2310"/>
        <v>35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476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486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2489</v>
      </c>
      <c r="HN316" s="11">
        <f t="shared" si="2301"/>
        <v>182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456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487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106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478</v>
      </c>
      <c r="AP317" s="11">
        <f t="shared" si="2310"/>
        <v>35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476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486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2489</v>
      </c>
      <c r="HN317" s="11">
        <f t="shared" si="2301"/>
        <v>182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456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487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106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478</v>
      </c>
      <c r="AP320" s="33">
        <f>AP317-AN320</f>
        <v>35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476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486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2489</v>
      </c>
      <c r="HN320" s="33">
        <f t="shared" si="2362"/>
        <v>182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456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487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106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478</v>
      </c>
      <c r="AP321" s="11">
        <f t="shared" si="2371"/>
        <v>35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476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486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2489</v>
      </c>
      <c r="HN321" s="11">
        <f t="shared" si="2362"/>
        <v>182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456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487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106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478</v>
      </c>
      <c r="AP322" s="11">
        <f t="shared" si="2371"/>
        <v>35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476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486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2489</v>
      </c>
      <c r="HN322" s="11">
        <f t="shared" si="2362"/>
        <v>182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456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487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106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478</v>
      </c>
      <c r="AP323" s="11">
        <f t="shared" si="2371"/>
        <v>35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476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486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2489</v>
      </c>
      <c r="HN323" s="11">
        <f t="shared" si="2362"/>
        <v>182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456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487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106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478</v>
      </c>
      <c r="AP324" s="11">
        <f t="shared" si="2371"/>
        <v>35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476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486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2489</v>
      </c>
      <c r="HN324" s="11">
        <f t="shared" si="2362"/>
        <v>182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456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487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106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478</v>
      </c>
      <c r="AP325" s="11">
        <f t="shared" si="2371"/>
        <v>35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476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486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2489</v>
      </c>
      <c r="HN325" s="11">
        <f t="shared" si="2362"/>
        <v>182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456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487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106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478</v>
      </c>
      <c r="AP326" s="11">
        <f t="shared" si="2371"/>
        <v>35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476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486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2489</v>
      </c>
      <c r="HN326" s="11">
        <f t="shared" si="2362"/>
        <v>182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456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487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106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478</v>
      </c>
      <c r="AP329" s="33">
        <f>AP326-AN329</f>
        <v>35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476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486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2489</v>
      </c>
      <c r="HN329" s="33">
        <f t="shared" si="2422"/>
        <v>182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456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487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106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478</v>
      </c>
      <c r="AP330" s="11">
        <f t="shared" si="2431"/>
        <v>35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476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486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2489</v>
      </c>
      <c r="HN330" s="11">
        <f t="shared" si="2422"/>
        <v>182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456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487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106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478</v>
      </c>
      <c r="AP331" s="11">
        <f t="shared" si="2431"/>
        <v>35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476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486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2489</v>
      </c>
      <c r="HN331" s="11">
        <f t="shared" si="2422"/>
        <v>182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456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487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106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478</v>
      </c>
      <c r="AP332" s="11">
        <f t="shared" si="2431"/>
        <v>35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476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486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2489</v>
      </c>
      <c r="HN332" s="11">
        <f t="shared" si="2422"/>
        <v>182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456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487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106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478</v>
      </c>
      <c r="AP333" s="11">
        <f t="shared" si="2431"/>
        <v>35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476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486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2489</v>
      </c>
      <c r="HN333" s="11">
        <f t="shared" si="2422"/>
        <v>182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456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487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106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478</v>
      </c>
      <c r="AP334" s="11">
        <f t="shared" si="2431"/>
        <v>35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476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486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2489</v>
      </c>
      <c r="HN334" s="11">
        <f t="shared" si="2422"/>
        <v>182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456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487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106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478</v>
      </c>
      <c r="AP335" s="11">
        <f t="shared" si="2431"/>
        <v>35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476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486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2489</v>
      </c>
      <c r="HN335" s="11">
        <f t="shared" si="2422"/>
        <v>182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456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487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106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478</v>
      </c>
      <c r="AP338" s="33">
        <f>AP335-AN338</f>
        <v>35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476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486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2489</v>
      </c>
      <c r="HN338" s="33">
        <f t="shared" si="2482"/>
        <v>182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456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487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106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478</v>
      </c>
      <c r="AP339" s="11">
        <f t="shared" si="2491"/>
        <v>35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476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486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2489</v>
      </c>
      <c r="HN339" s="11">
        <f t="shared" si="2482"/>
        <v>182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456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487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106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478</v>
      </c>
      <c r="AP340" s="11">
        <f t="shared" ref="AP340" si="2520">AP339-AN340</f>
        <v>35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476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486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2489</v>
      </c>
      <c r="HN340" s="11">
        <f t="shared" si="2482"/>
        <v>182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456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487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106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478</v>
      </c>
      <c r="AP341" s="11">
        <f t="shared" si="2491"/>
        <v>35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476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486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2489</v>
      </c>
      <c r="HN341" s="11">
        <f t="shared" si="2482"/>
        <v>182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456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487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106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478</v>
      </c>
      <c r="AP342" s="11">
        <f t="shared" si="2491"/>
        <v>35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476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486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2489</v>
      </c>
      <c r="HN342" s="11">
        <f t="shared" si="2482"/>
        <v>182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456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487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106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478</v>
      </c>
      <c r="AP343" s="11">
        <f t="shared" si="2491"/>
        <v>35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476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486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2489</v>
      </c>
      <c r="HN343" s="11">
        <f t="shared" si="2482"/>
        <v>182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456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487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106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478</v>
      </c>
      <c r="AP344" s="11">
        <f t="shared" si="2491"/>
        <v>35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476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486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2489</v>
      </c>
      <c r="HN344" s="11">
        <f t="shared" si="2482"/>
        <v>182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456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487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106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478</v>
      </c>
      <c r="AP347" s="33">
        <f>AP344-AN347</f>
        <v>35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476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486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2489</v>
      </c>
      <c r="HN347" s="33">
        <f t="shared" si="2617"/>
        <v>182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456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487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106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478</v>
      </c>
      <c r="AP348" s="11">
        <f t="shared" si="2626"/>
        <v>35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476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486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2489</v>
      </c>
      <c r="HN348" s="11">
        <f t="shared" si="2617"/>
        <v>182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456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487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106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478</v>
      </c>
      <c r="AP349" s="11">
        <f t="shared" si="2626"/>
        <v>35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476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486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2489</v>
      </c>
      <c r="HN349" s="11">
        <f t="shared" si="2617"/>
        <v>182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456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487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106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478</v>
      </c>
      <c r="AP350" s="11">
        <f t="shared" si="2626"/>
        <v>35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476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486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2489</v>
      </c>
      <c r="HN350" s="11">
        <f t="shared" si="2617"/>
        <v>182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456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487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106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478</v>
      </c>
      <c r="AP351" s="11">
        <f t="shared" si="2626"/>
        <v>35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476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486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2489</v>
      </c>
      <c r="HN351" s="11">
        <f t="shared" si="2617"/>
        <v>182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456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487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106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478</v>
      </c>
      <c r="AP352" s="11">
        <f t="shared" si="2626"/>
        <v>35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476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486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2489</v>
      </c>
      <c r="HN352" s="11">
        <f t="shared" si="2617"/>
        <v>182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456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487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106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478</v>
      </c>
      <c r="AP353" s="11">
        <f t="shared" si="2626"/>
        <v>35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476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486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2489</v>
      </c>
      <c r="HN353" s="11">
        <f t="shared" si="2617"/>
        <v>182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456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487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106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478</v>
      </c>
      <c r="AP356" s="33">
        <f>AP353-AN356</f>
        <v>35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476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486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2489</v>
      </c>
      <c r="HN356" s="33">
        <f t="shared" si="2677"/>
        <v>182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456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487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106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478</v>
      </c>
      <c r="AP357" s="11">
        <f t="shared" ref="AP357:AP362" si="2691">AP356-AN357</f>
        <v>35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476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486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2489</v>
      </c>
      <c r="HN357" s="11">
        <f t="shared" si="2677"/>
        <v>182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456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487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106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478</v>
      </c>
      <c r="AP358" s="11">
        <f t="shared" si="2691"/>
        <v>35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476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486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2489</v>
      </c>
      <c r="HN358" s="11">
        <f t="shared" si="2677"/>
        <v>182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456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487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106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478</v>
      </c>
      <c r="AP359" s="11">
        <f t="shared" si="2691"/>
        <v>35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476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486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2489</v>
      </c>
      <c r="HN359" s="11">
        <f t="shared" si="2677"/>
        <v>182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456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487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106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478</v>
      </c>
      <c r="AP360" s="11">
        <f t="shared" si="2691"/>
        <v>35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476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486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2489</v>
      </c>
      <c r="HN360" s="11">
        <f t="shared" si="2677"/>
        <v>182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456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487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106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478</v>
      </c>
      <c r="AP361" s="11">
        <f t="shared" si="2691"/>
        <v>35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476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486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2489</v>
      </c>
      <c r="HN361" s="11">
        <f t="shared" si="2677"/>
        <v>182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456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487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106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478</v>
      </c>
      <c r="AP362" s="11">
        <f t="shared" si="2691"/>
        <v>35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476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486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2489</v>
      </c>
      <c r="HN362" s="11">
        <f t="shared" si="2677"/>
        <v>182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456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487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106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478</v>
      </c>
      <c r="AP365" s="33">
        <f>AP362-AN365</f>
        <v>35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476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486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2489</v>
      </c>
      <c r="HN365" s="33">
        <f t="shared" si="2756"/>
        <v>182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456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487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106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478</v>
      </c>
      <c r="AP366" s="11">
        <f t="shared" ref="AP366:AP371" si="2770">AP365-AN366</f>
        <v>35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476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486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2489</v>
      </c>
      <c r="HN366" s="11">
        <f t="shared" si="2756"/>
        <v>182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456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487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106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478</v>
      </c>
      <c r="AP367" s="11">
        <f t="shared" si="2770"/>
        <v>35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476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486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2489</v>
      </c>
      <c r="HN367" s="11">
        <f t="shared" si="2756"/>
        <v>182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456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487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106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478</v>
      </c>
      <c r="AP368" s="11">
        <f t="shared" si="2770"/>
        <v>35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476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486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2489</v>
      </c>
      <c r="HN368" s="11">
        <f t="shared" si="2756"/>
        <v>182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456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487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106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478</v>
      </c>
      <c r="AP369" s="11">
        <f t="shared" si="2770"/>
        <v>35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476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486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2489</v>
      </c>
      <c r="HN369" s="11">
        <f t="shared" si="2756"/>
        <v>182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456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487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106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478</v>
      </c>
      <c r="AP370" s="11">
        <f t="shared" si="2770"/>
        <v>35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476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486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2489</v>
      </c>
      <c r="HN370" s="11">
        <f t="shared" si="2756"/>
        <v>182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456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487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106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478</v>
      </c>
      <c r="AP371" s="11">
        <f t="shared" si="2770"/>
        <v>35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476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486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2489</v>
      </c>
      <c r="HN371" s="11">
        <f t="shared" si="2756"/>
        <v>182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10426</v>
      </c>
      <c r="D36" s="130">
        <f t="shared" si="12"/>
        <v>9</v>
      </c>
      <c r="E36" s="129">
        <f>LF!C300+LF!AM300+LF!CI300+LF!DS300+LF!FO300+LF!GY300</f>
        <v>3</v>
      </c>
      <c r="F36" s="130">
        <f t="shared" si="4"/>
        <v>1804</v>
      </c>
      <c r="G36" s="129">
        <f>LF!O300+LF!AA300+LF!CU300+LF!DG300+LF!GA300+LF!GM300</f>
        <v>3</v>
      </c>
      <c r="H36" s="130">
        <f t="shared" si="5"/>
        <v>3436</v>
      </c>
      <c r="I36" s="129">
        <f>LF!AY300+LF!BK300+LF!EE300+LF!EQ300+LF!HK300+LF!HW300</f>
        <v>2</v>
      </c>
      <c r="J36" s="130">
        <f t="shared" si="6"/>
        <v>3474</v>
      </c>
      <c r="K36" s="133">
        <f>LF!BW300+LF!FC300+LF!II300</f>
        <v>1</v>
      </c>
      <c r="L36" s="130">
        <f t="shared" si="7"/>
        <v>1712</v>
      </c>
      <c r="N36" s="129">
        <f t="shared" si="8"/>
        <v>2487</v>
      </c>
      <c r="O36" s="130">
        <f t="shared" si="1"/>
        <v>3</v>
      </c>
      <c r="P36" s="129">
        <f>LM!C300+LM!AA300</f>
        <v>1</v>
      </c>
      <c r="Q36" s="130">
        <f>LM!E299+LM!AC299</f>
        <v>562</v>
      </c>
      <c r="R36" s="129">
        <f>LM!O300</f>
        <v>0</v>
      </c>
      <c r="S36" s="130">
        <f>LM!Q299</f>
        <v>487</v>
      </c>
      <c r="T36" s="129">
        <f>LM!AM300+LM!AY300</f>
        <v>1</v>
      </c>
      <c r="U36" s="130">
        <f>LM!AO299+LM!BA299</f>
        <v>954</v>
      </c>
      <c r="V36" s="129">
        <f>LM!BK300</f>
        <v>1</v>
      </c>
      <c r="W36" s="130">
        <f>LM!BM299</f>
        <v>486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10426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1804</v>
      </c>
      <c r="G37" s="129">
        <f>LF!O309+LF!AA309+LF!CU309+LF!DG309+LF!GA309+LF!GM309</f>
        <v>0</v>
      </c>
      <c r="H37" s="130">
        <f t="shared" si="5"/>
        <v>3436</v>
      </c>
      <c r="I37" s="129">
        <f>LF!AY309+LF!BK309+LF!EE309+LF!EQ309+LF!HK309+LF!HW309</f>
        <v>0</v>
      </c>
      <c r="J37" s="130">
        <f t="shared" si="6"/>
        <v>3474</v>
      </c>
      <c r="K37" s="133">
        <f>LF!BW309+LF!FC309+LF!II309</f>
        <v>0</v>
      </c>
      <c r="L37" s="130">
        <f t="shared" si="7"/>
        <v>1712</v>
      </c>
      <c r="N37" s="129">
        <f t="shared" si="8"/>
        <v>2487</v>
      </c>
      <c r="O37" s="130">
        <f t="shared" si="1"/>
        <v>0</v>
      </c>
      <c r="P37" s="129">
        <f>LM!C309+LM!AA309</f>
        <v>0</v>
      </c>
      <c r="Q37" s="130">
        <f>LM!E308+LM!AC308</f>
        <v>562</v>
      </c>
      <c r="R37" s="129">
        <f>LM!O309</f>
        <v>0</v>
      </c>
      <c r="S37" s="130">
        <f>LM!Q308</f>
        <v>487</v>
      </c>
      <c r="T37" s="129">
        <f>LM!AM309+LM!AY309</f>
        <v>0</v>
      </c>
      <c r="U37" s="130">
        <f>LM!AO308+LM!BA308</f>
        <v>954</v>
      </c>
      <c r="V37" s="129">
        <f>LM!BK309</f>
        <v>0</v>
      </c>
      <c r="W37" s="130">
        <f>LM!BM308</f>
        <v>486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10426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1804</v>
      </c>
      <c r="G38" s="129">
        <f>LF!O318+LF!AA318+LF!CU318+LF!DG318+LF!GA318+LF!GM318</f>
        <v>0</v>
      </c>
      <c r="H38" s="130">
        <f t="shared" si="5"/>
        <v>3436</v>
      </c>
      <c r="I38" s="129">
        <f>LF!AY318+LF!BK318+LF!EE318+LF!EQ318+LF!HK318+LF!HW318</f>
        <v>0</v>
      </c>
      <c r="J38" s="130">
        <f t="shared" si="6"/>
        <v>3474</v>
      </c>
      <c r="K38" s="133">
        <f>LF!BW318+LF!FC318+LF!II318</f>
        <v>0</v>
      </c>
      <c r="L38" s="130">
        <f t="shared" si="7"/>
        <v>1712</v>
      </c>
      <c r="N38" s="129">
        <f t="shared" si="8"/>
        <v>2487</v>
      </c>
      <c r="O38" s="130">
        <f t="shared" si="1"/>
        <v>0</v>
      </c>
      <c r="P38" s="129">
        <f>LM!C318+LM!AA318</f>
        <v>0</v>
      </c>
      <c r="Q38" s="130">
        <f>LM!E317+LM!AC317</f>
        <v>562</v>
      </c>
      <c r="R38" s="129">
        <f>LM!O318</f>
        <v>0</v>
      </c>
      <c r="S38" s="130">
        <f>LM!Q317</f>
        <v>487</v>
      </c>
      <c r="T38" s="129">
        <f>LM!AM318+LM!AY318</f>
        <v>0</v>
      </c>
      <c r="U38" s="130">
        <f>LM!AO317+LM!BA317</f>
        <v>954</v>
      </c>
      <c r="V38" s="129">
        <f>LM!BK318</f>
        <v>0</v>
      </c>
      <c r="W38" s="130">
        <f>LM!BM317</f>
        <v>486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10426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1804</v>
      </c>
      <c r="G39" s="129">
        <f>LF!O327+LF!AA327+LF!CU327+LF!DG327+LF!GA327+LF!GM327</f>
        <v>0</v>
      </c>
      <c r="H39" s="130">
        <f t="shared" si="5"/>
        <v>3436</v>
      </c>
      <c r="I39" s="129">
        <f>LF!AY327+LF!BK327+LF!EE327+LF!EQ327+LF!HK327+LF!HW327</f>
        <v>0</v>
      </c>
      <c r="J39" s="130">
        <f t="shared" si="6"/>
        <v>3474</v>
      </c>
      <c r="K39" s="133">
        <f>LF!BW327+LF!FC327+LF!II327</f>
        <v>0</v>
      </c>
      <c r="L39" s="130">
        <f t="shared" si="7"/>
        <v>1712</v>
      </c>
      <c r="N39" s="129">
        <f t="shared" si="8"/>
        <v>2487</v>
      </c>
      <c r="O39" s="130">
        <f t="shared" si="1"/>
        <v>0</v>
      </c>
      <c r="P39" s="129">
        <f>LM!C327+LM!AA327</f>
        <v>0</v>
      </c>
      <c r="Q39" s="130">
        <f>LM!E326+LM!AC326</f>
        <v>562</v>
      </c>
      <c r="R39" s="129">
        <f>LM!O327</f>
        <v>0</v>
      </c>
      <c r="S39" s="130">
        <f>LM!Q326</f>
        <v>487</v>
      </c>
      <c r="T39" s="129">
        <f>LM!AM327+LM!AY327</f>
        <v>0</v>
      </c>
      <c r="U39" s="130">
        <f>LM!AO326+LM!BA326</f>
        <v>954</v>
      </c>
      <c r="V39" s="129">
        <f>LM!BK327</f>
        <v>0</v>
      </c>
      <c r="W39" s="130">
        <f>LM!BM326</f>
        <v>486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10426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1804</v>
      </c>
      <c r="G40" s="129">
        <f>LF!O336+LF!AA336+LF!CU336+LF!DG336+LF!GA336+LF!GM336</f>
        <v>0</v>
      </c>
      <c r="H40" s="130">
        <f t="shared" si="5"/>
        <v>3436</v>
      </c>
      <c r="I40" s="129">
        <f>LF!AY336+LF!BK336+LF!EE336+LF!EQ336+LF!HK336+LF!HW336</f>
        <v>0</v>
      </c>
      <c r="J40" s="130">
        <f t="shared" si="6"/>
        <v>3474</v>
      </c>
      <c r="K40" s="133">
        <f>LF!BW336+LF!FC336+LF!II336</f>
        <v>0</v>
      </c>
      <c r="L40" s="130">
        <f t="shared" si="7"/>
        <v>1712</v>
      </c>
      <c r="N40" s="129">
        <f t="shared" si="8"/>
        <v>2487</v>
      </c>
      <c r="O40" s="130">
        <f t="shared" si="1"/>
        <v>0</v>
      </c>
      <c r="P40" s="129">
        <f>LM!C336+LM!AA336</f>
        <v>0</v>
      </c>
      <c r="Q40" s="130">
        <f>LM!E335+LM!AC335</f>
        <v>562</v>
      </c>
      <c r="R40" s="129">
        <f>LM!O336</f>
        <v>0</v>
      </c>
      <c r="S40" s="130">
        <f>LM!Q335</f>
        <v>487</v>
      </c>
      <c r="T40" s="129">
        <f>LM!AM336+LM!AY336</f>
        <v>0</v>
      </c>
      <c r="U40" s="130">
        <f>LM!AO335+LM!BA335</f>
        <v>954</v>
      </c>
      <c r="V40" s="129">
        <f>LM!BK336</f>
        <v>0</v>
      </c>
      <c r="W40" s="130">
        <f>LM!BM335</f>
        <v>486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10426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1804</v>
      </c>
      <c r="G41" s="129">
        <f>LF!O345+LF!AA345+LF!CU345+LF!DG345+LF!GA345+LF!GM345</f>
        <v>0</v>
      </c>
      <c r="H41" s="130">
        <f t="shared" si="5"/>
        <v>3436</v>
      </c>
      <c r="I41" s="129">
        <f>LF!AY345+LF!BK345+LF!EE345+LF!EQ345+LF!HK345+LF!HW345</f>
        <v>0</v>
      </c>
      <c r="J41" s="130">
        <f t="shared" si="6"/>
        <v>3474</v>
      </c>
      <c r="K41" s="133">
        <f>LF!BW345+LF!FC345+LF!II345</f>
        <v>0</v>
      </c>
      <c r="L41" s="130">
        <f t="shared" si="7"/>
        <v>1712</v>
      </c>
      <c r="N41" s="129">
        <f t="shared" si="8"/>
        <v>2487</v>
      </c>
      <c r="O41" s="130">
        <f t="shared" si="1"/>
        <v>0</v>
      </c>
      <c r="P41" s="129">
        <f>LM!C345+LM!AA345</f>
        <v>0</v>
      </c>
      <c r="Q41" s="130">
        <f>LM!E344+LM!AC344</f>
        <v>562</v>
      </c>
      <c r="R41" s="129">
        <f>LM!O345</f>
        <v>0</v>
      </c>
      <c r="S41" s="130">
        <f>LM!Q344</f>
        <v>487</v>
      </c>
      <c r="T41" s="129">
        <f>LM!AM345+LM!AY345</f>
        <v>0</v>
      </c>
      <c r="U41" s="130">
        <f>LM!AO344+LM!BA344</f>
        <v>954</v>
      </c>
      <c r="V41" s="129">
        <f>LM!BK345</f>
        <v>0</v>
      </c>
      <c r="W41" s="130">
        <f>LM!BM344</f>
        <v>486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10426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1804</v>
      </c>
      <c r="G42" s="131">
        <f>LF!O354+LF!AA354+LF!CU354+LF!DG354+LF!GA354+LF!GM354</f>
        <v>0</v>
      </c>
      <c r="H42" s="130">
        <f t="shared" si="5"/>
        <v>3436</v>
      </c>
      <c r="I42" s="131">
        <f>LF!AY354+LF!BK354+LF!EE354+LF!EQ354+LF!HK354+LF!HW354</f>
        <v>0</v>
      </c>
      <c r="J42" s="130">
        <f t="shared" si="6"/>
        <v>3474</v>
      </c>
      <c r="K42" s="134">
        <f>LF!BW354+LF!FC354+LF!II354</f>
        <v>0</v>
      </c>
      <c r="L42" s="130">
        <f t="shared" si="7"/>
        <v>1712</v>
      </c>
      <c r="N42" s="129">
        <f t="shared" si="8"/>
        <v>2487</v>
      </c>
      <c r="O42" s="132">
        <f t="shared" si="1"/>
        <v>0</v>
      </c>
      <c r="P42" s="131">
        <f>LM!C354+LM!AA354</f>
        <v>0</v>
      </c>
      <c r="Q42" s="132">
        <f>LM!E353+LM!AC353</f>
        <v>562</v>
      </c>
      <c r="R42" s="131">
        <f>LM!O354</f>
        <v>0</v>
      </c>
      <c r="S42" s="132">
        <f>LM!Q353</f>
        <v>487</v>
      </c>
      <c r="T42" s="131">
        <f>LM!AM354+LM!AY354</f>
        <v>0</v>
      </c>
      <c r="U42" s="132">
        <f>LM!AO353+LM!BA353</f>
        <v>954</v>
      </c>
      <c r="V42" s="131">
        <f>LM!BK354</f>
        <v>0</v>
      </c>
      <c r="W42" s="132">
        <f>LM!BM353</f>
        <v>486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68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68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68"/>
      <c r="B294" s="90">
        <f t="shared" si="139"/>
        <v>45821</v>
      </c>
      <c r="C294" s="97">
        <f>LF!JI294</f>
        <v>10426</v>
      </c>
      <c r="D294" s="99">
        <f>LF!E294+LF!AC294+LF!BM294+LF!CK294+LF!DU294+LF!ES294+LF!GC294+LF!HA294</f>
        <v>3555</v>
      </c>
      <c r="E294" s="92">
        <f>LF!C294+LF!AA294+LF!BK294+LF!CI294+LF!DS294+LF!EQ294+LF!GA294+LF!GY294</f>
        <v>0</v>
      </c>
      <c r="F294" s="99">
        <f>LF!Q294+LF!BY294+LF!EG294+LF!GO294</f>
        <v>2294</v>
      </c>
      <c r="G294" s="92">
        <f>LF!O294+LF!BW294+LF!EE294+LF!GM294</f>
        <v>0</v>
      </c>
      <c r="H294" s="99">
        <f>LF!AO294+LF!CW294</f>
        <v>598</v>
      </c>
      <c r="I294" s="92">
        <f>LF!AM294+LF!CU294</f>
        <v>0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10426</v>
      </c>
      <c r="D295" s="99">
        <f>LF!E295+LF!AC295+LF!BM295+LF!CK295+LF!DU295+LF!ES295+LF!GC295+LF!HA295</f>
        <v>3555</v>
      </c>
      <c r="E295" s="92">
        <f>LF!C295+LF!AA295+LF!BK295+LF!CI295+LF!DS295+LF!EQ295+LF!GA295+LF!GY295</f>
        <v>0</v>
      </c>
      <c r="F295" s="99">
        <f>LF!Q295+LF!BY295+LF!EG295+LF!GO295</f>
        <v>2294</v>
      </c>
      <c r="G295" s="92">
        <f>LF!O295+LF!BW295+LF!EE295+LF!GM295</f>
        <v>0</v>
      </c>
      <c r="H295" s="99">
        <f>LF!AO295+LF!CW295</f>
        <v>598</v>
      </c>
      <c r="I295" s="92">
        <f>LF!AM295+LF!CU295</f>
        <v>0</v>
      </c>
      <c r="J295" s="99">
        <f>LF!BA295+LF!DI295+LF!FE295+LF!HM295</f>
        <v>2271</v>
      </c>
      <c r="K295" s="92">
        <f>LF!AY295+LF!DG295+LF!FC295+LF!HK295</f>
        <v>0</v>
      </c>
    </row>
    <row r="296" spans="1:11" ht="18.75" x14ac:dyDescent="0.25">
      <c r="A296" s="868"/>
      <c r="B296" s="90">
        <f t="shared" si="139"/>
        <v>45823</v>
      </c>
      <c r="C296" s="97">
        <f>LF!JI296</f>
        <v>10426</v>
      </c>
      <c r="D296" s="99">
        <f>LF!E296+LF!AC296+LF!BM296+LF!CK296+LF!DU296+LF!ES296+LF!GC296+LF!HA296</f>
        <v>3555</v>
      </c>
      <c r="E296" s="92">
        <f>LF!C296+LF!AA296+LF!BK296+LF!CI296+LF!DS296+LF!EQ296+LF!GA296+LF!GY296</f>
        <v>0</v>
      </c>
      <c r="F296" s="99">
        <f>LF!Q296+LF!BY296+LF!EG296+LF!GO296</f>
        <v>2294</v>
      </c>
      <c r="G296" s="92">
        <f>LF!O296+LF!BW296+LF!EE296+LF!GM296</f>
        <v>0</v>
      </c>
      <c r="H296" s="99">
        <f>LF!AO296+LF!CW296</f>
        <v>598</v>
      </c>
      <c r="I296" s="92">
        <f>LF!AM296+LF!CU296</f>
        <v>0</v>
      </c>
      <c r="J296" s="99">
        <f>LF!BA296+LF!DI296+LF!FE296+LF!HM296</f>
        <v>2271</v>
      </c>
      <c r="K296" s="92">
        <f>LF!AY296+LF!DG296+LF!FC296+LF!HK296</f>
        <v>0</v>
      </c>
    </row>
    <row r="297" spans="1:11" ht="18.75" x14ac:dyDescent="0.25">
      <c r="A297" s="868"/>
      <c r="B297" s="90">
        <f t="shared" si="139"/>
        <v>45824</v>
      </c>
      <c r="C297" s="97">
        <f>LF!JI297</f>
        <v>10426</v>
      </c>
      <c r="D297" s="99">
        <f>LF!E297+LF!AC297+LF!BM297+LF!CK297+LF!DU297+LF!ES297+LF!GC297+LF!HA297</f>
        <v>3555</v>
      </c>
      <c r="E297" s="92">
        <f>LF!C297+LF!AA297+LF!BK297+LF!CI297+LF!DS297+LF!EQ297+LF!GA297+LF!GY297</f>
        <v>0</v>
      </c>
      <c r="F297" s="99">
        <f>LF!Q297+LF!BY297+LF!EG297+LF!GO297</f>
        <v>2294</v>
      </c>
      <c r="G297" s="92">
        <f>LF!O297+LF!BW297+LF!EE297+LF!GM297</f>
        <v>0</v>
      </c>
      <c r="H297" s="99">
        <f>LF!AO297+LF!CW297</f>
        <v>598</v>
      </c>
      <c r="I297" s="92">
        <f>LF!AM297+LF!CU297</f>
        <v>0</v>
      </c>
      <c r="J297" s="99">
        <f>LF!BA297+LF!DI297+LF!FE297+LF!HM297</f>
        <v>2271</v>
      </c>
      <c r="K297" s="92">
        <f>LF!AY297+LF!DG297+LF!FC297+LF!HK297</f>
        <v>0</v>
      </c>
    </row>
    <row r="298" spans="1:11" ht="18.75" x14ac:dyDescent="0.25">
      <c r="A298" s="868"/>
      <c r="B298" s="90">
        <f t="shared" si="139"/>
        <v>45825</v>
      </c>
      <c r="C298" s="97">
        <f>LF!JI298</f>
        <v>10426</v>
      </c>
      <c r="D298" s="99">
        <f>LF!E298+LF!AC298+LF!BM298+LF!CK298+LF!DU298+LF!ES298+LF!GC298+LF!HA298</f>
        <v>3555</v>
      </c>
      <c r="E298" s="92">
        <f>LF!C298+LF!AA298+LF!BK298+LF!CI298+LF!DS298+LF!EQ298+LF!GA298+LF!GY298</f>
        <v>0</v>
      </c>
      <c r="F298" s="99">
        <f>LF!Q298+LF!BY298+LF!EG298+LF!GO298</f>
        <v>2294</v>
      </c>
      <c r="G298" s="92">
        <f>LF!O298+LF!BW298+LF!EE298+LF!GM298</f>
        <v>0</v>
      </c>
      <c r="H298" s="99">
        <f>LF!AO298+LF!CW298</f>
        <v>598</v>
      </c>
      <c r="I298" s="92">
        <f>LF!AM298+LF!CU298</f>
        <v>0</v>
      </c>
      <c r="J298" s="99">
        <f>LF!BA298+LF!DI298+LF!FE298+LF!HM298</f>
        <v>2271</v>
      </c>
      <c r="K298" s="92">
        <f>LF!AY298+LF!DG298+LF!FC298+LF!HK298</f>
        <v>0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10426</v>
      </c>
      <c r="D299" s="122">
        <f>LF!E299+LF!AC299+LF!BM299+LF!CK299+LF!DU299+LF!ES299+LF!GC299+LF!HA299</f>
        <v>3555</v>
      </c>
      <c r="E299" s="93">
        <f>LF!C299+LF!AA299+LF!BK299+LF!CI299+LF!DS299+LF!EQ299+LF!GA299+LF!GY299</f>
        <v>0</v>
      </c>
      <c r="F299" s="100">
        <f>LF!Q299+LF!BY299+LF!EG299+LF!GO299</f>
        <v>2294</v>
      </c>
      <c r="G299" s="93">
        <f>LF!O299+LF!BW299+LF!EE299+LF!GM299</f>
        <v>0</v>
      </c>
      <c r="H299" s="100">
        <f>LF!AO299+LF!CW299</f>
        <v>598</v>
      </c>
      <c r="I299" s="93">
        <f>LF!AM299+LF!CU299</f>
        <v>0</v>
      </c>
      <c r="J299" s="100">
        <f>LF!BA299+LF!DI299+LF!FE299+LF!HM299</f>
        <v>2271</v>
      </c>
      <c r="K299" s="93">
        <f>LF!AY299+LF!DG299+LF!FC299+LF!HK299</f>
        <v>0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5</v>
      </c>
      <c r="F300" s="95"/>
      <c r="G300" s="94">
        <f t="shared" ref="G300" si="145">SUM(G293:G299)</f>
        <v>1</v>
      </c>
      <c r="H300" s="95"/>
      <c r="I300" s="94">
        <f t="shared" ref="I300" si="146">SUM(I293:I299)</f>
        <v>1</v>
      </c>
      <c r="J300" s="95"/>
      <c r="K300" s="94">
        <f t="shared" ref="K300" si="147">SUM(K293:K299)</f>
        <v>2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10426</v>
      </c>
      <c r="D302" s="98">
        <f>LF!E302+LF!AC302+LF!BM302+LF!CK302+LF!DU302+LF!ES302+LF!GC302+LF!HA302</f>
        <v>3555</v>
      </c>
      <c r="E302" s="91">
        <f>LF!C302+LF!AA302+LF!BK302+LF!CI302+LF!DS302+LF!EQ302+LF!GA302+LF!GY302</f>
        <v>0</v>
      </c>
      <c r="F302" s="98">
        <f>LF!Q302+LF!BY302+LF!EG302+LF!GO302</f>
        <v>2294</v>
      </c>
      <c r="G302" s="91">
        <f>LF!O302+LF!BW302+LF!EE302+LF!GM302</f>
        <v>0</v>
      </c>
      <c r="H302" s="98">
        <f>LF!AO302+LF!CW302</f>
        <v>598</v>
      </c>
      <c r="I302" s="91">
        <f>LF!AM302+LF!CU302</f>
        <v>0</v>
      </c>
      <c r="J302" s="98">
        <f>LF!BA302+LF!DI302+LF!FE302+LF!HM302</f>
        <v>2271</v>
      </c>
      <c r="K302" s="91">
        <f>LF!AY302+LF!DG302+LF!FC302+LF!HK302</f>
        <v>0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10426</v>
      </c>
      <c r="D303" s="99">
        <f>LF!E303+LF!AC303+LF!BM303+LF!CK303+LF!DU303+LF!ES303+LF!GC303+LF!HA303</f>
        <v>3555</v>
      </c>
      <c r="E303" s="92">
        <f>LF!C303+LF!AA303+LF!BK303+LF!CI303+LF!DS303+LF!EQ303+LF!GA303+LF!GY303</f>
        <v>0</v>
      </c>
      <c r="F303" s="99">
        <f>LF!Q303+LF!BY303+LF!EG303+LF!GO303</f>
        <v>2294</v>
      </c>
      <c r="G303" s="92">
        <f>LF!O303+LF!BW303+LF!EE303+LF!GM303</f>
        <v>0</v>
      </c>
      <c r="H303" s="99">
        <f>LF!AO303+LF!CW303</f>
        <v>598</v>
      </c>
      <c r="I303" s="92">
        <f>LF!AM303+LF!CU303</f>
        <v>0</v>
      </c>
      <c r="J303" s="99">
        <f>LF!BA303+LF!DI303+LF!FE303+LF!HM303</f>
        <v>2271</v>
      </c>
      <c r="K303" s="92">
        <f>LF!AY303+LF!DG303+LF!FC303+LF!HK303</f>
        <v>0</v>
      </c>
    </row>
    <row r="304" spans="1:11" ht="18.75" x14ac:dyDescent="0.25">
      <c r="A304" s="868"/>
      <c r="B304" s="90">
        <f t="shared" si="149"/>
        <v>45829</v>
      </c>
      <c r="C304" s="97">
        <f>LF!JI304</f>
        <v>10426</v>
      </c>
      <c r="D304" s="99">
        <f>LF!E304+LF!AC304+LF!BM304+LF!CK304+LF!DU304+LF!ES304+LF!GC304+LF!HA304</f>
        <v>3555</v>
      </c>
      <c r="E304" s="92">
        <f>LF!C304+LF!AA304+LF!BK304+LF!CI304+LF!DS304+LF!EQ304+LF!GA304+LF!GY304</f>
        <v>0</v>
      </c>
      <c r="F304" s="99">
        <f>LF!Q304+LF!BY304+LF!EG304+LF!GO304</f>
        <v>2294</v>
      </c>
      <c r="G304" s="92">
        <f>LF!O304+LF!BW304+LF!EE304+LF!GM304</f>
        <v>0</v>
      </c>
      <c r="H304" s="99">
        <f>LF!AO304+LF!CW304</f>
        <v>598</v>
      </c>
      <c r="I304" s="92">
        <f>LF!AM304+LF!CU304</f>
        <v>0</v>
      </c>
      <c r="J304" s="99">
        <f>LF!BA304+LF!DI304+LF!FE304+LF!HM304</f>
        <v>2271</v>
      </c>
      <c r="K304" s="92">
        <f>LF!AY304+LF!DG304+LF!FC304+LF!HK304</f>
        <v>0</v>
      </c>
    </row>
    <row r="305" spans="1:11" ht="18.75" x14ac:dyDescent="0.25">
      <c r="A305" s="868"/>
      <c r="B305" s="90">
        <f t="shared" si="149"/>
        <v>45830</v>
      </c>
      <c r="C305" s="97">
        <f>LF!JI305</f>
        <v>10426</v>
      </c>
      <c r="D305" s="99">
        <f>LF!E305+LF!AC305+LF!BM305+LF!CK305+LF!DU305+LF!ES305+LF!GC305+LF!HA305</f>
        <v>3555</v>
      </c>
      <c r="E305" s="92">
        <f>LF!C305+LF!AA305+LF!BK305+LF!CI305+LF!DS305+LF!EQ305+LF!GA305+LF!GY305</f>
        <v>0</v>
      </c>
      <c r="F305" s="99">
        <f>LF!Q305+LF!BY305+LF!EG305+LF!GO305</f>
        <v>2294</v>
      </c>
      <c r="G305" s="92">
        <f>LF!O305+LF!BW305+LF!EE305+LF!GM305</f>
        <v>0</v>
      </c>
      <c r="H305" s="99">
        <f>LF!AO305+LF!CW305</f>
        <v>598</v>
      </c>
      <c r="I305" s="92">
        <f>LF!AM305+LF!CU305</f>
        <v>0</v>
      </c>
      <c r="J305" s="99">
        <f>LF!BA305+LF!DI305+LF!FE305+LF!HM305</f>
        <v>2271</v>
      </c>
      <c r="K305" s="92">
        <f>LF!AY305+LF!DG305+LF!FC305+LF!HK305</f>
        <v>0</v>
      </c>
    </row>
    <row r="306" spans="1:11" ht="18.75" x14ac:dyDescent="0.25">
      <c r="A306" s="868"/>
      <c r="B306" s="90">
        <f t="shared" si="149"/>
        <v>45831</v>
      </c>
      <c r="C306" s="97">
        <f>LF!JI306</f>
        <v>10426</v>
      </c>
      <c r="D306" s="99">
        <f>LF!E306+LF!AC306+LF!BM306+LF!CK306+LF!DU306+LF!ES306+LF!GC306+LF!HA306</f>
        <v>3555</v>
      </c>
      <c r="E306" s="92">
        <f>LF!C306+LF!AA306+LF!BK306+LF!CI306+LF!DS306+LF!EQ306+LF!GA306+LF!GY306</f>
        <v>0</v>
      </c>
      <c r="F306" s="99">
        <f>LF!Q306+LF!BY306+LF!EG306+LF!GO306</f>
        <v>2294</v>
      </c>
      <c r="G306" s="92">
        <f>LF!O306+LF!BW306+LF!EE306+LF!GM306</f>
        <v>0</v>
      </c>
      <c r="H306" s="99">
        <f>LF!AO306+LF!CW306</f>
        <v>598</v>
      </c>
      <c r="I306" s="92">
        <f>LF!AM306+LF!CU306</f>
        <v>0</v>
      </c>
      <c r="J306" s="99">
        <f>LF!BA306+LF!DI306+LF!FE306+LF!HM306</f>
        <v>2271</v>
      </c>
      <c r="K306" s="92">
        <f>LF!AY306+LF!DG306+LF!FC306+LF!HK306</f>
        <v>0</v>
      </c>
    </row>
    <row r="307" spans="1:11" ht="18.75" x14ac:dyDescent="0.25">
      <c r="A307" s="868"/>
      <c r="B307" s="90">
        <f t="shared" si="149"/>
        <v>45832</v>
      </c>
      <c r="C307" s="97">
        <f>LF!JI307</f>
        <v>10426</v>
      </c>
      <c r="D307" s="99">
        <f>LF!E307+LF!AC307+LF!BM307+LF!CK307+LF!DU307+LF!ES307+LF!GC307+LF!HA307</f>
        <v>3555</v>
      </c>
      <c r="E307" s="92">
        <f>LF!C307+LF!AA307+LF!BK307+LF!CI307+LF!DS307+LF!EQ307+LF!GA307+LF!GY307</f>
        <v>0</v>
      </c>
      <c r="F307" s="99">
        <f>LF!Q307+LF!BY307+LF!EG307+LF!GO307</f>
        <v>2294</v>
      </c>
      <c r="G307" s="92">
        <f>LF!O307+LF!BW307+LF!EE307+LF!GM307</f>
        <v>0</v>
      </c>
      <c r="H307" s="99">
        <f>LF!AO307+LF!CW307</f>
        <v>598</v>
      </c>
      <c r="I307" s="92">
        <f>LF!AM307+LF!CU307</f>
        <v>0</v>
      </c>
      <c r="J307" s="99">
        <f>LF!BA307+LF!DI307+LF!FE307+LF!HM307</f>
        <v>2271</v>
      </c>
      <c r="K307" s="92">
        <f>LF!AY307+LF!DG307+LF!FC307+LF!HK307</f>
        <v>0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10426</v>
      </c>
      <c r="D308" s="122">
        <f>LF!E308+LF!AC308+LF!BM308+LF!CK308+LF!DU308+LF!ES308+LF!GC308+LF!HA308</f>
        <v>3555</v>
      </c>
      <c r="E308" s="93">
        <f>LF!C308+LF!AA308+LF!BK308+LF!CI308+LF!DS308+LF!EQ308+LF!GA308+LF!GY308</f>
        <v>0</v>
      </c>
      <c r="F308" s="100">
        <f>LF!Q308+LF!BY308+LF!EG308+LF!GO308</f>
        <v>2294</v>
      </c>
      <c r="G308" s="93">
        <f>LF!O308+LF!BW308+LF!EE308+LF!GM308</f>
        <v>0</v>
      </c>
      <c r="H308" s="100">
        <f>LF!AO308+LF!CW308</f>
        <v>598</v>
      </c>
      <c r="I308" s="93">
        <f>LF!AM308+LF!CU308</f>
        <v>0</v>
      </c>
      <c r="J308" s="100">
        <f>LF!BA308+LF!DI308+LF!FE308+LF!HM308</f>
        <v>2271</v>
      </c>
      <c r="K308" s="93">
        <f>LF!AY308+LF!DG308+LF!FC308+LF!HK308</f>
        <v>0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10426</v>
      </c>
      <c r="D311" s="98">
        <f>LF!E311+LF!AC311+LF!BM311+LF!CK311+LF!DU311+LF!ES311+LF!GC311+LF!HA311</f>
        <v>3555</v>
      </c>
      <c r="E311" s="91">
        <f>LF!C311+LF!AA311+LF!BK311+LF!CI311+LF!DS311+LF!EQ311+LF!GA311+LF!GY311</f>
        <v>0</v>
      </c>
      <c r="F311" s="98">
        <f>LF!Q311+LF!BY311+LF!EG311+LF!GO311</f>
        <v>2294</v>
      </c>
      <c r="G311" s="91">
        <f>LF!O311+LF!BW311+LF!EE311+LF!GM311</f>
        <v>0</v>
      </c>
      <c r="H311" s="98">
        <f>LF!AO311+LF!CW311</f>
        <v>598</v>
      </c>
      <c r="I311" s="91">
        <f>LF!AM311+LF!CU311</f>
        <v>0</v>
      </c>
      <c r="J311" s="98">
        <f>LF!BA311+LF!DI311+LF!FE311+LF!HM311</f>
        <v>2271</v>
      </c>
      <c r="K311" s="91">
        <f>LF!AY311+LF!DG311+LF!FC311+LF!HK311</f>
        <v>0</v>
      </c>
    </row>
    <row r="312" spans="1:11" ht="18.75" x14ac:dyDescent="0.25">
      <c r="A312" s="868"/>
      <c r="B312" s="90">
        <f t="shared" si="149"/>
        <v>45835</v>
      </c>
      <c r="C312" s="97">
        <f>LF!JI312</f>
        <v>10426</v>
      </c>
      <c r="D312" s="99">
        <f>LF!E312+LF!AC312+LF!BM312+LF!CK312+LF!DU312+LF!ES312+LF!GC312+LF!HA312</f>
        <v>3555</v>
      </c>
      <c r="E312" s="92">
        <f>LF!C312+LF!AA312+LF!BK312+LF!CI312+LF!DS312+LF!EQ312+LF!GA312+LF!GY312</f>
        <v>0</v>
      </c>
      <c r="F312" s="99">
        <f>LF!Q312+LF!BY312+LF!EG312+LF!GO312</f>
        <v>2294</v>
      </c>
      <c r="G312" s="92">
        <f>LF!O312+LF!BW312+LF!EE312+LF!GM312</f>
        <v>0</v>
      </c>
      <c r="H312" s="99">
        <f>LF!AO312+LF!CW312</f>
        <v>598</v>
      </c>
      <c r="I312" s="92">
        <f>LF!AM312+LF!CU312</f>
        <v>0</v>
      </c>
      <c r="J312" s="99">
        <f>LF!BA312+LF!DI312+LF!FE312+LF!HM312</f>
        <v>2271</v>
      </c>
      <c r="K312" s="92">
        <f>LF!AY312+LF!DG312+LF!FC312+LF!HK312</f>
        <v>0</v>
      </c>
    </row>
    <row r="313" spans="1:11" ht="18.75" x14ac:dyDescent="0.25">
      <c r="A313" s="868"/>
      <c r="B313" s="90">
        <f t="shared" si="149"/>
        <v>45836</v>
      </c>
      <c r="C313" s="97">
        <f>LF!JI313</f>
        <v>10426</v>
      </c>
      <c r="D313" s="99">
        <f>LF!E313+LF!AC313+LF!BM313+LF!CK313+LF!DU313+LF!ES313+LF!GC313+LF!HA313</f>
        <v>3555</v>
      </c>
      <c r="E313" s="92">
        <f>LF!C313+LF!AA313+LF!BK313+LF!CI313+LF!DS313+LF!EQ313+LF!GA313+LF!GY313</f>
        <v>0</v>
      </c>
      <c r="F313" s="99">
        <f>LF!Q313+LF!BY313+LF!EG313+LF!GO313</f>
        <v>2294</v>
      </c>
      <c r="G313" s="92">
        <f>LF!O313+LF!BW313+LF!EE313+LF!GM313</f>
        <v>0</v>
      </c>
      <c r="H313" s="99">
        <f>LF!AO313+LF!CW313</f>
        <v>598</v>
      </c>
      <c r="I313" s="92">
        <f>LF!AM313+LF!CU313</f>
        <v>0</v>
      </c>
      <c r="J313" s="99">
        <f>LF!BA313+LF!DI313+LF!FE313+LF!HM313</f>
        <v>2271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10426</v>
      </c>
      <c r="D314" s="99">
        <f>LF!E314+LF!AC314+LF!BM314+LF!CK314+LF!DU314+LF!ES314+LF!GC314+LF!HA314</f>
        <v>3555</v>
      </c>
      <c r="E314" s="92">
        <f>LF!C314+LF!AA314+LF!BK314+LF!CI314+LF!DS314+LF!EQ314+LF!GA314+LF!GY314</f>
        <v>0</v>
      </c>
      <c r="F314" s="99">
        <f>LF!Q314+LF!BY314+LF!EG314+LF!GO314</f>
        <v>2294</v>
      </c>
      <c r="G314" s="92">
        <f>LF!O314+LF!BW314+LF!EE314+LF!GM314</f>
        <v>0</v>
      </c>
      <c r="H314" s="99">
        <f>LF!AO314+LF!CW314</f>
        <v>598</v>
      </c>
      <c r="I314" s="92">
        <f>LF!AM314+LF!CU314</f>
        <v>0</v>
      </c>
      <c r="J314" s="99">
        <f>LF!BA314+LF!DI314+LF!FE314+LF!HM314</f>
        <v>2271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10426</v>
      </c>
      <c r="D315" s="99">
        <f>LF!E315+LF!AC315+LF!BM315+LF!CK315+LF!DU315+LF!ES315+LF!GC315+LF!HA315</f>
        <v>3555</v>
      </c>
      <c r="E315" s="92">
        <f>LF!C315+LF!AA315+LF!BK315+LF!CI315+LF!DS315+LF!EQ315+LF!GA315+LF!GY315</f>
        <v>0</v>
      </c>
      <c r="F315" s="99">
        <f>LF!Q315+LF!BY315+LF!EG315+LF!GO315</f>
        <v>2294</v>
      </c>
      <c r="G315" s="92">
        <f>LF!O315+LF!BW315+LF!EE315+LF!GM315</f>
        <v>0</v>
      </c>
      <c r="H315" s="99">
        <f>LF!AO315+LF!CW315</f>
        <v>598</v>
      </c>
      <c r="I315" s="92">
        <f>LF!AM315+LF!CU315</f>
        <v>0</v>
      </c>
      <c r="J315" s="99">
        <f>LF!BA315+LF!DI315+LF!FE315+LF!HM315</f>
        <v>2271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10426</v>
      </c>
      <c r="D316" s="99">
        <f>LF!E316+LF!AC316+LF!BM316+LF!CK316+LF!DU316+LF!ES316+LF!GC316+LF!HA316</f>
        <v>3555</v>
      </c>
      <c r="E316" s="92">
        <f>LF!C316+LF!AA316+LF!BK316+LF!CI316+LF!DS316+LF!EQ316+LF!GA316+LF!GY316</f>
        <v>0</v>
      </c>
      <c r="F316" s="99">
        <f>LF!Q316+LF!BY316+LF!EG316+LF!GO316</f>
        <v>2294</v>
      </c>
      <c r="G316" s="92">
        <f>LF!O316+LF!BW316+LF!EE316+LF!GM316</f>
        <v>0</v>
      </c>
      <c r="H316" s="99">
        <f>LF!AO316+LF!CW316</f>
        <v>598</v>
      </c>
      <c r="I316" s="92">
        <f>LF!AM316+LF!CU316</f>
        <v>0</v>
      </c>
      <c r="J316" s="99">
        <f>LF!BA316+LF!DI316+LF!FE316+LF!HM316</f>
        <v>2271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10426</v>
      </c>
      <c r="D317" s="122">
        <f>LF!E317+LF!AC317+LF!BM317+LF!CK317+LF!DU317+LF!ES317+LF!GC317+LF!HA317</f>
        <v>3555</v>
      </c>
      <c r="E317" s="93">
        <f>LF!C317+LF!AA317+LF!BK317+LF!CI317+LF!DS317+LF!EQ317+LF!GA317+LF!GY317</f>
        <v>0</v>
      </c>
      <c r="F317" s="100">
        <f>LF!Q317+LF!BY317+LF!EG317+LF!GO317</f>
        <v>2294</v>
      </c>
      <c r="G317" s="93">
        <f>LF!O317+LF!BW317+LF!EE317+LF!GM317</f>
        <v>0</v>
      </c>
      <c r="H317" s="100">
        <f>LF!AO317+LF!CW317</f>
        <v>598</v>
      </c>
      <c r="I317" s="93">
        <f>LF!AM317+LF!CU317</f>
        <v>0</v>
      </c>
      <c r="J317" s="100">
        <f>LF!BA317+LF!DI317+LF!FE317+LF!HM317</f>
        <v>2271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10426</v>
      </c>
      <c r="D320" s="98">
        <f>LF!E320+LF!AC320+LF!BM320+LF!CK320+LF!DU320+LF!ES320+LF!GC320+LF!HA320</f>
        <v>3555</v>
      </c>
      <c r="E320" s="91">
        <f>LF!C320+LF!AA320+LF!BK320+LF!CI320+LF!DS320+LF!EQ320+LF!GA320+LF!GY320</f>
        <v>0</v>
      </c>
      <c r="F320" s="98">
        <f>LF!Q320+LF!BY320+LF!EG320+LF!GO320</f>
        <v>2294</v>
      </c>
      <c r="G320" s="91">
        <f>LF!O320+LF!BW320+LF!EE320+LF!GM320</f>
        <v>0</v>
      </c>
      <c r="H320" s="98">
        <f>LF!AO320+LF!CW320</f>
        <v>598</v>
      </c>
      <c r="I320" s="91">
        <f>LF!AM320+LF!CU320</f>
        <v>0</v>
      </c>
      <c r="J320" s="98">
        <f>LF!BA320+LF!DI320+LF!FE320+LF!HM320</f>
        <v>2271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10426</v>
      </c>
      <c r="D321" s="99">
        <f>LF!E321+LF!AC321+LF!BM321+LF!CK321+LF!DU321+LF!ES321+LF!GC321+LF!HA321</f>
        <v>3555</v>
      </c>
      <c r="E321" s="92">
        <f>LF!C321+LF!AA321+LF!BK321+LF!CI321+LF!DS321+LF!EQ321+LF!GA321+LF!GY321</f>
        <v>0</v>
      </c>
      <c r="F321" s="99">
        <f>LF!Q321+LF!BY321+LF!EG321+LF!GO321</f>
        <v>2294</v>
      </c>
      <c r="G321" s="92">
        <f>LF!O321+LF!BW321+LF!EE321+LF!GM321</f>
        <v>0</v>
      </c>
      <c r="H321" s="99">
        <f>LF!AO321+LF!CW321</f>
        <v>598</v>
      </c>
      <c r="I321" s="92">
        <f>LF!AM321+LF!CU321</f>
        <v>0</v>
      </c>
      <c r="J321" s="99">
        <f>LF!BA321+LF!DI321+LF!FE321+LF!HM321</f>
        <v>2271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10426</v>
      </c>
      <c r="D322" s="99">
        <f>LF!E322+LF!AC322+LF!BM322+LF!CK322+LF!DU322+LF!ES322+LF!GC322+LF!HA322</f>
        <v>3555</v>
      </c>
      <c r="E322" s="92">
        <f>LF!C322+LF!AA322+LF!BK322+LF!CI322+LF!DS322+LF!EQ322+LF!GA322+LF!GY322</f>
        <v>0</v>
      </c>
      <c r="F322" s="99">
        <f>LF!Q322+LF!BY322+LF!EG322+LF!GO322</f>
        <v>2294</v>
      </c>
      <c r="G322" s="92">
        <f>LF!O322+LF!BW322+LF!EE322+LF!GM322</f>
        <v>0</v>
      </c>
      <c r="H322" s="99">
        <f>LF!AO322+LF!CW322</f>
        <v>598</v>
      </c>
      <c r="I322" s="92">
        <f>LF!AM322+LF!CU322</f>
        <v>0</v>
      </c>
      <c r="J322" s="99">
        <f>LF!BA322+LF!DI322+LF!FE322+LF!HM322</f>
        <v>2271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10426</v>
      </c>
      <c r="D323" s="99">
        <f>LF!E323+LF!AC323+LF!BM323+LF!CK323+LF!DU323+LF!ES323+LF!GC323+LF!HA323</f>
        <v>3555</v>
      </c>
      <c r="E323" s="92">
        <f>LF!C323+LF!AA323+LF!BK323+LF!CI323+LF!DS323+LF!EQ323+LF!GA323+LF!GY323</f>
        <v>0</v>
      </c>
      <c r="F323" s="99">
        <f>LF!Q323+LF!BY323+LF!EG323+LF!GO323</f>
        <v>2294</v>
      </c>
      <c r="G323" s="92">
        <f>LF!O323+LF!BW323+LF!EE323+LF!GM323</f>
        <v>0</v>
      </c>
      <c r="H323" s="99">
        <f>LF!AO323+LF!CW323</f>
        <v>598</v>
      </c>
      <c r="I323" s="92">
        <f>LF!AM323+LF!CU323</f>
        <v>0</v>
      </c>
      <c r="J323" s="99">
        <f>LF!BA323+LF!DI323+LF!FE323+LF!HM323</f>
        <v>2271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10426</v>
      </c>
      <c r="D324" s="99">
        <f>LF!E324+LF!AC324+LF!BM324+LF!CK324+LF!DU324+LF!ES324+LF!GC324+LF!HA324</f>
        <v>3555</v>
      </c>
      <c r="E324" s="92">
        <f>LF!C324+LF!AA324+LF!BK324+LF!CI324+LF!DS324+LF!EQ324+LF!GA324+LF!GY324</f>
        <v>0</v>
      </c>
      <c r="F324" s="99">
        <f>LF!Q324+LF!BY324+LF!EG324+LF!GO324</f>
        <v>2294</v>
      </c>
      <c r="G324" s="92">
        <f>LF!O324+LF!BW324+LF!EE324+LF!GM324</f>
        <v>0</v>
      </c>
      <c r="H324" s="99">
        <f>LF!AO324+LF!CW324</f>
        <v>598</v>
      </c>
      <c r="I324" s="92">
        <f>LF!AM324+LF!CU324</f>
        <v>0</v>
      </c>
      <c r="J324" s="99">
        <f>LF!BA324+LF!DI324+LF!FE324+LF!HM324</f>
        <v>2271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10426</v>
      </c>
      <c r="D325" s="99">
        <f>LF!E325+LF!AC325+LF!BM325+LF!CK325+LF!DU325+LF!ES325+LF!GC325+LF!HA325</f>
        <v>3555</v>
      </c>
      <c r="E325" s="92">
        <f>LF!C325+LF!AA325+LF!BK325+LF!CI325+LF!DS325+LF!EQ325+LF!GA325+LF!GY325</f>
        <v>0</v>
      </c>
      <c r="F325" s="99">
        <f>LF!Q325+LF!BY325+LF!EG325+LF!GO325</f>
        <v>2294</v>
      </c>
      <c r="G325" s="92">
        <f>LF!O325+LF!BW325+LF!EE325+LF!GM325</f>
        <v>0</v>
      </c>
      <c r="H325" s="99">
        <f>LF!AO325+LF!CW325</f>
        <v>598</v>
      </c>
      <c r="I325" s="92">
        <f>LF!AM325+LF!CU325</f>
        <v>0</v>
      </c>
      <c r="J325" s="99">
        <f>LF!BA325+LF!DI325+LF!FE325+LF!HM325</f>
        <v>2271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10426</v>
      </c>
      <c r="D326" s="122">
        <f>LF!E326+LF!AC326+LF!BM326+LF!CK326+LF!DU326+LF!ES326+LF!GC326+LF!HA326</f>
        <v>3555</v>
      </c>
      <c r="E326" s="93">
        <f>LF!C326+LF!AA326+LF!BK326+LF!CI326+LF!DS326+LF!EQ326+LF!GA326+LF!GY326</f>
        <v>0</v>
      </c>
      <c r="F326" s="100">
        <f>LF!Q326+LF!BY326+LF!EG326+LF!GO326</f>
        <v>2294</v>
      </c>
      <c r="G326" s="93">
        <f>LF!O326+LF!BW326+LF!EE326+LF!GM326</f>
        <v>0</v>
      </c>
      <c r="H326" s="100">
        <f>LF!AO326+LF!CW326</f>
        <v>598</v>
      </c>
      <c r="I326" s="93">
        <f>LF!AM326+LF!CU326</f>
        <v>0</v>
      </c>
      <c r="J326" s="100">
        <f>LF!BA326+LF!DI326+LF!FE326+LF!HM326</f>
        <v>2271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10426</v>
      </c>
      <c r="D329" s="98">
        <f>LF!E329+LF!AC329+LF!BM329+LF!CK329+LF!DU329+LF!ES329+LF!GC329+LF!HA329</f>
        <v>3555</v>
      </c>
      <c r="E329" s="91">
        <f>LF!C329+LF!AA329+LF!BK329+LF!CI329+LF!DS329+LF!EQ329+LF!GA329+LF!GY329</f>
        <v>0</v>
      </c>
      <c r="F329" s="98">
        <f>LF!Q329+LF!BY329+LF!EG329+LF!GO329</f>
        <v>2294</v>
      </c>
      <c r="G329" s="91">
        <f>LF!O329+LF!BW329+LF!EE329+LF!GM329</f>
        <v>0</v>
      </c>
      <c r="H329" s="98">
        <f>LF!AO329+LF!CW329</f>
        <v>598</v>
      </c>
      <c r="I329" s="91">
        <f>LF!AM329+LF!CU329</f>
        <v>0</v>
      </c>
      <c r="J329" s="98">
        <f>LF!BA329+LF!DI329+LF!FE329+LF!HM329</f>
        <v>2271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10426</v>
      </c>
      <c r="D330" s="99">
        <f>LF!E330+LF!AC330+LF!BM330+LF!CK330+LF!DU330+LF!ES330+LF!GC330+LF!HA330</f>
        <v>3555</v>
      </c>
      <c r="E330" s="92">
        <f>LF!C330+LF!AA330+LF!BK330+LF!CI330+LF!DS330+LF!EQ330+LF!GA330+LF!GY330</f>
        <v>0</v>
      </c>
      <c r="F330" s="99">
        <f>LF!Q330+LF!BY330+LF!EG330+LF!GO330</f>
        <v>2294</v>
      </c>
      <c r="G330" s="92">
        <f>LF!O330+LF!BW330+LF!EE330+LF!GM330</f>
        <v>0</v>
      </c>
      <c r="H330" s="99">
        <f>LF!AO330+LF!CW330</f>
        <v>598</v>
      </c>
      <c r="I330" s="92">
        <f>LF!AM330+LF!CU330</f>
        <v>0</v>
      </c>
      <c r="J330" s="99">
        <f>LF!BA330+LF!DI330+LF!FE330+LF!HM330</f>
        <v>2271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10426</v>
      </c>
      <c r="D331" s="99">
        <f>LF!E331+LF!AC331+LF!BM331+LF!CK331+LF!DU331+LF!ES331+LF!GC331+LF!HA331</f>
        <v>3555</v>
      </c>
      <c r="E331" s="92">
        <f>LF!C331+LF!AA331+LF!BK331+LF!CI331+LF!DS331+LF!EQ331+LF!GA331+LF!GY331</f>
        <v>0</v>
      </c>
      <c r="F331" s="99">
        <f>LF!Q331+LF!BY331+LF!EG331+LF!GO331</f>
        <v>2294</v>
      </c>
      <c r="G331" s="92">
        <f>LF!O331+LF!BW331+LF!EE331+LF!GM331</f>
        <v>0</v>
      </c>
      <c r="H331" s="99">
        <f>LF!AO331+LF!CW331</f>
        <v>598</v>
      </c>
      <c r="I331" s="92">
        <f>LF!AM331+LF!CU331</f>
        <v>0</v>
      </c>
      <c r="J331" s="99">
        <f>LF!BA331+LF!DI331+LF!FE331+LF!HM331</f>
        <v>2271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10426</v>
      </c>
      <c r="D332" s="99">
        <f>LF!E332+LF!AC332+LF!BM332+LF!CK332+LF!DU332+LF!ES332+LF!GC332+LF!HA332</f>
        <v>3555</v>
      </c>
      <c r="E332" s="92">
        <f>LF!C332+LF!AA332+LF!BK332+LF!CI332+LF!DS332+LF!EQ332+LF!GA332+LF!GY332</f>
        <v>0</v>
      </c>
      <c r="F332" s="99">
        <f>LF!Q332+LF!BY332+LF!EG332+LF!GO332</f>
        <v>2294</v>
      </c>
      <c r="G332" s="92">
        <f>LF!O332+LF!BW332+LF!EE332+LF!GM332</f>
        <v>0</v>
      </c>
      <c r="H332" s="99">
        <f>LF!AO332+LF!CW332</f>
        <v>598</v>
      </c>
      <c r="I332" s="92">
        <f>LF!AM332+LF!CU332</f>
        <v>0</v>
      </c>
      <c r="J332" s="99">
        <f>LF!BA332+LF!DI332+LF!FE332+LF!HM332</f>
        <v>2271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10426</v>
      </c>
      <c r="D333" s="99">
        <f>LF!E333+LF!AC333+LF!BM333+LF!CK333+LF!DU333+LF!ES333+LF!GC333+LF!HA333</f>
        <v>3555</v>
      </c>
      <c r="E333" s="92">
        <f>LF!C333+LF!AA333+LF!BK333+LF!CI333+LF!DS333+LF!EQ333+LF!GA333+LF!GY333</f>
        <v>0</v>
      </c>
      <c r="F333" s="99">
        <f>LF!Q333+LF!BY333+LF!EG333+LF!GO333</f>
        <v>2294</v>
      </c>
      <c r="G333" s="92">
        <f>LF!O333+LF!BW333+LF!EE333+LF!GM333</f>
        <v>0</v>
      </c>
      <c r="H333" s="99">
        <f>LF!AO333+LF!CW333</f>
        <v>598</v>
      </c>
      <c r="I333" s="92">
        <f>LF!AM333+LF!CU333</f>
        <v>0</v>
      </c>
      <c r="J333" s="99">
        <f>LF!BA333+LF!DI333+LF!FE333+LF!HM333</f>
        <v>2271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10426</v>
      </c>
      <c r="D334" s="99">
        <f>LF!E334+LF!AC334+LF!BM334+LF!CK334+LF!DU334+LF!ES334+LF!GC334+LF!HA334</f>
        <v>3555</v>
      </c>
      <c r="E334" s="92">
        <f>LF!C334+LF!AA334+LF!BK334+LF!CI334+LF!DS334+LF!EQ334+LF!GA334+LF!GY334</f>
        <v>0</v>
      </c>
      <c r="F334" s="99">
        <f>LF!Q334+LF!BY334+LF!EG334+LF!GO334</f>
        <v>2294</v>
      </c>
      <c r="G334" s="92">
        <f>LF!O334+LF!BW334+LF!EE334+LF!GM334</f>
        <v>0</v>
      </c>
      <c r="H334" s="99">
        <f>LF!AO334+LF!CW334</f>
        <v>598</v>
      </c>
      <c r="I334" s="92">
        <f>LF!AM334+LF!CU334</f>
        <v>0</v>
      </c>
      <c r="J334" s="99">
        <f>LF!BA334+LF!DI334+LF!FE334+LF!HM334</f>
        <v>2271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10426</v>
      </c>
      <c r="D335" s="122">
        <f>LF!E335+LF!AC335+LF!BM335+LF!CK335+LF!DU335+LF!ES335+LF!GC335+LF!HA335</f>
        <v>3555</v>
      </c>
      <c r="E335" s="93">
        <f>LF!C335+LF!AA335+LF!BK335+LF!CI335+LF!DS335+LF!EQ335+LF!GA335+LF!GY335</f>
        <v>0</v>
      </c>
      <c r="F335" s="100">
        <f>LF!Q335+LF!BY335+LF!EG335+LF!GO335</f>
        <v>2294</v>
      </c>
      <c r="G335" s="93">
        <f>LF!O335+LF!BW335+LF!EE335+LF!GM335</f>
        <v>0</v>
      </c>
      <c r="H335" s="100">
        <f>LF!AO335+LF!CW335</f>
        <v>598</v>
      </c>
      <c r="I335" s="93">
        <f>LF!AM335+LF!CU335</f>
        <v>0</v>
      </c>
      <c r="J335" s="100">
        <f>LF!BA335+LF!DI335+LF!FE335+LF!HM335</f>
        <v>2271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10426</v>
      </c>
      <c r="D338" s="98">
        <f>LF!E338+LF!AC338+LF!BM338+LF!CK338+LF!DU338+LF!ES338+LF!GC338+LF!HA338</f>
        <v>3555</v>
      </c>
      <c r="E338" s="91">
        <f>LF!C338+LF!AA338+LF!BK338+LF!CI338+LF!DS338+LF!EQ338+LF!GA338+LF!GY338</f>
        <v>0</v>
      </c>
      <c r="F338" s="98">
        <f>LF!Q338+LF!BY338+LF!EG338+LF!GO338</f>
        <v>2294</v>
      </c>
      <c r="G338" s="91">
        <f>LF!O338+LF!BW338+LF!EE338+LF!GM338</f>
        <v>0</v>
      </c>
      <c r="H338" s="98">
        <f>LF!AO338+LF!CW338</f>
        <v>598</v>
      </c>
      <c r="I338" s="91">
        <f>LF!AM338+LF!CU338</f>
        <v>0</v>
      </c>
      <c r="J338" s="98">
        <f>LF!BA338+LF!DI338+LF!FE338+LF!HM338</f>
        <v>2271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10426</v>
      </c>
      <c r="D339" s="99">
        <f>LF!E339+LF!AC339+LF!BM339+LF!CK339+LF!DU339+LF!ES339+LF!GC339+LF!HA339</f>
        <v>3555</v>
      </c>
      <c r="E339" s="92">
        <f>LF!C339+LF!AA339+LF!BK339+LF!CI339+LF!DS339+LF!EQ339+LF!GA339+LF!GY339</f>
        <v>0</v>
      </c>
      <c r="F339" s="99">
        <f>LF!Q339+LF!BY339+LF!EG339+LF!GO339</f>
        <v>2294</v>
      </c>
      <c r="G339" s="92">
        <f>LF!O339+LF!BW339+LF!EE339+LF!GM339</f>
        <v>0</v>
      </c>
      <c r="H339" s="99">
        <f>LF!AO339+LF!CW339</f>
        <v>598</v>
      </c>
      <c r="I339" s="92">
        <f>LF!AM339+LF!CU339</f>
        <v>0</v>
      </c>
      <c r="J339" s="99">
        <f>LF!BA339+LF!DI339+LF!FE339+LF!HM339</f>
        <v>2271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10426</v>
      </c>
      <c r="D340" s="99">
        <f>LF!E340+LF!AC340+LF!BM340+LF!CK340+LF!DU340+LF!ES340+LF!GC340+LF!HA340</f>
        <v>3555</v>
      </c>
      <c r="E340" s="92">
        <f>LF!C340+LF!AA340+LF!BK340+LF!CI340+LF!DS340+LF!EQ340+LF!GA340+LF!GY340</f>
        <v>0</v>
      </c>
      <c r="F340" s="99">
        <f>LF!Q340+LF!BY340+LF!EG340+LF!GO340</f>
        <v>2294</v>
      </c>
      <c r="G340" s="92">
        <f>LF!O340+LF!BW340+LF!EE340+LF!GM340</f>
        <v>0</v>
      </c>
      <c r="H340" s="99">
        <f>LF!AO340+LF!CW340</f>
        <v>598</v>
      </c>
      <c r="I340" s="92">
        <f>LF!AM340+LF!CU340</f>
        <v>0</v>
      </c>
      <c r="J340" s="99">
        <f>LF!BA340+LF!DI340+LF!FE340+LF!HM340</f>
        <v>2271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10426</v>
      </c>
      <c r="D341" s="99">
        <f>LF!E341+LF!AC341+LF!BM341+LF!CK341+LF!DU341+LF!ES341+LF!GC341+LF!HA341</f>
        <v>3555</v>
      </c>
      <c r="E341" s="92">
        <f>LF!C341+LF!AA341+LF!BK341+LF!CI341+LF!DS341+LF!EQ341+LF!GA341+LF!GY341</f>
        <v>0</v>
      </c>
      <c r="F341" s="99">
        <f>LF!Q341+LF!BY341+LF!EG341+LF!GO341</f>
        <v>2294</v>
      </c>
      <c r="G341" s="92">
        <f>LF!O341+LF!BW341+LF!EE341+LF!GM341</f>
        <v>0</v>
      </c>
      <c r="H341" s="99">
        <f>LF!AO341+LF!CW341</f>
        <v>598</v>
      </c>
      <c r="I341" s="92">
        <f>LF!AM341+LF!CU341</f>
        <v>0</v>
      </c>
      <c r="J341" s="99">
        <f>LF!BA341+LF!DI341+LF!FE341+LF!HM341</f>
        <v>2271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10426</v>
      </c>
      <c r="D342" s="99">
        <f>LF!E342+LF!AC342+LF!BM342+LF!CK342+LF!DU342+LF!ES342+LF!GC342+LF!HA342</f>
        <v>3555</v>
      </c>
      <c r="E342" s="92">
        <f>LF!C342+LF!AA342+LF!BK342+LF!CI342+LF!DS342+LF!EQ342+LF!GA342+LF!GY342</f>
        <v>0</v>
      </c>
      <c r="F342" s="99">
        <f>LF!Q342+LF!BY342+LF!EG342+LF!GO342</f>
        <v>2294</v>
      </c>
      <c r="G342" s="92">
        <f>LF!O342+LF!BW342+LF!EE342+LF!GM342</f>
        <v>0</v>
      </c>
      <c r="H342" s="99">
        <f>LF!AO342+LF!CW342</f>
        <v>598</v>
      </c>
      <c r="I342" s="92">
        <f>LF!AM342+LF!CU342</f>
        <v>0</v>
      </c>
      <c r="J342" s="99">
        <f>LF!BA342+LF!DI342+LF!FE342+LF!HM342</f>
        <v>2271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10426</v>
      </c>
      <c r="D343" s="99">
        <f>LF!E343+LF!AC343+LF!BM343+LF!CK343+LF!DU343+LF!ES343+LF!GC343+LF!HA343</f>
        <v>3555</v>
      </c>
      <c r="E343" s="92">
        <f>LF!C343+LF!AA343+LF!BK343+LF!CI343+LF!DS343+LF!EQ343+LF!GA343+LF!GY343</f>
        <v>0</v>
      </c>
      <c r="F343" s="99">
        <f>LF!Q343+LF!BY343+LF!EG343+LF!GO343</f>
        <v>2294</v>
      </c>
      <c r="G343" s="92">
        <f>LF!O343+LF!BW343+LF!EE343+LF!GM343</f>
        <v>0</v>
      </c>
      <c r="H343" s="99">
        <f>LF!AO343+LF!CW343</f>
        <v>598</v>
      </c>
      <c r="I343" s="92">
        <f>LF!AM343+LF!CU343</f>
        <v>0</v>
      </c>
      <c r="J343" s="99">
        <f>LF!BA343+LF!DI343+LF!FE343+LF!HM343</f>
        <v>2271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10426</v>
      </c>
      <c r="D344" s="122">
        <f>LF!E344+LF!AC344+LF!BM344+LF!CK344+LF!DU344+LF!ES344+LF!GC344+LF!HA344</f>
        <v>3555</v>
      </c>
      <c r="E344" s="93">
        <f>LF!C344+LF!AA344+LF!BK344+LF!CI344+LF!DS344+LF!EQ344+LF!GA344+LF!GY344</f>
        <v>0</v>
      </c>
      <c r="F344" s="100">
        <f>LF!Q344+LF!BY344+LF!EG344+LF!GO344</f>
        <v>2294</v>
      </c>
      <c r="G344" s="93">
        <f>LF!O344+LF!BW344+LF!EE344+LF!GM344</f>
        <v>0</v>
      </c>
      <c r="H344" s="100">
        <f>LF!AO344+LF!CW344</f>
        <v>598</v>
      </c>
      <c r="I344" s="93">
        <f>LF!AM344+LF!CU344</f>
        <v>0</v>
      </c>
      <c r="J344" s="100">
        <f>LF!BA344+LF!DI344+LF!FE344+LF!HM344</f>
        <v>2271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10426</v>
      </c>
      <c r="D347" s="98">
        <f>LF!E347+LF!AC347+LF!BM347+LF!CK347+LF!DU347+LF!ES347+LF!GC347+LF!HA347</f>
        <v>3555</v>
      </c>
      <c r="E347" s="91">
        <f>LF!C347+LF!AA347+LF!BK347+LF!CI347+LF!DS347+LF!EQ347+LF!GA347+LF!GY347</f>
        <v>0</v>
      </c>
      <c r="F347" s="98">
        <f>LF!Q347+LF!BY347+LF!EG347+LF!GO347</f>
        <v>2294</v>
      </c>
      <c r="G347" s="91">
        <f>LF!O347+LF!BW347+LF!EE347+LF!GM347</f>
        <v>0</v>
      </c>
      <c r="H347" s="98">
        <f>LF!AO347+LF!CW347</f>
        <v>598</v>
      </c>
      <c r="I347" s="91">
        <f>LF!AM347+LF!CU347</f>
        <v>0</v>
      </c>
      <c r="J347" s="98">
        <f>LF!BA347+LF!DI347+LF!FE347+LF!HM347</f>
        <v>2271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10426</v>
      </c>
      <c r="D348" s="99">
        <f>LF!E348+LF!AC348+LF!BM348+LF!CK348+LF!DU348+LF!ES348+LF!GC348+LF!HA348</f>
        <v>3555</v>
      </c>
      <c r="E348" s="92">
        <f>LF!C348+LF!AA348+LF!BK348+LF!CI348+LF!DS348+LF!EQ348+LF!GA348+LF!GY348</f>
        <v>0</v>
      </c>
      <c r="F348" s="99">
        <f>LF!Q348+LF!BY348+LF!EG348+LF!GO348</f>
        <v>2294</v>
      </c>
      <c r="G348" s="92">
        <f>LF!O348+LF!BW348+LF!EE348+LF!GM348</f>
        <v>0</v>
      </c>
      <c r="H348" s="99">
        <f>LF!AO348+LF!CW348</f>
        <v>598</v>
      </c>
      <c r="I348" s="92">
        <f>LF!AM348+LF!CU348</f>
        <v>0</v>
      </c>
      <c r="J348" s="99">
        <f>LF!BA348+LF!DI348+LF!FE348+LF!HM348</f>
        <v>2271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10426</v>
      </c>
      <c r="D349" s="99">
        <f>LF!E349+LF!AC349+LF!BM349+LF!CK349+LF!DU349+LF!ES349+LF!GC349+LF!HA349</f>
        <v>3555</v>
      </c>
      <c r="E349" s="92">
        <f>LF!C349+LF!AA349+LF!BK349+LF!CI349+LF!DS349+LF!EQ349+LF!GA349+LF!GY349</f>
        <v>0</v>
      </c>
      <c r="F349" s="99">
        <f>LF!Q349+LF!BY349+LF!EG349+LF!GO349</f>
        <v>2294</v>
      </c>
      <c r="G349" s="92">
        <f>LF!O349+LF!BW349+LF!EE349+LF!GM349</f>
        <v>0</v>
      </c>
      <c r="H349" s="99">
        <f>LF!AO349+LF!CW349</f>
        <v>598</v>
      </c>
      <c r="I349" s="92">
        <f>LF!AM349+LF!CU349</f>
        <v>0</v>
      </c>
      <c r="J349" s="99">
        <f>LF!BA349+LF!DI349+LF!FE349+LF!HM349</f>
        <v>2271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10426</v>
      </c>
      <c r="D350" s="99">
        <f>LF!E350+LF!AC350+LF!BM350+LF!CK350+LF!DU350+LF!ES350+LF!GC350+LF!HA350</f>
        <v>3555</v>
      </c>
      <c r="E350" s="92">
        <f>LF!C350+LF!AA350+LF!BK350+LF!CI350+LF!DS350+LF!EQ350+LF!GA350+LF!GY350</f>
        <v>0</v>
      </c>
      <c r="F350" s="99">
        <f>LF!Q350+LF!BY350+LF!EG350+LF!GO350</f>
        <v>2294</v>
      </c>
      <c r="G350" s="92">
        <f>LF!O350+LF!BW350+LF!EE350+LF!GM350</f>
        <v>0</v>
      </c>
      <c r="H350" s="99">
        <f>LF!AO350+LF!CW350</f>
        <v>598</v>
      </c>
      <c r="I350" s="92">
        <f>LF!AM350+LF!CU350</f>
        <v>0</v>
      </c>
      <c r="J350" s="99">
        <f>LF!BA350+LF!DI350+LF!FE350+LF!HM350</f>
        <v>2271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10426</v>
      </c>
      <c r="D351" s="99">
        <f>LF!E351+LF!AC351+LF!BM351+LF!CK351+LF!DU351+LF!ES351+LF!GC351+LF!HA351</f>
        <v>3555</v>
      </c>
      <c r="E351" s="92">
        <f>LF!C351+LF!AA351+LF!BK351+LF!CI351+LF!DS351+LF!EQ351+LF!GA351+LF!GY351</f>
        <v>0</v>
      </c>
      <c r="F351" s="99">
        <f>LF!Q351+LF!BY351+LF!EG351+LF!GO351</f>
        <v>2294</v>
      </c>
      <c r="G351" s="92">
        <f>LF!O351+LF!BW351+LF!EE351+LF!GM351</f>
        <v>0</v>
      </c>
      <c r="H351" s="99">
        <f>LF!AO351+LF!CW351</f>
        <v>598</v>
      </c>
      <c r="I351" s="92">
        <f>LF!AM351+LF!CU351</f>
        <v>0</v>
      </c>
      <c r="J351" s="99">
        <f>LF!BA351+LF!DI351+LF!FE351+LF!HM351</f>
        <v>2271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10426</v>
      </c>
      <c r="D352" s="99">
        <f>LF!E352+LF!AC352+LF!BM352+LF!CK352+LF!DU352+LF!ES352+LF!GC352+LF!HA352</f>
        <v>3555</v>
      </c>
      <c r="E352" s="92">
        <f>LF!C352+LF!AA352+LF!BK352+LF!CI352+LF!DS352+LF!EQ352+LF!GA352+LF!GY352</f>
        <v>0</v>
      </c>
      <c r="F352" s="99">
        <f>LF!Q352+LF!BY352+LF!EG352+LF!GO352</f>
        <v>2294</v>
      </c>
      <c r="G352" s="92">
        <f>LF!O352+LF!BW352+LF!EE352+LF!GM352</f>
        <v>0</v>
      </c>
      <c r="H352" s="99">
        <f>LF!AO352+LF!CW352</f>
        <v>598</v>
      </c>
      <c r="I352" s="92">
        <f>LF!AM352+LF!CU352</f>
        <v>0</v>
      </c>
      <c r="J352" s="99">
        <f>LF!BA352+LF!DI352+LF!FE352+LF!HM352</f>
        <v>2271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10426</v>
      </c>
      <c r="D353" s="122">
        <f>LF!E353+LF!AC353+LF!BM353+LF!CK353+LF!DU353+LF!ES353+LF!GC353+LF!HA353</f>
        <v>3555</v>
      </c>
      <c r="E353" s="93">
        <f>LF!C353+LF!AA353+LF!BK353+LF!CI353+LF!DS353+LF!EQ353+LF!GA353+LF!GY353</f>
        <v>0</v>
      </c>
      <c r="F353" s="100">
        <f>LF!Q353+LF!BY353+LF!EG353+LF!GO353</f>
        <v>2294</v>
      </c>
      <c r="G353" s="93">
        <f>LF!O353+LF!BW353+LF!EE353+LF!GM353</f>
        <v>0</v>
      </c>
      <c r="H353" s="100">
        <f>LF!AO353+LF!CW353</f>
        <v>598</v>
      </c>
      <c r="I353" s="93">
        <f>LF!AM353+LF!CU353</f>
        <v>0</v>
      </c>
      <c r="J353" s="100">
        <f>LF!BA353+LF!DI353+LF!FE353+LF!HM353</f>
        <v>2271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2025-06-12T21:05:56Z</dcterms:modified>
</cp:coreProperties>
</file>