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3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X14" i="162"/>
  <c r="S18" i="162"/>
  <c r="G18" i="162"/>
  <c r="D15" i="162"/>
  <c r="U16" i="162"/>
  <c r="O28" i="162"/>
  <c r="G30" i="162"/>
  <c r="D26" i="162"/>
  <c r="J15" i="162"/>
  <c r="H24" i="162"/>
  <c r="W42" i="162"/>
  <c r="R16" i="162"/>
  <c r="C41" i="162"/>
  <c r="I25" i="162"/>
  <c r="L19" i="162"/>
  <c r="M15" i="162"/>
  <c r="W12" i="162"/>
  <c r="V17" i="162"/>
  <c r="U41" i="162"/>
  <c r="O42" i="162"/>
  <c r="N39" i="162"/>
  <c r="N42" i="162"/>
  <c r="G24" i="162"/>
  <c r="H29" i="162"/>
  <c r="L41" i="162"/>
  <c r="H37" i="162"/>
  <c r="O32" i="162"/>
  <c r="X40" i="162"/>
  <c r="H39" i="162"/>
  <c r="J14" i="162"/>
  <c r="J42" i="162"/>
  <c r="S25" i="162"/>
  <c r="I13" i="162"/>
  <c r="Q42" i="162"/>
  <c r="P30" i="162"/>
  <c r="I26" i="162"/>
  <c r="E26" i="162"/>
  <c r="T13" i="162"/>
  <c r="F11" i="162"/>
  <c r="E42" i="162"/>
  <c r="S17" i="162"/>
  <c r="G39" i="162"/>
  <c r="T39" i="162"/>
  <c r="R30" i="162"/>
  <c r="D25" i="162"/>
  <c r="I15" i="162"/>
  <c r="L17" i="162"/>
  <c r="J41" i="162"/>
  <c r="J43" i="162"/>
  <c r="E15" i="162"/>
  <c r="R11" i="162"/>
  <c r="S39" i="162"/>
  <c r="G40" i="162"/>
  <c r="X39" i="162"/>
  <c r="E32" i="162"/>
  <c r="O38" i="162"/>
  <c r="Q37" i="162"/>
  <c r="T16" i="162"/>
  <c r="U42" i="162"/>
  <c r="V38" i="162"/>
  <c r="W17" i="162"/>
  <c r="J16" i="162"/>
  <c r="U19" i="162"/>
  <c r="G27" i="162"/>
  <c r="C38" i="162"/>
  <c r="F25" i="162"/>
  <c r="M40" i="162"/>
  <c r="W14" i="162"/>
  <c r="N13" i="162"/>
  <c r="G13" i="162"/>
  <c r="K39" i="162"/>
  <c r="T19" i="162"/>
  <c r="L44" i="162"/>
  <c r="X19" i="162"/>
  <c r="E31" i="162"/>
  <c r="S44" i="162"/>
  <c r="V39" i="162"/>
  <c r="X44" i="162"/>
  <c r="S37" i="162"/>
  <c r="I14" i="162"/>
  <c r="Q30" i="162"/>
  <c r="Q44" i="162"/>
  <c r="T32" i="162"/>
  <c r="Q18" i="162"/>
  <c r="X41" i="162"/>
  <c r="S31" i="162"/>
  <c r="E40" i="162"/>
  <c r="M17" i="162"/>
  <c r="L42" i="162"/>
  <c r="M44" i="162"/>
  <c r="C16" i="162"/>
  <c r="P38" i="162"/>
  <c r="E37" i="162"/>
  <c r="N18" i="162"/>
  <c r="C29" i="162"/>
  <c r="N26" i="162"/>
  <c r="G25" i="162"/>
  <c r="F26" i="162"/>
  <c r="N37" i="162"/>
  <c r="V44" i="162"/>
  <c r="C14" i="162"/>
  <c r="E11" i="162"/>
  <c r="I41" i="162"/>
  <c r="C32" i="162"/>
  <c r="K18" i="162"/>
  <c r="N15" i="162"/>
  <c r="D30" i="162"/>
  <c r="Q45" i="162"/>
  <c r="P32" i="162"/>
  <c r="R40" i="162"/>
  <c r="J11" i="162"/>
  <c r="K11" i="162"/>
  <c r="X43" i="162"/>
  <c r="K16" i="162"/>
  <c r="K14" i="162"/>
  <c r="F30" i="162"/>
  <c r="R28" i="162"/>
  <c r="G37" i="162"/>
  <c r="C45" i="162"/>
  <c r="T28" i="162"/>
  <c r="C15" i="162"/>
  <c r="N30" i="162"/>
  <c r="Q12" i="162"/>
  <c r="E25" i="162"/>
  <c r="M16" i="162"/>
  <c r="N19" i="162"/>
  <c r="G26" i="162"/>
  <c r="F14" i="162"/>
  <c r="I39" i="162"/>
  <c r="T29" i="162"/>
  <c r="R42" i="162"/>
  <c r="M14" i="162"/>
  <c r="L37" i="162"/>
  <c r="F16" i="162"/>
  <c r="C27" i="162"/>
  <c r="V42" i="162"/>
  <c r="O19" i="162"/>
  <c r="C31" i="162"/>
  <c r="L11" i="162"/>
  <c r="L14" i="162"/>
  <c r="M19" i="162"/>
  <c r="W41" i="162"/>
  <c r="N38" i="162"/>
  <c r="O41" i="162"/>
  <c r="X42" i="162"/>
  <c r="T27" i="162"/>
  <c r="K38" i="162"/>
  <c r="G31" i="162"/>
  <c r="N27" i="162"/>
  <c r="F39" i="162"/>
  <c r="V13" i="162"/>
  <c r="C43" i="162"/>
  <c r="F43" i="162"/>
  <c r="R32" i="162"/>
  <c r="C25" i="162"/>
  <c r="M37" i="162"/>
  <c r="C30" i="162"/>
  <c r="J44" i="162"/>
  <c r="W18" i="162"/>
  <c r="U40" i="162"/>
  <c r="P12" i="162"/>
  <c r="G41" i="162"/>
  <c r="P16" i="162"/>
  <c r="G43" i="162"/>
  <c r="E28" i="162"/>
  <c r="I29" i="162"/>
  <c r="R43" i="162"/>
  <c r="K42" i="162"/>
  <c r="D27" i="162"/>
  <c r="V12" i="162"/>
  <c r="H15" i="162"/>
  <c r="N45" i="162"/>
  <c r="C28" i="162"/>
  <c r="U13" i="162"/>
  <c r="D44" i="162"/>
  <c r="Q39" i="162"/>
  <c r="I44" i="162"/>
  <c r="D39" i="162"/>
  <c r="F19" i="162"/>
  <c r="P25" i="162"/>
  <c r="E13" i="162"/>
  <c r="H19" i="162"/>
  <c r="W11" i="162"/>
  <c r="T37" i="162"/>
  <c r="M38" i="162"/>
  <c r="N32" i="162"/>
  <c r="I45" i="162"/>
  <c r="M41" i="162"/>
  <c r="P44" i="162"/>
  <c r="J17" i="162"/>
  <c r="H41" i="162"/>
  <c r="T17" i="162"/>
  <c r="U39" i="162"/>
  <c r="C17" i="162"/>
  <c r="F31" i="162"/>
  <c r="X38" i="162"/>
  <c r="D18" i="162"/>
  <c r="E16" i="162"/>
  <c r="S27" i="162"/>
  <c r="L18" i="162"/>
  <c r="D32" i="162"/>
  <c r="K12" i="162"/>
  <c r="S13" i="162"/>
  <c r="G19" i="162"/>
  <c r="J19" i="162"/>
  <c r="M45" i="162"/>
  <c r="N43" i="162"/>
  <c r="S28" i="162"/>
  <c r="Q14" i="162"/>
  <c r="J45" i="162"/>
  <c r="O29" i="162"/>
  <c r="Q11" i="162"/>
  <c r="H44" i="162"/>
  <c r="I12" i="162"/>
  <c r="F13" i="162"/>
  <c r="T44" i="162"/>
  <c r="P41" i="162"/>
  <c r="D43" i="162"/>
  <c r="R39" i="162"/>
  <c r="U11" i="162"/>
  <c r="P28" i="162"/>
  <c r="M13" i="162"/>
  <c r="R17" i="162"/>
  <c r="L15" i="162"/>
  <c r="O39" i="162"/>
  <c r="R24" i="162"/>
  <c r="N31" i="162"/>
  <c r="R41" i="162"/>
  <c r="N12" i="162"/>
  <c r="P18" i="162"/>
  <c r="G12" i="162"/>
  <c r="P11" i="162"/>
  <c r="N40" i="162"/>
  <c r="T31" i="162"/>
  <c r="M18" i="162"/>
  <c r="L43" i="162"/>
  <c r="I11" i="162"/>
  <c r="R44" i="162"/>
  <c r="U43" i="162"/>
  <c r="S40" i="162"/>
  <c r="X16" i="162"/>
  <c r="K43" i="162"/>
  <c r="H28" i="162"/>
  <c r="F15" i="162"/>
  <c r="F42" i="162"/>
  <c r="F29" i="162"/>
  <c r="F24" i="162"/>
  <c r="W13" i="162"/>
  <c r="P43" i="162"/>
  <c r="T24" i="162"/>
  <c r="D37" i="162"/>
  <c r="G42" i="162"/>
  <c r="K40" i="162"/>
  <c r="Q27" i="162"/>
  <c r="Q19" i="162"/>
  <c r="G11" i="162"/>
  <c r="M11" i="162"/>
  <c r="F40" i="162"/>
  <c r="J39" i="162"/>
  <c r="W40" i="162"/>
  <c r="E30" i="162"/>
  <c r="I16" i="162"/>
  <c r="X37" i="162"/>
  <c r="D40" i="162"/>
  <c r="O13" i="162"/>
  <c r="S12" i="162"/>
  <c r="T38" i="162"/>
  <c r="I42" i="162"/>
  <c r="K37" i="162"/>
  <c r="P19" i="162"/>
  <c r="H31" i="162"/>
  <c r="I31" i="162"/>
  <c r="X13" i="162"/>
  <c r="I38" i="162"/>
  <c r="Q29" i="162"/>
  <c r="W43" i="162"/>
  <c r="E12" i="162"/>
  <c r="D24" i="162"/>
  <c r="Q26" i="162"/>
  <c r="O15" i="162"/>
  <c r="D31" i="162"/>
  <c r="T30" i="162"/>
  <c r="P37" i="162"/>
  <c r="S45" i="162"/>
  <c r="Q13" i="162"/>
  <c r="M12" i="162"/>
  <c r="K45" i="162"/>
  <c r="H45" i="162"/>
  <c r="S14" i="162"/>
  <c r="S32" i="162"/>
  <c r="G17" i="162"/>
  <c r="U38" i="162"/>
  <c r="S24" i="162"/>
  <c r="F28" i="162"/>
  <c r="M43" i="162"/>
  <c r="P27" i="162"/>
  <c r="L12" i="162"/>
  <c r="R31" i="162"/>
  <c r="R14" i="162"/>
  <c r="T11" i="162"/>
  <c r="F12" i="162"/>
  <c r="J38" i="162"/>
  <c r="E39" i="162"/>
  <c r="F32" i="162"/>
  <c r="Q40" i="162"/>
  <c r="O30" i="162"/>
  <c r="T25" i="162"/>
  <c r="F27" i="162"/>
  <c r="L39" i="162"/>
  <c r="T12" i="162"/>
  <c r="M42" i="162"/>
  <c r="P39" i="162"/>
  <c r="J18" i="162"/>
  <c r="X15" i="162"/>
  <c r="O27" i="162"/>
  <c r="R27" i="162"/>
  <c r="H40" i="162"/>
  <c r="Q24" i="162"/>
  <c r="F18" i="162"/>
  <c r="W16" i="162"/>
  <c r="S41" i="162"/>
  <c r="N44" i="162"/>
  <c r="D12" i="162"/>
  <c r="G28" i="162"/>
  <c r="T45" i="162"/>
  <c r="I32" i="162"/>
  <c r="E44" i="162"/>
  <c r="E17" i="162"/>
  <c r="F44" i="162"/>
  <c r="C37" i="162"/>
  <c r="T40" i="162"/>
  <c r="V41" i="162"/>
  <c r="V14" i="162"/>
  <c r="I28" i="162"/>
  <c r="S38" i="162"/>
  <c r="I18" i="162"/>
  <c r="G32" i="162"/>
  <c r="E14" i="162"/>
  <c r="L45" i="162"/>
  <c r="R26" i="162"/>
  <c r="T43" i="162"/>
  <c r="T14" i="162"/>
  <c r="C12" i="162"/>
  <c r="K44" i="162"/>
  <c r="J37" i="162"/>
  <c r="H27" i="162"/>
  <c r="U37" i="162"/>
  <c r="D14" i="162"/>
  <c r="E29" i="162"/>
  <c r="W44" i="162"/>
  <c r="O12" i="162"/>
  <c r="R18" i="162"/>
  <c r="S26" i="162"/>
  <c r="V40" i="162"/>
  <c r="Q16" i="162"/>
  <c r="H13" i="162"/>
  <c r="D45" i="162"/>
  <c r="O45" i="162"/>
  <c r="W15" i="162"/>
  <c r="Q38" i="162"/>
  <c r="K13" i="162"/>
  <c r="P29" i="162"/>
  <c r="X11" i="162"/>
  <c r="C42" i="162"/>
  <c r="D17" i="162"/>
  <c r="I30" i="162"/>
  <c r="N17" i="162"/>
  <c r="P31" i="162"/>
  <c r="Q32" i="162"/>
  <c r="N24" i="162"/>
  <c r="S11" i="162"/>
  <c r="U17" i="162"/>
  <c r="P42" i="162"/>
  <c r="W19" i="162"/>
  <c r="P45" i="162"/>
  <c r="D38" i="162"/>
  <c r="S42" i="162"/>
  <c r="I27" i="162"/>
  <c r="H11" i="162"/>
  <c r="X45" i="162"/>
  <c r="W39" i="162"/>
  <c r="V16" i="162"/>
  <c r="G14" i="162"/>
  <c r="P40" i="162"/>
  <c r="S29" i="162"/>
  <c r="S19" i="162"/>
  <c r="U18" i="162"/>
  <c r="E24" i="162"/>
  <c r="U44" i="162"/>
  <c r="K15" i="162"/>
  <c r="E19" i="162"/>
  <c r="T42" i="162"/>
  <c r="F38" i="162"/>
  <c r="S15" i="162"/>
  <c r="R13" i="162"/>
  <c r="I24" i="162"/>
  <c r="G45" i="162"/>
  <c r="D19" i="162"/>
  <c r="M39" i="162"/>
  <c r="R12" i="162"/>
  <c r="P24" i="162"/>
  <c r="V15" i="162"/>
  <c r="O44" i="162"/>
  <c r="X18" i="162"/>
  <c r="T26" i="162"/>
  <c r="C26" i="162"/>
  <c r="Q31" i="162"/>
  <c r="C24" i="162"/>
  <c r="Q43" i="162"/>
  <c r="U12" i="162"/>
  <c r="G38" i="162"/>
  <c r="U15" i="162"/>
  <c r="F45" i="162"/>
  <c r="O14" i="162"/>
  <c r="R45" i="162"/>
  <c r="O18" i="162"/>
  <c r="D42" i="162"/>
  <c r="N11" i="162"/>
  <c r="H16" i="162"/>
  <c r="N29" i="162"/>
  <c r="C44" i="162"/>
  <c r="J40" i="162"/>
  <c r="O24" i="162"/>
  <c r="R37" i="162"/>
  <c r="C40" i="162"/>
  <c r="C19" i="162"/>
  <c r="W45" i="162"/>
  <c r="P26" i="162"/>
  <c r="H43" i="162"/>
  <c r="E45" i="162"/>
  <c r="H25" i="162"/>
  <c r="X12" i="162"/>
  <c r="S43" i="162"/>
  <c r="U45" i="162"/>
  <c r="U14" i="162"/>
  <c r="P14" i="162"/>
  <c r="F41" i="162"/>
  <c r="C39" i="162"/>
  <c r="E27" i="162"/>
  <c r="J12" i="162"/>
  <c r="V18" i="162"/>
  <c r="N14" i="162"/>
  <c r="T18" i="162"/>
  <c r="G16" i="162"/>
  <c r="E38" i="162"/>
  <c r="R15" i="162"/>
  <c r="K17" i="162"/>
  <c r="C11" i="162"/>
  <c r="Q15" i="162"/>
  <c r="L13" i="162"/>
  <c r="O11" i="162"/>
  <c r="H18" i="162"/>
  <c r="V11" i="162"/>
  <c r="Q41" i="162"/>
  <c r="O16" i="162"/>
  <c r="H12" i="162"/>
  <c r="O43" i="162"/>
  <c r="D28" i="162"/>
  <c r="O26" i="162"/>
  <c r="K41" i="162"/>
  <c r="P17" i="162"/>
  <c r="S16" i="162"/>
  <c r="V19" i="162"/>
  <c r="D16" i="162"/>
  <c r="E43" i="162"/>
  <c r="G29" i="162"/>
  <c r="I19" i="162"/>
  <c r="V43" i="162"/>
  <c r="Q28" i="162"/>
  <c r="V45" i="162"/>
  <c r="T15" i="162"/>
  <c r="N41" i="162"/>
  <c r="H26" i="162"/>
  <c r="H14" i="162"/>
  <c r="G15" i="162"/>
  <c r="W38" i="162"/>
  <c r="H30" i="162"/>
  <c r="R38" i="162"/>
  <c r="L16" i="162"/>
  <c r="D11" i="162"/>
  <c r="G44" i="162"/>
  <c r="P13" i="162"/>
  <c r="E18" i="162"/>
  <c r="L40" i="162"/>
  <c r="I40" i="162"/>
  <c r="J13" i="162"/>
  <c r="R29" i="162"/>
  <c r="H42" i="162"/>
  <c r="O17" i="162"/>
  <c r="H17" i="162"/>
  <c r="H32" i="162"/>
  <c r="R19" i="162"/>
  <c r="R25" i="162"/>
  <c r="N25" i="162"/>
  <c r="W37" i="162"/>
  <c r="S30" i="162"/>
  <c r="D29" i="162"/>
  <c r="C13" i="162"/>
  <c r="D13" i="162"/>
  <c r="H38" i="162"/>
  <c r="I43" i="162"/>
  <c r="N16" i="162"/>
  <c r="C18" i="162"/>
  <c r="Q17" i="162"/>
  <c r="I37" i="162"/>
  <c r="D41" i="162"/>
  <c r="F17" i="162"/>
  <c r="I17" i="162"/>
  <c r="E41" i="162"/>
  <c r="O31" i="162"/>
  <c r="O25" i="162"/>
  <c r="X17" i="162"/>
  <c r="F37" i="162"/>
  <c r="Q25" i="162"/>
  <c r="N28" i="162"/>
  <c r="O37" i="162"/>
  <c r="V37" i="162"/>
  <c r="T41" i="162"/>
  <c r="K19" i="162"/>
  <c r="P15" i="162"/>
  <c r="O40" i="162"/>
  <c r="L38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N12" i="179"/>
  <c r="Q14" i="179"/>
  <c r="D12" i="179"/>
  <c r="D25" i="180"/>
  <c r="R43" i="179"/>
  <c r="N39" i="179"/>
  <c r="F43" i="180"/>
  <c r="L41" i="179"/>
  <c r="O11" i="180"/>
  <c r="M15" i="179"/>
  <c r="T41" i="180"/>
  <c r="K41" i="180"/>
  <c r="R24" i="180"/>
  <c r="F13" i="180"/>
  <c r="P19" i="180"/>
  <c r="F11" i="180"/>
  <c r="E11" i="180"/>
  <c r="Q16" i="179"/>
  <c r="R40" i="180"/>
  <c r="H25" i="179"/>
  <c r="T39" i="179"/>
  <c r="D16" i="179"/>
  <c r="J15" i="179"/>
  <c r="I43" i="180"/>
  <c r="H45" i="179"/>
  <c r="W14" i="179"/>
  <c r="R12" i="179"/>
  <c r="S16" i="179"/>
  <c r="M43" i="180"/>
  <c r="J13" i="180"/>
  <c r="H28" i="180"/>
  <c r="O41" i="180"/>
  <c r="C43" i="180"/>
  <c r="M37" i="180"/>
  <c r="C32" i="180"/>
  <c r="E39" i="180"/>
  <c r="Q41" i="180"/>
  <c r="U15" i="179"/>
  <c r="F29" i="180"/>
  <c r="O25" i="179"/>
  <c r="L39" i="180"/>
  <c r="H17" i="179"/>
  <c r="O37" i="179"/>
  <c r="G29" i="180"/>
  <c r="G41" i="179"/>
  <c r="D30" i="180"/>
  <c r="K43" i="180"/>
  <c r="E42" i="180"/>
  <c r="S39" i="180"/>
  <c r="P26" i="179"/>
  <c r="V40" i="179"/>
  <c r="G39" i="179"/>
  <c r="V15" i="179"/>
  <c r="M12" i="179"/>
  <c r="S24" i="180"/>
  <c r="T43" i="179"/>
  <c r="W17" i="180"/>
  <c r="O40" i="180"/>
  <c r="V45" i="179"/>
  <c r="P11" i="180"/>
  <c r="Q28" i="180"/>
  <c r="S29" i="179"/>
  <c r="I45" i="179"/>
  <c r="E38" i="180"/>
  <c r="F43" i="179"/>
  <c r="O24" i="179"/>
  <c r="V38" i="179"/>
  <c r="F11" i="179"/>
  <c r="K39" i="180"/>
  <c r="S32" i="180"/>
  <c r="L13" i="180"/>
  <c r="U43" i="180"/>
  <c r="R19" i="180"/>
  <c r="I13" i="179"/>
  <c r="U38" i="179"/>
  <c r="I40" i="180"/>
  <c r="K38" i="180"/>
  <c r="E43" i="179"/>
  <c r="K42" i="180"/>
  <c r="J11" i="179"/>
  <c r="U14" i="180"/>
  <c r="Q32" i="179"/>
  <c r="E15" i="180"/>
  <c r="K12" i="180"/>
  <c r="P17" i="180"/>
  <c r="L38" i="180"/>
  <c r="L42" i="179"/>
  <c r="V42" i="180"/>
  <c r="I17" i="180"/>
  <c r="S37" i="179"/>
  <c r="G42" i="179"/>
  <c r="E12" i="180"/>
  <c r="S38" i="179"/>
  <c r="M19" i="180"/>
  <c r="Q15" i="180"/>
  <c r="P39" i="180"/>
  <c r="U41" i="180"/>
  <c r="P37" i="180"/>
  <c r="U17" i="179"/>
  <c r="S14" i="179"/>
  <c r="Q11" i="179"/>
  <c r="T38" i="180"/>
  <c r="F37" i="180"/>
  <c r="L13" i="179"/>
  <c r="J14" i="180"/>
  <c r="O27" i="180"/>
  <c r="N38" i="179"/>
  <c r="R41" i="180"/>
  <c r="O13" i="179"/>
  <c r="E40" i="179"/>
  <c r="N15" i="180"/>
  <c r="U45" i="179"/>
  <c r="I12" i="180"/>
  <c r="I16" i="179"/>
  <c r="O29" i="180"/>
  <c r="Q37" i="179"/>
  <c r="S28" i="180"/>
  <c r="C30" i="179"/>
  <c r="G17" i="180"/>
  <c r="Q25" i="180"/>
  <c r="L43" i="179"/>
  <c r="O11" i="179"/>
  <c r="G12" i="179"/>
  <c r="P30" i="179"/>
  <c r="O19" i="179"/>
  <c r="F42" i="179"/>
  <c r="D19" i="180"/>
  <c r="C42" i="179"/>
  <c r="L37" i="180"/>
  <c r="I40" i="179"/>
  <c r="L19" i="180"/>
  <c r="M37" i="179"/>
  <c r="H14" i="179"/>
  <c r="S26" i="179"/>
  <c r="F15" i="180"/>
  <c r="V39" i="180"/>
  <c r="D32" i="180"/>
  <c r="P41" i="180"/>
  <c r="Q43" i="180"/>
  <c r="R29" i="179"/>
  <c r="Q27" i="180"/>
  <c r="K16" i="180"/>
  <c r="D19" i="179"/>
  <c r="C25" i="180"/>
  <c r="R28" i="179"/>
  <c r="G25" i="180"/>
  <c r="V17" i="180"/>
  <c r="S19" i="179"/>
  <c r="P24" i="180"/>
  <c r="T17" i="180"/>
  <c r="K37" i="180"/>
  <c r="H19" i="180"/>
  <c r="N43" i="180"/>
  <c r="C12" i="180"/>
  <c r="S45" i="180"/>
  <c r="D17" i="180"/>
  <c r="U43" i="179"/>
  <c r="P13" i="180"/>
  <c r="R27" i="179"/>
  <c r="W37" i="180"/>
  <c r="V43" i="179"/>
  <c r="S40" i="180"/>
  <c r="Q14" i="180"/>
  <c r="S15" i="179"/>
  <c r="M43" i="179"/>
  <c r="V37" i="179"/>
  <c r="H24" i="179"/>
  <c r="G27" i="180"/>
  <c r="C13" i="179"/>
  <c r="U19" i="180"/>
  <c r="M14" i="179"/>
  <c r="J15" i="180"/>
  <c r="C38" i="180"/>
  <c r="N12" i="180"/>
  <c r="M19" i="179"/>
  <c r="C17" i="180"/>
  <c r="I19" i="179"/>
  <c r="N27" i="179"/>
  <c r="P14" i="179"/>
  <c r="F41" i="179"/>
  <c r="F32" i="180"/>
  <c r="I41" i="179"/>
  <c r="V11" i="179"/>
  <c r="W16" i="180"/>
  <c r="D43" i="180"/>
  <c r="L14" i="180"/>
  <c r="N40" i="180"/>
  <c r="M42" i="179"/>
  <c r="Q38" i="179"/>
  <c r="R16" i="179"/>
  <c r="G32" i="179"/>
  <c r="Q25" i="179"/>
  <c r="P43" i="180"/>
  <c r="K14" i="180"/>
  <c r="K40" i="180"/>
  <c r="E13" i="179"/>
  <c r="Q11" i="180"/>
  <c r="S17" i="180"/>
  <c r="U12" i="180"/>
  <c r="N26" i="179"/>
  <c r="F42" i="180"/>
  <c r="Q42" i="180"/>
  <c r="R41" i="179"/>
  <c r="Q17" i="180"/>
  <c r="F27" i="179"/>
  <c r="L17" i="179"/>
  <c r="V37" i="180"/>
  <c r="F14" i="179"/>
  <c r="G13" i="180"/>
  <c r="F14" i="180"/>
  <c r="N17" i="180"/>
  <c r="H14" i="180"/>
  <c r="D29" i="180"/>
  <c r="T38" i="179"/>
  <c r="C12" i="179"/>
  <c r="R16" i="180"/>
  <c r="G13" i="179"/>
  <c r="D41" i="180"/>
  <c r="D17" i="179"/>
  <c r="D28" i="179"/>
  <c r="F17" i="179"/>
  <c r="J11" i="180"/>
  <c r="O39" i="180"/>
  <c r="Q42" i="179"/>
  <c r="Q12" i="180"/>
  <c r="J37" i="180"/>
  <c r="N25" i="180"/>
  <c r="N16" i="179"/>
  <c r="R42" i="179"/>
  <c r="S29" i="180"/>
  <c r="M39" i="180"/>
  <c r="G43" i="179"/>
  <c r="R37" i="180"/>
  <c r="N39" i="180"/>
  <c r="R25" i="180"/>
  <c r="E37" i="180"/>
  <c r="L11" i="179"/>
  <c r="O45" i="179"/>
  <c r="O43" i="180"/>
  <c r="G11" i="180"/>
  <c r="T19" i="179"/>
  <c r="S17" i="179"/>
  <c r="F16" i="180"/>
  <c r="N45" i="180"/>
  <c r="Q13" i="179"/>
  <c r="J42" i="179"/>
  <c r="C24" i="179"/>
  <c r="U39" i="179"/>
  <c r="E41" i="180"/>
  <c r="H15" i="180"/>
  <c r="L16" i="180"/>
  <c r="C28" i="179"/>
  <c r="U13" i="180"/>
  <c r="P29" i="179"/>
  <c r="H25" i="180"/>
  <c r="T16" i="179"/>
  <c r="F16" i="179"/>
  <c r="V13" i="179"/>
  <c r="D42" i="179"/>
  <c r="P13" i="179"/>
  <c r="L19" i="179"/>
  <c r="R28" i="180"/>
  <c r="P43" i="179"/>
  <c r="F40" i="179"/>
  <c r="P15" i="180"/>
  <c r="J43" i="180"/>
  <c r="H26" i="180"/>
  <c r="G26" i="180"/>
  <c r="U40" i="179"/>
  <c r="M17" i="179"/>
  <c r="W45" i="179"/>
  <c r="H27" i="179"/>
  <c r="T12" i="179"/>
  <c r="R17" i="179"/>
  <c r="T14" i="180"/>
  <c r="U15" i="180"/>
  <c r="L40" i="180"/>
  <c r="G45" i="180"/>
  <c r="H15" i="179"/>
  <c r="O41" i="179"/>
  <c r="G19" i="180"/>
  <c r="W42" i="179"/>
  <c r="N25" i="179"/>
  <c r="H38" i="179"/>
  <c r="N45" i="179"/>
  <c r="T17" i="179"/>
  <c r="C29" i="180"/>
  <c r="C40" i="180"/>
  <c r="W39" i="179"/>
  <c r="M14" i="180"/>
  <c r="H37" i="179"/>
  <c r="R15" i="179"/>
  <c r="U42" i="180"/>
  <c r="T42" i="179"/>
  <c r="O26" i="180"/>
  <c r="E19" i="179"/>
  <c r="L16" i="179"/>
  <c r="O14" i="180"/>
  <c r="E17" i="179"/>
  <c r="N28" i="179"/>
  <c r="S43" i="180"/>
  <c r="N19" i="179"/>
  <c r="D38" i="179"/>
  <c r="K13" i="179"/>
  <c r="H11" i="180"/>
  <c r="O24" i="180"/>
  <c r="P17" i="179"/>
  <c r="R26" i="179"/>
  <c r="V15" i="180"/>
  <c r="K45" i="179"/>
  <c r="E32" i="180"/>
  <c r="T37" i="179"/>
  <c r="H32" i="179"/>
  <c r="U11" i="179"/>
  <c r="G39" i="180"/>
  <c r="P42" i="180"/>
  <c r="D28" i="180"/>
  <c r="K14" i="179"/>
  <c r="G40" i="180"/>
  <c r="P32" i="179"/>
  <c r="U39" i="180"/>
  <c r="U41" i="179"/>
  <c r="C41" i="179"/>
  <c r="Q24" i="179"/>
  <c r="W11" i="179"/>
  <c r="G11" i="179"/>
  <c r="G14" i="179"/>
  <c r="T12" i="180"/>
  <c r="C13" i="180"/>
  <c r="D40" i="179"/>
  <c r="V14" i="180"/>
  <c r="F12" i="179"/>
  <c r="R12" i="180"/>
  <c r="O37" i="180"/>
  <c r="W13" i="180"/>
  <c r="H39" i="179"/>
  <c r="G15" i="180"/>
  <c r="E29" i="179"/>
  <c r="T13" i="179"/>
  <c r="M15" i="180"/>
  <c r="E14" i="180"/>
  <c r="N14" i="180"/>
  <c r="R39" i="180"/>
  <c r="O45" i="180"/>
  <c r="J41" i="179"/>
  <c r="N29" i="179"/>
  <c r="R11" i="179"/>
  <c r="S41" i="180"/>
  <c r="N41" i="179"/>
  <c r="W42" i="180"/>
  <c r="N42" i="179"/>
  <c r="J42" i="180"/>
  <c r="L11" i="180"/>
  <c r="M45" i="180"/>
  <c r="H41" i="179"/>
  <c r="L37" i="179"/>
  <c r="T15" i="179"/>
  <c r="F27" i="180"/>
  <c r="M40" i="180"/>
  <c r="K40" i="179"/>
  <c r="R32" i="180"/>
  <c r="P24" i="179"/>
  <c r="P32" i="180"/>
  <c r="E25" i="179"/>
  <c r="P37" i="179"/>
  <c r="Q30" i="180"/>
  <c r="K15" i="180"/>
  <c r="S32" i="179"/>
  <c r="T41" i="179"/>
  <c r="N13" i="180"/>
  <c r="M13" i="180"/>
  <c r="D14" i="180"/>
  <c r="P25" i="180"/>
  <c r="Q40" i="179"/>
  <c r="S43" i="179"/>
  <c r="G30" i="179"/>
  <c r="F24" i="179"/>
  <c r="R30" i="180"/>
  <c r="D12" i="180"/>
  <c r="O32" i="179"/>
  <c r="H40" i="179"/>
  <c r="E27" i="180"/>
  <c r="V41" i="179"/>
  <c r="I42" i="180"/>
  <c r="P40" i="180"/>
  <c r="R26" i="180"/>
  <c r="N15" i="179"/>
  <c r="S30" i="180"/>
  <c r="I38" i="180"/>
  <c r="W11" i="180"/>
  <c r="D27" i="179"/>
  <c r="H12" i="180"/>
  <c r="R43" i="180"/>
  <c r="G16" i="180"/>
  <c r="O12" i="179"/>
  <c r="H32" i="180"/>
  <c r="P11" i="179"/>
  <c r="F45" i="179"/>
  <c r="P45" i="179"/>
  <c r="D45" i="180"/>
  <c r="G19" i="179"/>
  <c r="S13" i="179"/>
  <c r="F39" i="180"/>
  <c r="S26" i="180"/>
  <c r="Q24" i="180"/>
  <c r="M16" i="180"/>
  <c r="S37" i="180"/>
  <c r="H24" i="180"/>
  <c r="V39" i="179"/>
  <c r="I13" i="180"/>
  <c r="R25" i="179"/>
  <c r="F15" i="179"/>
  <c r="N30" i="179"/>
  <c r="F17" i="180"/>
  <c r="D29" i="179"/>
  <c r="H19" i="179"/>
  <c r="M42" i="180"/>
  <c r="E41" i="179"/>
  <c r="K37" i="179"/>
  <c r="D13" i="180"/>
  <c r="T13" i="180"/>
  <c r="S25" i="179"/>
  <c r="F30" i="179"/>
  <c r="R27" i="180"/>
  <c r="T19" i="180"/>
  <c r="P30" i="180"/>
  <c r="D16" i="180"/>
  <c r="S42" i="180"/>
  <c r="L15" i="180"/>
  <c r="N37" i="179"/>
  <c r="D37" i="180"/>
  <c r="H16" i="179"/>
  <c r="K15" i="179"/>
  <c r="O15" i="180"/>
  <c r="S38" i="180"/>
  <c r="S14" i="180"/>
  <c r="L45" i="180"/>
  <c r="F45" i="180"/>
  <c r="C16" i="179"/>
  <c r="O27" i="179"/>
  <c r="R15" i="180"/>
  <c r="U42" i="179"/>
  <c r="L39" i="179"/>
  <c r="N37" i="180"/>
  <c r="D13" i="179"/>
  <c r="S15" i="180"/>
  <c r="K43" i="179"/>
  <c r="N43" i="179"/>
  <c r="V16" i="179"/>
  <c r="P40" i="179"/>
  <c r="J16" i="180"/>
  <c r="G28" i="179"/>
  <c r="H11" i="179"/>
  <c r="G42" i="180"/>
  <c r="H39" i="180"/>
  <c r="I41" i="180"/>
  <c r="P16" i="179"/>
  <c r="C30" i="180"/>
  <c r="S24" i="179"/>
  <c r="C15" i="179"/>
  <c r="Q43" i="179"/>
  <c r="H45" i="180"/>
  <c r="G43" i="180"/>
  <c r="L43" i="180"/>
  <c r="M41" i="179"/>
  <c r="O16" i="180"/>
  <c r="O40" i="179"/>
  <c r="H42" i="180"/>
  <c r="J13" i="179"/>
  <c r="E11" i="179"/>
  <c r="O19" i="180"/>
  <c r="R29" i="180"/>
  <c r="Q29" i="179"/>
  <c r="D39" i="179"/>
  <c r="R40" i="179"/>
  <c r="D15" i="179"/>
  <c r="C39" i="180"/>
  <c r="E15" i="179"/>
  <c r="W43" i="180"/>
  <c r="E19" i="180"/>
  <c r="D11" i="180"/>
  <c r="W15" i="180"/>
  <c r="J16" i="179"/>
  <c r="C27" i="179"/>
  <c r="E24" i="179"/>
  <c r="J40" i="179"/>
  <c r="L12" i="180"/>
  <c r="T14" i="179"/>
  <c r="I16" i="180"/>
  <c r="S11" i="180"/>
  <c r="S27" i="180"/>
  <c r="D39" i="180"/>
  <c r="I37" i="180"/>
  <c r="U37" i="179"/>
  <c r="K12" i="179"/>
  <c r="S19" i="180"/>
  <c r="W13" i="179"/>
  <c r="H38" i="180"/>
  <c r="C39" i="179"/>
  <c r="F25" i="179"/>
  <c r="C27" i="180"/>
  <c r="E39" i="179"/>
  <c r="N11" i="179"/>
  <c r="Q12" i="179"/>
  <c r="K38" i="179"/>
  <c r="P19" i="179"/>
  <c r="W45" i="180"/>
  <c r="M12" i="180"/>
  <c r="N19" i="180"/>
  <c r="S30" i="179"/>
  <c r="H43" i="180"/>
  <c r="N41" i="180"/>
  <c r="F37" i="179"/>
  <c r="V42" i="179"/>
  <c r="W19" i="180"/>
  <c r="D45" i="179"/>
  <c r="V12" i="179"/>
  <c r="W12" i="179"/>
  <c r="I39" i="179"/>
  <c r="K19" i="180"/>
  <c r="F40" i="180"/>
  <c r="T40" i="180"/>
  <c r="V11" i="180"/>
  <c r="E13" i="180"/>
  <c r="C38" i="179"/>
  <c r="Q30" i="179"/>
  <c r="E32" i="179"/>
  <c r="J12" i="180"/>
  <c r="O12" i="180"/>
  <c r="E45" i="180"/>
  <c r="U11" i="180"/>
  <c r="G37" i="179"/>
  <c r="K41" i="179"/>
  <c r="T16" i="180"/>
  <c r="D14" i="179"/>
  <c r="F26" i="180"/>
  <c r="L40" i="179"/>
  <c r="J19" i="180"/>
  <c r="O17" i="180"/>
  <c r="E30" i="180"/>
  <c r="N26" i="180"/>
  <c r="D40" i="180"/>
  <c r="R13" i="180"/>
  <c r="O38" i="179"/>
  <c r="R30" i="179"/>
  <c r="F13" i="179"/>
  <c r="J38" i="179"/>
  <c r="Q26" i="179"/>
  <c r="U40" i="180"/>
  <c r="W17" i="179"/>
  <c r="M16" i="179"/>
  <c r="P27" i="179"/>
  <c r="N28" i="180"/>
  <c r="U16" i="180"/>
  <c r="N11" i="180"/>
  <c r="D27" i="180"/>
  <c r="C16" i="180"/>
  <c r="I38" i="179"/>
  <c r="L38" i="179"/>
  <c r="S12" i="179"/>
  <c r="G25" i="179"/>
  <c r="S41" i="179"/>
  <c r="G32" i="180"/>
  <c r="W40" i="179"/>
  <c r="D30" i="179"/>
  <c r="W15" i="179"/>
  <c r="N24" i="179"/>
  <c r="U17" i="180"/>
  <c r="S27" i="179"/>
  <c r="F28" i="179"/>
  <c r="R24" i="179"/>
  <c r="K45" i="180"/>
  <c r="G38" i="180"/>
  <c r="F30" i="180"/>
  <c r="L17" i="180"/>
  <c r="J40" i="180"/>
  <c r="V38" i="180"/>
  <c r="M17" i="180"/>
  <c r="E45" i="179"/>
  <c r="N42" i="180"/>
  <c r="Q39" i="179"/>
  <c r="J45" i="179"/>
  <c r="O28" i="179"/>
  <c r="E26" i="179"/>
  <c r="F19" i="179"/>
  <c r="Q40" i="180"/>
  <c r="C25" i="179"/>
  <c r="C45" i="179"/>
  <c r="G17" i="179"/>
  <c r="H29" i="180"/>
  <c r="L42" i="180"/>
  <c r="L14" i="179"/>
  <c r="O43" i="179"/>
  <c r="O26" i="179"/>
  <c r="C11" i="180"/>
  <c r="M45" i="179"/>
  <c r="J39" i="179"/>
  <c r="L12" i="179"/>
  <c r="F26" i="179"/>
  <c r="Q29" i="180"/>
  <c r="N13" i="179"/>
  <c r="H43" i="179"/>
  <c r="E43" i="180"/>
  <c r="E29" i="180"/>
  <c r="Q28" i="179"/>
  <c r="O28" i="180"/>
  <c r="O38" i="180"/>
  <c r="J17" i="180"/>
  <c r="W16" i="179"/>
  <c r="S13" i="180"/>
  <c r="S40" i="179"/>
  <c r="N14" i="179"/>
  <c r="N32" i="179"/>
  <c r="V14" i="179"/>
  <c r="H17" i="180"/>
  <c r="Q45" i="180"/>
  <c r="R45" i="179"/>
  <c r="Q17" i="179"/>
  <c r="W43" i="179"/>
  <c r="J14" i="179"/>
  <c r="P26" i="180"/>
  <c r="U12" i="179"/>
  <c r="C19" i="179"/>
  <c r="P38" i="180"/>
  <c r="S11" i="179"/>
  <c r="Q37" i="180"/>
  <c r="J45" i="180"/>
  <c r="E26" i="180"/>
  <c r="F19" i="180"/>
  <c r="M13" i="179"/>
  <c r="G37" i="180"/>
  <c r="C26" i="180"/>
  <c r="O29" i="179"/>
  <c r="I45" i="180"/>
  <c r="D37" i="179"/>
  <c r="Q13" i="180"/>
  <c r="N29" i="180"/>
  <c r="I19" i="180"/>
  <c r="I15" i="179"/>
  <c r="T45" i="180"/>
  <c r="E28" i="179"/>
  <c r="R39" i="179"/>
  <c r="G41" i="180"/>
  <c r="T45" i="179"/>
  <c r="R42" i="180"/>
  <c r="W37" i="179"/>
  <c r="H12" i="179"/>
  <c r="M38" i="179"/>
  <c r="G38" i="179"/>
  <c r="G29" i="179"/>
  <c r="H29" i="179"/>
  <c r="N38" i="180"/>
  <c r="M41" i="180"/>
  <c r="O13" i="180"/>
  <c r="P15" i="179"/>
  <c r="K17" i="179"/>
  <c r="K17" i="180"/>
  <c r="H13" i="180"/>
  <c r="M11" i="179"/>
  <c r="J17" i="179"/>
  <c r="C37" i="179"/>
  <c r="I12" i="179"/>
  <c r="E16" i="180"/>
  <c r="J19" i="179"/>
  <c r="I17" i="179"/>
  <c r="R38" i="179"/>
  <c r="D26" i="180"/>
  <c r="K16" i="179"/>
  <c r="Q15" i="179"/>
  <c r="G24" i="180"/>
  <c r="P28" i="180"/>
  <c r="U19" i="179"/>
  <c r="R13" i="179"/>
  <c r="Q41" i="179"/>
  <c r="W40" i="180"/>
  <c r="V16" i="180"/>
  <c r="J12" i="179"/>
  <c r="T39" i="180"/>
  <c r="O30" i="179"/>
  <c r="F28" i="180"/>
  <c r="O25" i="180"/>
  <c r="C42" i="180"/>
  <c r="Q39" i="180"/>
  <c r="J37" i="179"/>
  <c r="P41" i="179"/>
  <c r="T15" i="180"/>
  <c r="P16" i="180"/>
  <c r="I11" i="179"/>
  <c r="J43" i="179"/>
  <c r="R37" i="179"/>
  <c r="V19" i="179"/>
  <c r="P38" i="179"/>
  <c r="C45" i="180"/>
  <c r="I15" i="180"/>
  <c r="U16" i="179"/>
  <c r="F29" i="179"/>
  <c r="T11" i="180"/>
  <c r="M11" i="180"/>
  <c r="W39" i="180"/>
  <c r="S16" i="180"/>
  <c r="U13" i="179"/>
  <c r="H26" i="179"/>
  <c r="I11" i="180"/>
  <c r="P14" i="180"/>
  <c r="E38" i="179"/>
  <c r="U38" i="180"/>
  <c r="V17" i="179"/>
  <c r="H16" i="180"/>
  <c r="N30" i="180"/>
  <c r="C15" i="180"/>
  <c r="H42" i="179"/>
  <c r="D24" i="179"/>
  <c r="R32" i="179"/>
  <c r="I14" i="179"/>
  <c r="D38" i="180"/>
  <c r="D24" i="180"/>
  <c r="C41" i="180"/>
  <c r="S28" i="179"/>
  <c r="R14" i="180"/>
  <c r="O32" i="180"/>
  <c r="Q32" i="180"/>
  <c r="E17" i="180"/>
  <c r="D42" i="180"/>
  <c r="N40" i="179"/>
  <c r="G14" i="180"/>
  <c r="T11" i="179"/>
  <c r="E27" i="179"/>
  <c r="P39" i="179"/>
  <c r="D43" i="179"/>
  <c r="I37" i="179"/>
  <c r="R38" i="180"/>
  <c r="C40" i="179"/>
  <c r="W14" i="180"/>
  <c r="G12" i="180"/>
  <c r="H30" i="179"/>
  <c r="U14" i="179"/>
  <c r="P12" i="179"/>
  <c r="W38" i="180"/>
  <c r="I43" i="179"/>
  <c r="F39" i="179"/>
  <c r="P12" i="180"/>
  <c r="O14" i="179"/>
  <c r="S39" i="179"/>
  <c r="E28" i="180"/>
  <c r="C32" i="179"/>
  <c r="J38" i="180"/>
  <c r="C14" i="180"/>
  <c r="Q38" i="180"/>
  <c r="O16" i="179"/>
  <c r="V43" i="180"/>
  <c r="W38" i="179"/>
  <c r="H40" i="180"/>
  <c r="D11" i="179"/>
  <c r="O17" i="179"/>
  <c r="N24" i="180"/>
  <c r="F25" i="180"/>
  <c r="P42" i="179"/>
  <c r="P28" i="179"/>
  <c r="M38" i="180"/>
  <c r="C17" i="179"/>
  <c r="P25" i="179"/>
  <c r="T37" i="180"/>
  <c r="I42" i="179"/>
  <c r="V45" i="180"/>
  <c r="V41" i="180"/>
  <c r="C19" i="180"/>
  <c r="V19" i="180"/>
  <c r="H27" i="180"/>
  <c r="G30" i="180"/>
  <c r="I39" i="180"/>
  <c r="E25" i="180"/>
  <c r="D25" i="179"/>
  <c r="C26" i="179"/>
  <c r="O39" i="179"/>
  <c r="R19" i="179"/>
  <c r="Q45" i="179"/>
  <c r="C43" i="179"/>
  <c r="T43" i="180"/>
  <c r="R17" i="180"/>
  <c r="W12" i="180"/>
  <c r="P27" i="180"/>
  <c r="E16" i="179"/>
  <c r="C37" i="180"/>
  <c r="U45" i="180"/>
  <c r="C28" i="180"/>
  <c r="S25" i="180"/>
  <c r="N16" i="180"/>
  <c r="G24" i="179"/>
  <c r="F38" i="179"/>
  <c r="S42" i="179"/>
  <c r="Q27" i="179"/>
  <c r="I14" i="180"/>
  <c r="C11" i="179"/>
  <c r="F32" i="179"/>
  <c r="E24" i="180"/>
  <c r="K11" i="179"/>
  <c r="J39" i="180"/>
  <c r="E42" i="179"/>
  <c r="H13" i="179"/>
  <c r="O42" i="179"/>
  <c r="L15" i="179"/>
  <c r="Q19" i="180"/>
  <c r="V40" i="180"/>
  <c r="S45" i="179"/>
  <c r="L41" i="180"/>
  <c r="W41" i="179"/>
  <c r="P29" i="180"/>
  <c r="G27" i="179"/>
  <c r="M39" i="179"/>
  <c r="K39" i="179"/>
  <c r="H37" i="180"/>
  <c r="G28" i="180"/>
  <c r="L45" i="179"/>
  <c r="K19" i="179"/>
  <c r="R45" i="180"/>
  <c r="G16" i="179"/>
  <c r="C24" i="180"/>
  <c r="G26" i="179"/>
  <c r="E14" i="179"/>
  <c r="R14" i="179"/>
  <c r="F24" i="180"/>
  <c r="G45" i="179"/>
  <c r="S12" i="180"/>
  <c r="E12" i="179"/>
  <c r="D15" i="180"/>
  <c r="M40" i="179"/>
  <c r="O42" i="180"/>
  <c r="Q16" i="180"/>
  <c r="W19" i="179"/>
  <c r="H30" i="180"/>
  <c r="C14" i="179"/>
  <c r="Q26" i="180"/>
  <c r="T40" i="179"/>
  <c r="J41" i="180"/>
  <c r="E40" i="180"/>
  <c r="V13" i="180"/>
  <c r="D41" i="179"/>
  <c r="U37" i="180"/>
  <c r="G40" i="179"/>
  <c r="H41" i="180"/>
  <c r="N32" i="180"/>
  <c r="O30" i="180"/>
  <c r="O15" i="179"/>
  <c r="K42" i="179"/>
  <c r="F41" i="180"/>
  <c r="F38" i="180"/>
  <c r="Q19" i="179"/>
  <c r="F12" i="180"/>
  <c r="K13" i="180"/>
  <c r="H28" i="179"/>
  <c r="C29" i="179"/>
  <c r="K11" i="180"/>
  <c r="W41" i="180"/>
  <c r="V12" i="180"/>
  <c r="D32" i="179"/>
  <c r="N27" i="180"/>
  <c r="G15" i="179"/>
  <c r="E37" i="179"/>
  <c r="D26" i="179"/>
  <c r="T42" i="180"/>
  <c r="N17" i="179"/>
  <c r="E30" i="179"/>
  <c r="P45" i="180"/>
  <c r="R11" i="180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<sst xmlns="http://schemas.openxmlformats.org/spreadsheetml/2006/main" count="7218" uniqueCount="137">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</sst>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4" t="s">
        <v>5</v>
      </c>
      <c r="N11" s="1014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7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 t="s">
        <v>8</v>
      </c>
      <c r="M15" s="1018"/>
      <c r="N15" s="1018"/>
      <c r="O15" s="1018"/>
      <c r="P15" s="1018"/>
      <c r="Q15" s="1018"/>
      <c r="R15" s="1018"/>
      <c r="S15" s="101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5" t="s">
        <v>17</v>
      </c>
      <c r="C36" s="1016"/>
      <c r="D36" s="1016"/>
      <c r="E36" s="1016"/>
      <c r="F36" s="1016"/>
      <c r="G36" s="1016"/>
      <c r="H36" s="75"/>
      <c r="L36" s="44"/>
      <c r="M36" s="88" t="s">
        <v>18</v>
      </c>
      <c r="N36" s="1019" t="s">
        <v>17</v>
      </c>
      <c r="O36" s="1019"/>
      <c r="P36" s="1019"/>
      <c r="Q36" s="1019"/>
      <c r="R36" s="102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3" t="s">
        <v>27</v>
      </c>
      <c r="L37" s="102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1"/>
      <c r="M54" s="102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4" t="s">
        <v>52</v>
      </c>
      <c r="N11" s="1014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7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 t="s">
        <v>8</v>
      </c>
      <c r="M15" s="1018"/>
      <c r="N15" s="1018"/>
      <c r="O15" s="1018"/>
      <c r="P15" s="1018"/>
      <c r="Q15" s="1018"/>
      <c r="R15" s="1018"/>
      <c r="S15" s="101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5" t="s">
        <v>17</v>
      </c>
      <c r="C36" s="1016"/>
      <c r="D36" s="1016"/>
      <c r="E36" s="1016"/>
      <c r="F36" s="1016"/>
      <c r="G36" s="1016"/>
      <c r="H36" s="75"/>
      <c r="L36" s="44"/>
      <c r="M36" s="88" t="s">
        <v>18</v>
      </c>
      <c r="N36" s="1019" t="s">
        <v>17</v>
      </c>
      <c r="O36" s="1019"/>
      <c r="P36" s="1019"/>
      <c r="Q36" s="1019"/>
      <c r="R36" s="102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3" t="s">
        <v>27</v>
      </c>
      <c r="L37" s="102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1"/>
      <c r="M54" s="102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4" t="s">
        <v>53</v>
      </c>
      <c r="N11" s="1014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7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 t="s">
        <v>8</v>
      </c>
      <c r="M15" s="1018"/>
      <c r="N15" s="1018"/>
      <c r="O15" s="1018"/>
      <c r="P15" s="1018"/>
      <c r="Q15" s="1018"/>
      <c r="R15" s="1018"/>
      <c r="S15" s="101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5" t="s">
        <v>17</v>
      </c>
      <c r="C36" s="1016"/>
      <c r="D36" s="1016"/>
      <c r="E36" s="1016"/>
      <c r="F36" s="1016"/>
      <c r="G36" s="1016"/>
      <c r="H36" s="75"/>
      <c r="L36" s="44"/>
      <c r="M36" s="88" t="s">
        <v>18</v>
      </c>
      <c r="N36" s="1019" t="s">
        <v>17</v>
      </c>
      <c r="O36" s="1019"/>
      <c r="P36" s="1019"/>
      <c r="Q36" s="1019"/>
      <c r="R36" s="102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3" t="s">
        <v>27</v>
      </c>
      <c r="L37" s="102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1"/>
      <c r="M54" s="102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35</v>
      </c>
      <c r="U9" s="101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14" t="s">
        <v>56</v>
      </c>
      <c r="N11" s="1014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4" t="s">
        <v>8</v>
      </c>
      <c r="C15" s="1024"/>
      <c r="D15" s="1024"/>
      <c r="E15" s="1024"/>
      <c r="F15" s="1024"/>
      <c r="G15" s="1024"/>
      <c r="H15" s="1024"/>
      <c r="I15" s="1024"/>
      <c r="J15" s="1025"/>
      <c r="K15" s="1017" t="s">
        <v>29</v>
      </c>
      <c r="L15" s="1018"/>
      <c r="M15" s="1018"/>
      <c r="N15" s="1018"/>
      <c r="O15" s="1026"/>
      <c r="P15" s="1017" t="s">
        <v>31</v>
      </c>
      <c r="Q15" s="1018"/>
      <c r="R15" s="1018"/>
      <c r="S15" s="1018"/>
      <c r="T15" s="1018"/>
      <c r="U15" s="1026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5" t="s">
        <v>17</v>
      </c>
      <c r="C36" s="1016"/>
      <c r="D36" s="1016"/>
      <c r="E36" s="1016"/>
      <c r="F36" s="1016"/>
      <c r="G36" s="1016"/>
      <c r="H36" s="75"/>
      <c r="L36" s="44"/>
      <c r="M36" s="88" t="s">
        <v>18</v>
      </c>
      <c r="N36" s="1019" t="s">
        <v>17</v>
      </c>
      <c r="O36" s="1019"/>
      <c r="P36" s="1019"/>
      <c r="Q36" s="1019"/>
      <c r="R36" s="1020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7"/>
      <c r="L37" s="102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1"/>
      <c r="M54" s="1021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56</v>
      </c>
      <c r="Q11" s="1014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17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19" t="s">
        <v>17</v>
      </c>
      <c r="R36" s="1019"/>
      <c r="S36" s="1019"/>
      <c r="T36" s="1019"/>
      <c r="U36" s="1020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3" t="s">
        <v>27</v>
      </c>
      <c r="M37" s="1023"/>
      <c r="N37" s="1023"/>
      <c r="O37" s="102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57</v>
      </c>
      <c r="Q11" s="1014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17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19" t="s">
        <v>17</v>
      </c>
      <c r="R36" s="1019"/>
      <c r="S36" s="1019"/>
      <c r="T36" s="1019"/>
      <c r="U36" s="1020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3" t="s">
        <v>27</v>
      </c>
      <c r="M37" s="1023"/>
      <c r="N37" s="1023"/>
      <c r="O37" s="102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30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59</v>
      </c>
      <c r="Q11" s="1014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3" t="s">
        <v>27</v>
      </c>
      <c r="M37" s="1023"/>
      <c r="N37" s="1023"/>
      <c r="O37" s="1023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17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58</v>
      </c>
      <c r="Q11" s="1014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17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60</v>
      </c>
      <c r="Q11" s="1014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17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60</v>
      </c>
      <c r="Q11" s="1014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8" t="s">
        <v>17</v>
      </c>
      <c r="C15" s="1018"/>
      <c r="D15" s="1018"/>
      <c r="E15" s="1018"/>
      <c r="F15" s="1018"/>
      <c r="G15" s="1018"/>
      <c r="H15" s="1018"/>
      <c r="I15" s="1018"/>
      <c r="J15" s="1018"/>
      <c r="K15" s="1018"/>
      <c r="L15" s="1018"/>
      <c r="M15" s="174"/>
      <c r="N15" s="174"/>
      <c r="O15" s="1018" t="s">
        <v>8</v>
      </c>
      <c r="P15" s="1018"/>
      <c r="Q15" s="1018"/>
      <c r="R15" s="1018"/>
      <c r="S15" s="1018"/>
      <c r="T15" s="1018"/>
      <c r="U15" s="1018"/>
      <c r="V15" s="101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9" t="s">
        <v>17</v>
      </c>
      <c r="C55" s="1019"/>
      <c r="D55" s="1019"/>
      <c r="E55" s="1019"/>
      <c r="F55" s="1020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61</v>
      </c>
      <c r="Q11" s="1014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2" t="s">
        <v>63</v>
      </c>
      <c r="M15" s="1024"/>
      <c r="N15" s="1024"/>
      <c r="O15" s="1025"/>
      <c r="P15" s="1032" t="s">
        <v>8</v>
      </c>
      <c r="Q15" s="1024"/>
      <c r="R15" s="1024"/>
      <c r="S15" s="1024"/>
      <c r="T15" s="1024"/>
      <c r="U15" s="1024"/>
      <c r="V15" s="1024"/>
      <c r="W15" s="1024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64</v>
      </c>
      <c r="Q11" s="1014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2" t="s">
        <v>63</v>
      </c>
      <c r="M15" s="1024"/>
      <c r="N15" s="1025"/>
      <c r="O15" s="1032" t="s">
        <v>8</v>
      </c>
      <c r="P15" s="1024"/>
      <c r="Q15" s="1024"/>
      <c r="R15" s="1024"/>
      <c r="S15" s="1024"/>
      <c r="T15" s="1024"/>
      <c r="U15" s="1024"/>
      <c r="V15" s="102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66</v>
      </c>
      <c r="Q11" s="1014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2" t="s">
        <v>63</v>
      </c>
      <c r="M15" s="1024"/>
      <c r="N15" s="1025"/>
      <c r="O15" s="1032" t="s">
        <v>8</v>
      </c>
      <c r="P15" s="1024"/>
      <c r="Q15" s="1024"/>
      <c r="R15" s="1024"/>
      <c r="S15" s="1024"/>
      <c r="T15" s="1024"/>
      <c r="U15" s="1024"/>
      <c r="V15" s="102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67</v>
      </c>
      <c r="Q11" s="1014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2" t="s">
        <v>63</v>
      </c>
      <c r="M15" s="1024"/>
      <c r="N15" s="1024"/>
      <c r="O15" s="1025"/>
      <c r="P15" s="1017" t="s">
        <v>8</v>
      </c>
      <c r="Q15" s="1018"/>
      <c r="R15" s="1018"/>
      <c r="S15" s="1018"/>
      <c r="T15" s="1018"/>
      <c r="U15" s="1018"/>
      <c r="V15" s="1018"/>
      <c r="W15" s="1018"/>
      <c r="X15" s="1026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1"/>
      <c r="P54" s="1021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5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68</v>
      </c>
      <c r="Q11" s="101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2" t="s">
        <v>63</v>
      </c>
      <c r="M15" s="1024"/>
      <c r="N15" s="1024"/>
      <c r="O15" s="1025"/>
      <c r="P15" s="1032" t="s">
        <v>8</v>
      </c>
      <c r="Q15" s="1024"/>
      <c r="R15" s="1024"/>
      <c r="S15" s="1024"/>
      <c r="T15" s="1024"/>
      <c r="U15" s="1024"/>
      <c r="V15" s="1024"/>
      <c r="W15" s="1024"/>
      <c r="X15" s="1024"/>
      <c r="Y15" s="1025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21"/>
      <c r="P56" s="1021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3" t="s">
        <v>63</v>
      </c>
      <c r="C57" s="1034"/>
      <c r="D57" s="1034"/>
      <c r="E57" s="1034"/>
      <c r="F57" s="1034"/>
      <c r="G57" s="1035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68</v>
      </c>
      <c r="Q11" s="101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2" t="s">
        <v>63</v>
      </c>
      <c r="M15" s="1024"/>
      <c r="N15" s="1024"/>
      <c r="O15" s="1025"/>
      <c r="P15" s="1032" t="s">
        <v>8</v>
      </c>
      <c r="Q15" s="1024"/>
      <c r="R15" s="1024"/>
      <c r="S15" s="1024"/>
      <c r="T15" s="1024"/>
      <c r="U15" s="1024"/>
      <c r="V15" s="1024"/>
      <c r="W15" s="1024"/>
      <c r="X15" s="1024"/>
      <c r="Y15" s="1025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3" t="s">
        <v>63</v>
      </c>
      <c r="C56" s="1034"/>
      <c r="D56" s="1034"/>
      <c r="E56" s="1034"/>
      <c r="F56" s="1034"/>
      <c r="G56" s="103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68</v>
      </c>
      <c r="Q11" s="101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3" t="s">
        <v>63</v>
      </c>
      <c r="C56" s="1034"/>
      <c r="D56" s="1034"/>
      <c r="E56" s="1034"/>
      <c r="F56" s="1034"/>
      <c r="G56" s="103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68</v>
      </c>
      <c r="Q11" s="101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6" t="s">
        <v>73</v>
      </c>
      <c r="M14" s="1036"/>
      <c r="N14" s="1036"/>
      <c r="O14" s="1036"/>
      <c r="P14" s="1036"/>
      <c r="Q14" s="1037" t="s">
        <v>71</v>
      </c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74</v>
      </c>
      <c r="Q11" s="1014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75</v>
      </c>
      <c r="Q11" s="1014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76</v>
      </c>
      <c r="Q11" s="1014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77</v>
      </c>
      <c r="Q11" s="1014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78</v>
      </c>
      <c r="Q11" s="101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32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78</v>
      </c>
      <c r="Q11" s="101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78</v>
      </c>
      <c r="Q11" s="101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39" t="s">
        <v>87</v>
      </c>
      <c r="AC28" s="104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78</v>
      </c>
      <c r="Q11" s="101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39" t="s">
        <v>87</v>
      </c>
      <c r="AC28" s="104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88</v>
      </c>
      <c r="Q11" s="101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88</v>
      </c>
      <c r="Q11" s="101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88</v>
      </c>
      <c r="Q11" s="101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88</v>
      </c>
      <c r="Q11" s="101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 t="s">
        <v>88</v>
      </c>
      <c r="Q11" s="101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21</v>
      </c>
      <c r="Q11" s="1014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7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22</v>
      </c>
      <c r="Q11" s="1014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17" t="s">
        <v>63</v>
      </c>
      <c r="M15" s="1018"/>
      <c r="N15" s="1018"/>
      <c r="O15" s="1018"/>
      <c r="P15" s="1026"/>
      <c r="Q15" s="1018" t="s">
        <v>8</v>
      </c>
      <c r="R15" s="1018"/>
      <c r="S15" s="1018"/>
      <c r="T15" s="1018"/>
      <c r="U15" s="1018"/>
      <c r="V15" s="1018"/>
      <c r="W15" s="1018"/>
      <c r="X15" s="1018"/>
      <c r="Y15" s="1018"/>
      <c r="Z15" s="101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22</v>
      </c>
      <c r="Q11" s="1014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1" t="s">
        <v>17</v>
      </c>
      <c r="C15" s="1042"/>
      <c r="D15" s="1042"/>
      <c r="E15" s="1042"/>
      <c r="F15" s="1042"/>
      <c r="G15" s="1042"/>
      <c r="H15" s="1042"/>
      <c r="I15" s="1042"/>
      <c r="J15" s="1042"/>
      <c r="K15" s="1042"/>
      <c r="L15" s="1043" t="s">
        <v>63</v>
      </c>
      <c r="M15" s="1044"/>
      <c r="N15" s="1044"/>
      <c r="O15" s="1044"/>
      <c r="P15" s="1045"/>
      <c r="Q15" s="1044" t="s">
        <v>8</v>
      </c>
      <c r="R15" s="1044"/>
      <c r="S15" s="1044"/>
      <c r="T15" s="1044"/>
      <c r="U15" s="1044"/>
      <c r="V15" s="1044"/>
      <c r="W15" s="1044"/>
      <c r="X15" s="1044"/>
      <c r="Y15" s="1044"/>
      <c r="Z15" s="104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3" t="s">
        <v>55</v>
      </c>
      <c r="X9" s="1013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22</v>
      </c>
      <c r="Q11" s="1014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2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2" t="s">
        <v>63</v>
      </c>
      <c r="M15" s="1024"/>
      <c r="N15" s="1024"/>
      <c r="O15" s="1024"/>
      <c r="P15" s="1025"/>
      <c r="Q15" s="102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1"/>
      <c r="P55" s="1021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6" t="s">
        <v>112</v>
      </c>
      <c r="I59" s="1047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6"/>
      <c r="I60" s="1047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23</v>
      </c>
      <c r="Q11" s="101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23</v>
      </c>
      <c r="Q11" s="101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24</v>
      </c>
      <c r="Q11" s="1014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25</v>
      </c>
      <c r="Q11" s="1014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26</v>
      </c>
      <c r="Q11" s="1014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27</v>
      </c>
      <c r="Q11" s="1014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28</v>
      </c>
      <c r="Q11" s="1014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29</v>
      </c>
      <c r="Q11" s="1014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30</v>
      </c>
      <c r="Q11" s="1014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30</v>
      </c>
      <c r="Q11" s="1014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1"/>
      <c r="P56" s="1021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30</v>
      </c>
      <c r="Q11" s="1014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31</v>
      </c>
      <c r="Q11" s="1014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32</v>
      </c>
      <c r="Q11" s="1014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33</v>
      </c>
      <c r="Q11" s="1014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34</v>
      </c>
      <c r="Q11" s="1014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35</v>
      </c>
      <c r="Q11" s="1014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36</v>
      </c>
      <c r="Q11" s="1014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37</v>
      </c>
      <c r="Q11" s="1014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37</v>
      </c>
      <c r="Q11" s="1014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37</v>
      </c>
      <c r="Q11" s="1014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37</v>
      </c>
      <c r="Q11" s="1014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41</v>
      </c>
      <c r="Q11" s="1014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42</v>
      </c>
      <c r="Q11" s="1014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42</v>
      </c>
      <c r="Q11" s="1014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44</v>
      </c>
      <c r="Q11" s="1014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46</v>
      </c>
      <c r="Q11" s="1014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46</v>
      </c>
      <c r="Q11" s="1014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47</v>
      </c>
      <c r="Q11" s="1014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48</v>
      </c>
      <c r="Q11" s="1014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48</v>
      </c>
      <c r="Q11" s="101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48</v>
      </c>
      <c r="Q11" s="101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50</v>
      </c>
      <c r="Q11" s="101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50</v>
      </c>
      <c r="Q11" s="1014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4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50</v>
      </c>
      <c r="Q11" s="101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1029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4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50</v>
      </c>
      <c r="Q11" s="101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50</v>
      </c>
      <c r="Q11" s="101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52</v>
      </c>
      <c r="Q11" s="1014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53</v>
      </c>
      <c r="Q11" s="101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53</v>
      </c>
      <c r="Q11" s="101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0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>
        <v>53</v>
      </c>
      <c r="Q11" s="1014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/>
      <c r="Q11" s="101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/>
      <c r="Q11" s="101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/>
      <c r="Q11" s="101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2" t="s">
        <v>0</v>
      </c>
      <c r="B3" s="1022"/>
      <c r="C3" s="102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3" t="s">
        <v>2</v>
      </c>
      <c r="F9" s="1013"/>
      <c r="G9" s="10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3" t="s">
        <v>55</v>
      </c>
      <c r="U9" s="1013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4"/>
      <c r="Q11" s="101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8" t="s">
        <v>8</v>
      </c>
      <c r="C38" s="1029"/>
      <c r="D38" s="1029"/>
      <c r="E38" s="1029"/>
      <c r="F38" s="1029"/>
      <c r="G38" s="1029"/>
      <c r="H38" s="481"/>
      <c r="I38" s="244"/>
      <c r="J38" s="42"/>
      <c r="K38" s="42"/>
      <c r="L38" s="42"/>
      <c r="M38" s="44"/>
      <c r="N38" s="88" t="s">
        <v>18</v>
      </c>
      <c r="O38" s="1028" t="s">
        <v>8</v>
      </c>
      <c r="P38" s="1029"/>
      <c r="Q38" s="1029"/>
      <c r="R38" s="1029"/>
      <c r="S38" s="1029"/>
      <c r="T38" s="1029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6" t="s">
        <v>113</v>
      </c>
      <c r="C59" s="1057"/>
      <c r="D59" s="1057"/>
      <c r="E59" s="1057"/>
      <c r="F59" s="1057"/>
      <c r="G59" s="1057"/>
      <c r="H59" s="1057"/>
      <c r="I59" s="1051" t="s">
        <v>63</v>
      </c>
      <c r="J59" s="1052"/>
      <c r="K59" s="1052"/>
      <c r="L59" s="1052"/>
      <c r="M59" s="1052"/>
      <c r="N59" s="1052"/>
      <c r="O59" s="1052"/>
      <c r="P59" s="1048" t="s">
        <v>8</v>
      </c>
      <c r="Q59" s="1049"/>
      <c r="R59" s="1049"/>
      <c r="S59" s="1049"/>
      <c r="T59" s="1049"/>
      <c r="U59" s="1049"/>
      <c r="V59" s="1050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6" t="s">
        <v>2</v>
      </c>
      <c r="Q2" s="1076"/>
      <c r="R2" s="1076"/>
      <c r="S2" s="767"/>
      <c r="T2" s="767" t="s">
        <v>3</v>
      </c>
      <c r="U2" s="1076" t="s">
        <v>55</v>
      </c>
      <c r="V2" s="107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0">
        <v>45777</v>
      </c>
      <c r="U3" s="1080"/>
      <c r="V3" s="1080">
        <f>T3+6</f>
        <v>45783</v>
      </c>
      <c r="W3" s="1080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7" t="s">
        <v>113</v>
      </c>
      <c r="C5" s="1078"/>
      <c r="D5" s="1078"/>
      <c r="E5" s="1078"/>
      <c r="F5" s="1078"/>
      <c r="G5" s="1078"/>
      <c r="H5" s="1078"/>
      <c r="I5" s="1063" t="s">
        <v>63</v>
      </c>
      <c r="J5" s="1064"/>
      <c r="K5" s="1064"/>
      <c r="L5" s="1064"/>
      <c r="M5" s="1064"/>
      <c r="N5" s="1064"/>
      <c r="O5" s="1079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9" t="s">
        <v>8</v>
      </c>
      <c r="C27" s="1060"/>
      <c r="D27" s="1060"/>
      <c r="E27" s="1060"/>
      <c r="F27" s="1060"/>
      <c r="G27" s="1060"/>
      <c r="H27" s="832"/>
      <c r="J27" s="829"/>
      <c r="K27" s="829"/>
      <c r="L27" s="829"/>
      <c r="M27" s="1068" t="s">
        <v>18</v>
      </c>
      <c r="N27" s="1069"/>
      <c r="O27" s="1060" t="s">
        <v>8</v>
      </c>
      <c r="P27" s="1060"/>
      <c r="Q27" s="1060"/>
      <c r="R27" s="1060"/>
      <c r="S27" s="1060"/>
      <c r="T27" s="1060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70" t="s">
        <v>33</v>
      </c>
      <c r="N28" s="1071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72" t="s">
        <v>10</v>
      </c>
      <c r="N29" s="1073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74" t="s">
        <v>51</v>
      </c>
      <c r="N30" s="1075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74" t="s">
        <v>24</v>
      </c>
      <c r="N31" s="1075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74" t="s">
        <v>20</v>
      </c>
      <c r="N32" s="1075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74" t="s">
        <v>28</v>
      </c>
      <c r="N33" s="1075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74" t="s">
        <v>21</v>
      </c>
      <c r="N34" s="1075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74" t="s">
        <v>22</v>
      </c>
      <c r="N35" s="1075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74" t="s">
        <v>23</v>
      </c>
      <c r="N36" s="1075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72" t="s">
        <v>9</v>
      </c>
      <c r="N37" s="1073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81" t="s">
        <v>11</v>
      </c>
      <c r="N38" s="1082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83" t="s">
        <v>12</v>
      </c>
      <c r="N39" s="1084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85" t="s">
        <v>13</v>
      </c>
      <c r="N40" s="1086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87" t="s">
        <v>14</v>
      </c>
      <c r="N41" s="1088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89" t="s">
        <v>15</v>
      </c>
      <c r="N42" s="1090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1" t="s">
        <v>113</v>
      </c>
      <c r="C49" s="1062"/>
      <c r="D49" s="1062"/>
      <c r="E49" s="1062"/>
      <c r="F49" s="1062"/>
      <c r="G49" s="1062"/>
      <c r="H49" s="1062"/>
      <c r="I49" s="1063" t="s">
        <v>63</v>
      </c>
      <c r="J49" s="1064"/>
      <c r="K49" s="1064"/>
      <c r="L49" s="1064"/>
      <c r="M49" s="1064"/>
      <c r="N49" s="1064"/>
      <c r="O49" s="1064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6" t="s">
        <v>2</v>
      </c>
      <c r="Q2" s="1076"/>
      <c r="R2" s="1076"/>
      <c r="S2" s="767"/>
      <c r="T2" s="767" t="s">
        <v>3</v>
      </c>
      <c r="U2" s="1076" t="s">
        <v>55</v>
      </c>
      <c r="V2" s="107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0">
        <v>45768</v>
      </c>
      <c r="U3" s="1080"/>
      <c r="V3" s="1080">
        <f>T3+6</f>
        <v>45774</v>
      </c>
      <c r="W3" s="1080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7" t="s">
        <v>113</v>
      </c>
      <c r="C5" s="1078"/>
      <c r="D5" s="1078"/>
      <c r="E5" s="1078"/>
      <c r="F5" s="1078"/>
      <c r="G5" s="1078"/>
      <c r="H5" s="1078"/>
      <c r="I5" s="1063" t="s">
        <v>63</v>
      </c>
      <c r="J5" s="1064"/>
      <c r="K5" s="1064"/>
      <c r="L5" s="1064"/>
      <c r="M5" s="1064"/>
      <c r="N5" s="1064"/>
      <c r="O5" s="1079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9" t="s">
        <v>8</v>
      </c>
      <c r="C27" s="1060"/>
      <c r="D27" s="1060"/>
      <c r="E27" s="1060"/>
      <c r="F27" s="1060"/>
      <c r="G27" s="1060"/>
      <c r="H27" s="832"/>
      <c r="J27" s="829"/>
      <c r="K27" s="829"/>
      <c r="L27" s="829"/>
      <c r="M27" s="1068" t="s">
        <v>18</v>
      </c>
      <c r="N27" s="1069"/>
      <c r="O27" s="1060" t="s">
        <v>8</v>
      </c>
      <c r="P27" s="1060"/>
      <c r="Q27" s="1060"/>
      <c r="R27" s="1060"/>
      <c r="S27" s="1060"/>
      <c r="T27" s="106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2" t="s">
        <v>10</v>
      </c>
      <c r="N28" s="107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72" t="s">
        <v>10</v>
      </c>
      <c r="N29" s="1073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74" t="s">
        <v>51</v>
      </c>
      <c r="N30" s="1075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74" t="s">
        <v>24</v>
      </c>
      <c r="N31" s="1075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74" t="s">
        <v>20</v>
      </c>
      <c r="N32" s="1075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74" t="s">
        <v>28</v>
      </c>
      <c r="N33" s="1075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74" t="s">
        <v>21</v>
      </c>
      <c r="N34" s="1075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74" t="s">
        <v>22</v>
      </c>
      <c r="N35" s="1075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74" t="s">
        <v>23</v>
      </c>
      <c r="N36" s="1075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72" t="s">
        <v>9</v>
      </c>
      <c r="N37" s="1073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81" t="s">
        <v>11</v>
      </c>
      <c r="N38" s="1082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83" t="s">
        <v>12</v>
      </c>
      <c r="N39" s="1084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85" t="s">
        <v>13</v>
      </c>
      <c r="N40" s="1086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87" t="s">
        <v>14</v>
      </c>
      <c r="N41" s="1088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89" t="s">
        <v>15</v>
      </c>
      <c r="N42" s="1090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1" t="s">
        <v>113</v>
      </c>
      <c r="C49" s="1062"/>
      <c r="D49" s="1062"/>
      <c r="E49" s="1062"/>
      <c r="F49" s="1062"/>
      <c r="G49" s="1062"/>
      <c r="H49" s="1062"/>
      <c r="I49" s="1063" t="s">
        <v>63</v>
      </c>
      <c r="J49" s="1064"/>
      <c r="K49" s="1064"/>
      <c r="L49" s="1064"/>
      <c r="M49" s="1064"/>
      <c r="N49" s="1064"/>
      <c r="O49" s="1064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76" t="s">
        <v>2</v>
      </c>
      <c r="Q2" s="1076"/>
      <c r="R2" s="1076"/>
      <c r="S2" s="767"/>
      <c r="T2" s="767" t="s">
        <v>3</v>
      </c>
      <c r="U2" s="1076" t="s">
        <v>55</v>
      </c>
      <c r="V2" s="1076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0">
        <v>45805</v>
      </c>
      <c r="U3" s="1080"/>
      <c r="V3" s="1080">
        <f>T3+6</f>
        <v>45811</v>
      </c>
      <c r="W3" s="1080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7" t="s">
        <v>113</v>
      </c>
      <c r="C5" s="1078"/>
      <c r="D5" s="1078"/>
      <c r="E5" s="1078"/>
      <c r="F5" s="1078"/>
      <c r="G5" s="1078"/>
      <c r="H5" s="1078"/>
      <c r="I5" s="1063" t="s">
        <v>63</v>
      </c>
      <c r="J5" s="1064"/>
      <c r="K5" s="1064"/>
      <c r="L5" s="1064"/>
      <c r="M5" s="1064"/>
      <c r="N5" s="1064"/>
      <c r="O5" s="1079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9" t="s">
        <v>8</v>
      </c>
      <c r="C27" s="1060"/>
      <c r="D27" s="1060"/>
      <c r="E27" s="1060"/>
      <c r="F27" s="1060"/>
      <c r="G27" s="1060"/>
      <c r="H27" s="832"/>
      <c r="J27" s="829"/>
      <c r="K27" s="829"/>
      <c r="L27" s="829"/>
      <c r="M27" s="1068" t="s">
        <v>18</v>
      </c>
      <c r="N27" s="1069"/>
      <c r="O27" s="1060" t="s">
        <v>8</v>
      </c>
      <c r="P27" s="1060"/>
      <c r="Q27" s="1060"/>
      <c r="R27" s="1060"/>
      <c r="S27" s="1060"/>
      <c r="T27" s="106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2" t="s">
        <v>10</v>
      </c>
      <c r="N28" s="107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72" t="s">
        <v>10</v>
      </c>
      <c r="N29" s="1073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74" t="s">
        <v>51</v>
      </c>
      <c r="N30" s="1075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74" t="s">
        <v>24</v>
      </c>
      <c r="N31" s="1075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74" t="s">
        <v>20</v>
      </c>
      <c r="N32" s="1075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74" t="s">
        <v>28</v>
      </c>
      <c r="N33" s="1075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74" t="s">
        <v>21</v>
      </c>
      <c r="N34" s="1075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74" t="s">
        <v>22</v>
      </c>
      <c r="N35" s="1075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74" t="s">
        <v>23</v>
      </c>
      <c r="N36" s="1075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72" t="s">
        <v>9</v>
      </c>
      <c r="N37" s="1073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81" t="s">
        <v>11</v>
      </c>
      <c r="N38" s="1082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83" t="s">
        <v>12</v>
      </c>
      <c r="N39" s="1084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85" t="s">
        <v>13</v>
      </c>
      <c r="N40" s="1086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87" t="s">
        <v>14</v>
      </c>
      <c r="N41" s="1088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89" t="s">
        <v>15</v>
      </c>
      <c r="N42" s="1090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1" t="s">
        <v>113</v>
      </c>
      <c r="C49" s="1062"/>
      <c r="D49" s="1062"/>
      <c r="E49" s="1062"/>
      <c r="F49" s="1062"/>
      <c r="G49" s="1062"/>
      <c r="H49" s="1062"/>
      <c r="I49" s="1063" t="s">
        <v>63</v>
      </c>
      <c r="J49" s="1064"/>
      <c r="K49" s="1064"/>
      <c r="L49" s="1064"/>
      <c r="M49" s="1064"/>
      <c r="N49" s="1064"/>
      <c r="O49" s="1064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X8" sqref="X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3"/>
      <c r="C1" s="1095" t="s">
        <v>36</v>
      </c>
      <c r="D1" s="1095"/>
      <c r="E1" s="1095"/>
      <c r="F1" s="1095"/>
      <c r="G1" s="1095"/>
      <c r="H1" s="1095"/>
      <c r="I1" s="1095"/>
      <c r="J1" s="1095"/>
      <c r="K1" s="1095"/>
      <c r="L1" s="1095"/>
      <c r="M1" s="1095"/>
      <c r="N1" s="1095"/>
      <c r="O1" s="1095"/>
      <c r="P1" s="1095"/>
      <c r="Q1" s="1095"/>
      <c r="R1" s="1095"/>
      <c r="S1" s="1095"/>
      <c r="T1" s="1095"/>
      <c r="U1" s="1095"/>
      <c r="V1" s="1095"/>
      <c r="W1" s="1096"/>
      <c r="X1" s="1097" t="s">
        <v>37</v>
      </c>
      <c r="Y1" s="1098"/>
    </row>
    <row r="2" spans="1:28" x14ac:dyDescent="0.55000000000000004">
      <c r="A2" s="577"/>
      <c r="B2" s="1094"/>
      <c r="C2" s="1099" t="s">
        <v>38</v>
      </c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100"/>
      <c r="X2" s="1102" t="s">
        <v>39</v>
      </c>
      <c r="Y2" s="1103"/>
    </row>
    <row r="3" spans="1:28" x14ac:dyDescent="0.55000000000000004">
      <c r="A3" s="577"/>
      <c r="B3" s="1094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101"/>
      <c r="X3" s="1102" t="s">
        <v>40</v>
      </c>
      <c r="Y3" s="110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92">
        <v>2</v>
      </c>
      <c r="D5" s="1092"/>
      <c r="E5" s="435"/>
      <c r="F5" s="435"/>
      <c r="G5" s="435" t="s">
        <v>42</v>
      </c>
      <c r="H5" s="1104" t="s">
        <v>54</v>
      </c>
      <c r="I5" s="110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07" t="s">
        <v>135</v>
      </c>
      <c r="Y6" s="1108"/>
      <c r="Z6" s="917"/>
    </row>
    <row r="7" spans="1:28" ht="39" customHeight="1" thickBot="1" x14ac:dyDescent="0.6">
      <c r="A7" s="577"/>
      <c r="B7" s="580" t="s">
        <v>44</v>
      </c>
      <c r="C7" s="1105" t="s">
        <v>2</v>
      </c>
      <c r="D7" s="1105"/>
      <c r="E7" s="436"/>
      <c r="F7" s="436"/>
      <c r="G7" s="435" t="s">
        <v>45</v>
      </c>
      <c r="H7" s="1106">
        <f ca="1">INDIRECT("'SEM " &amp; $R$5 &amp; "'!" &amp; ADDRESS(ROW(T3), COLUMN(T3)))</f>
        <v>45811</v>
      </c>
      <c r="I7" s="1106"/>
      <c r="J7" s="437"/>
      <c r="K7" s="437"/>
      <c r="L7" s="437"/>
      <c r="M7" s="437"/>
      <c r="N7" s="437"/>
      <c r="O7" s="437"/>
      <c r="P7" s="1091" t="s">
        <v>46</v>
      </c>
      <c r="Q7" s="1091"/>
      <c r="R7" s="1091"/>
      <c r="S7" s="1092" t="s">
        <v>116</v>
      </c>
      <c r="T7" s="1092"/>
      <c r="U7" s="1092"/>
      <c r="V7" s="1092"/>
      <c r="W7" s="438"/>
      <c r="X7" s="1109">
        <v>45818</v>
      </c>
      <c r="Y7" s="1110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18" t="s">
        <v>48</v>
      </c>
      <c r="B10" s="111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11.8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90.8</v>
      </c>
      <c r="M14" s="282">
        <f t="shared" ca="1" si="4"/>
        <v>14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87.6</v>
      </c>
      <c r="W14" s="284">
        <f t="shared" ca="1" si="4"/>
        <v>89.6</v>
      </c>
      <c r="X14" s="733">
        <f t="shared" ca="1" si="4"/>
        <v>1604.8999999999999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83.5</v>
      </c>
      <c r="D15" s="282">
        <f t="shared" ca="1" si="5"/>
        <v>82.4</v>
      </c>
      <c r="E15" s="282">
        <f t="shared" ca="1" si="5"/>
        <v>81.3</v>
      </c>
      <c r="F15" s="282">
        <f t="shared" ca="1" si="5"/>
        <v>11.8</v>
      </c>
      <c r="G15" s="282">
        <f t="shared" ca="1" si="5"/>
        <v>84.4</v>
      </c>
      <c r="H15" s="282">
        <f t="shared" ca="1" si="5"/>
        <v>81.7</v>
      </c>
      <c r="I15" s="284">
        <f t="shared" ca="1" si="5"/>
        <v>83.5</v>
      </c>
      <c r="J15" s="285">
        <f t="shared" ca="1" si="5"/>
        <v>86.1</v>
      </c>
      <c r="K15" s="282">
        <f t="shared" ca="1" si="5"/>
        <v>88.3</v>
      </c>
      <c r="L15" s="282">
        <f t="shared" ca="1" si="5"/>
        <v>90.8</v>
      </c>
      <c r="M15" s="282">
        <f t="shared" ca="1" si="5"/>
        <v>14</v>
      </c>
      <c r="N15" s="282">
        <f t="shared" ca="1" si="5"/>
        <v>89.2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89.3</v>
      </c>
      <c r="R15" s="282">
        <f t="shared" ca="1" si="5"/>
        <v>87.8</v>
      </c>
      <c r="S15" s="282">
        <f t="shared" ca="1" si="5"/>
        <v>88</v>
      </c>
      <c r="T15" s="282">
        <f t="shared" ca="1" si="5"/>
        <v>17.7</v>
      </c>
      <c r="U15" s="282">
        <f t="shared" ca="1" si="5"/>
        <v>88.9</v>
      </c>
      <c r="V15" s="282">
        <f t="shared" ca="1" si="5"/>
        <v>87.6</v>
      </c>
      <c r="W15" s="284">
        <f t="shared" ca="1" si="5"/>
        <v>89.6</v>
      </c>
      <c r="X15" s="733">
        <f t="shared" ca="1" si="5"/>
        <v>1604.5999999999997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83.5</v>
      </c>
      <c r="D16" s="282">
        <f t="shared" ca="1" si="6"/>
        <v>82.4</v>
      </c>
      <c r="E16" s="282">
        <f t="shared" ca="1" si="6"/>
        <v>81.3</v>
      </c>
      <c r="F16" s="282">
        <f t="shared" ca="1" si="6"/>
        <v>11.8</v>
      </c>
      <c r="G16" s="282">
        <f t="shared" ca="1" si="6"/>
        <v>84.3</v>
      </c>
      <c r="H16" s="282">
        <f t="shared" ca="1" si="6"/>
        <v>81.599999999999994</v>
      </c>
      <c r="I16" s="284">
        <f t="shared" ca="1" si="6"/>
        <v>83.5</v>
      </c>
      <c r="J16" s="285">
        <f t="shared" ca="1" si="6"/>
        <v>86.1</v>
      </c>
      <c r="K16" s="282">
        <f t="shared" ca="1" si="6"/>
        <v>88.3</v>
      </c>
      <c r="L16" s="282">
        <f t="shared" ca="1" si="6"/>
        <v>90.8</v>
      </c>
      <c r="M16" s="282">
        <f t="shared" ca="1" si="6"/>
        <v>14</v>
      </c>
      <c r="N16" s="282">
        <f t="shared" ca="1" si="6"/>
        <v>89.1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89.3</v>
      </c>
      <c r="R16" s="282">
        <f t="shared" ca="1" si="6"/>
        <v>87.8</v>
      </c>
      <c r="S16" s="282">
        <f t="shared" ca="1" si="6"/>
        <v>88</v>
      </c>
      <c r="T16" s="282">
        <f t="shared" ca="1" si="6"/>
        <v>17.600000000000001</v>
      </c>
      <c r="U16" s="282">
        <f t="shared" ca="1" si="6"/>
        <v>88.9</v>
      </c>
      <c r="V16" s="282">
        <f t="shared" ca="1" si="6"/>
        <v>87.6</v>
      </c>
      <c r="W16" s="284">
        <f t="shared" ca="1" si="6"/>
        <v>89.6</v>
      </c>
      <c r="X16" s="733">
        <f t="shared" ca="1" si="6"/>
        <v>1604.1999999999998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82.3</v>
      </c>
      <c r="D17" s="282">
        <f t="shared" ca="1" si="7"/>
        <v>82.2</v>
      </c>
      <c r="E17" s="282">
        <f t="shared" ca="1" si="7"/>
        <v>80.599999999999994</v>
      </c>
      <c r="F17" s="282">
        <f t="shared" ca="1" si="7"/>
        <v>11</v>
      </c>
      <c r="G17" s="282">
        <f t="shared" ca="1" si="7"/>
        <v>83.4</v>
      </c>
      <c r="H17" s="282">
        <f t="shared" ca="1" si="7"/>
        <v>80.599999999999994</v>
      </c>
      <c r="I17" s="284">
        <f t="shared" ca="1" si="7"/>
        <v>83.3</v>
      </c>
      <c r="J17" s="285">
        <f t="shared" ca="1" si="7"/>
        <v>84.7</v>
      </c>
      <c r="K17" s="282">
        <f t="shared" ca="1" si="7"/>
        <v>87.5</v>
      </c>
      <c r="L17" s="282">
        <f t="shared" ca="1" si="7"/>
        <v>91</v>
      </c>
      <c r="M17" s="282">
        <f t="shared" ca="1" si="7"/>
        <v>13.7</v>
      </c>
      <c r="N17" s="282">
        <f t="shared" ca="1" si="7"/>
        <v>87.3</v>
      </c>
      <c r="O17" s="282">
        <f t="shared" ca="1" si="7"/>
        <v>88.6</v>
      </c>
      <c r="P17" s="282">
        <f t="shared" ca="1" si="7"/>
        <v>90.2</v>
      </c>
      <c r="Q17" s="281">
        <f t="shared" ca="1" si="7"/>
        <v>89.4</v>
      </c>
      <c r="R17" s="282">
        <f t="shared" ca="1" si="7"/>
        <v>88</v>
      </c>
      <c r="S17" s="282">
        <f t="shared" ca="1" si="7"/>
        <v>87.1</v>
      </c>
      <c r="T17" s="282">
        <f t="shared" ca="1" si="7"/>
        <v>16.600000000000001</v>
      </c>
      <c r="U17" s="282">
        <f t="shared" ca="1" si="7"/>
        <v>88.8</v>
      </c>
      <c r="V17" s="282">
        <f t="shared" ca="1" si="7"/>
        <v>86.7</v>
      </c>
      <c r="W17" s="284">
        <f t="shared" ca="1" si="7"/>
        <v>89.8</v>
      </c>
      <c r="X17" s="734">
        <f t="shared" ca="1" si="7"/>
        <v>1592.8</v>
      </c>
      <c r="Y17" s="573"/>
      <c r="AB17" s="441"/>
    </row>
    <row r="18" spans="1:28" ht="48" customHeight="1" thickBot="1" x14ac:dyDescent="0.6">
      <c r="A18" s="1124" t="s">
        <v>9</v>
      </c>
      <c r="B18" s="1125"/>
      <c r="C18" s="736">
        <f t="shared" ref="C18:X18" ca="1" si="8">INDIRECT("'SEM " &amp; $R$5 &amp; "'!" &amp; ADDRESS(ROW(B15), COLUMN(B15)))</f>
        <v>583</v>
      </c>
      <c r="D18" s="737">
        <f t="shared" ca="1" si="8"/>
        <v>576.5</v>
      </c>
      <c r="E18" s="737">
        <f t="shared" ca="1" si="8"/>
        <v>570</v>
      </c>
      <c r="F18" s="737">
        <f t="shared" ca="1" si="8"/>
        <v>82.999999999999986</v>
      </c>
      <c r="G18" s="737">
        <f t="shared" ca="1" si="8"/>
        <v>590.5</v>
      </c>
      <c r="H18" s="737">
        <f t="shared" ca="1" si="8"/>
        <v>571.1</v>
      </c>
      <c r="I18" s="738">
        <f t="shared" ca="1" si="8"/>
        <v>584</v>
      </c>
      <c r="J18" s="736">
        <f t="shared" ca="1" si="8"/>
        <v>602.40000000000009</v>
      </c>
      <c r="K18" s="737">
        <f t="shared" ca="1" si="8"/>
        <v>617.5</v>
      </c>
      <c r="L18" s="737">
        <f t="shared" ca="1" si="8"/>
        <v>635.79999999999995</v>
      </c>
      <c r="M18" s="737">
        <f t="shared" ca="1" si="8"/>
        <v>99.5</v>
      </c>
      <c r="N18" s="737">
        <f t="shared" ca="1" si="8"/>
        <v>622.79999999999995</v>
      </c>
      <c r="O18" s="737">
        <f t="shared" ca="1" si="8"/>
        <v>620.70000000000005</v>
      </c>
      <c r="P18" s="738">
        <f t="shared" ca="1" si="8"/>
        <v>630.40000000000009</v>
      </c>
      <c r="Q18" s="736">
        <f t="shared" ca="1" si="8"/>
        <v>626.1</v>
      </c>
      <c r="R18" s="737">
        <f t="shared" ca="1" si="8"/>
        <v>615.29999999999995</v>
      </c>
      <c r="S18" s="737">
        <f t="shared" ca="1" si="8"/>
        <v>615.30000000000007</v>
      </c>
      <c r="T18" s="737">
        <f t="shared" ca="1" si="8"/>
        <v>122.80000000000001</v>
      </c>
      <c r="U18" s="737">
        <f t="shared" ca="1" si="8"/>
        <v>622.79999999999984</v>
      </c>
      <c r="V18" s="737">
        <f t="shared" ca="1" si="8"/>
        <v>614.20000000000005</v>
      </c>
      <c r="W18" s="738">
        <f t="shared" ca="1" si="8"/>
        <v>627.20000000000005</v>
      </c>
      <c r="X18" s="735">
        <f t="shared" ca="1" si="8"/>
        <v>11230.899999999998</v>
      </c>
    </row>
    <row r="19" spans="1:28" ht="48" customHeight="1" thickBot="1" x14ac:dyDescent="0.6">
      <c r="A19" s="1120" t="s">
        <v>50</v>
      </c>
      <c r="B19" s="1121"/>
      <c r="C19" s="739">
        <f ca="1">INDIRECT("'SEM " &amp; $R$5 &amp; "'!" &amp; ADDRESS(ROW(B17), COLUMN(B17)))</f>
        <v>541</v>
      </c>
      <c r="D19" s="740">
        <f t="shared" ref="D19:X19" ca="1" si="9">INDIRECT("'SEM " &amp; $R$5 &amp; "'!" &amp; ADDRESS(ROW(C17), COLUMN(C17)))</f>
        <v>535</v>
      </c>
      <c r="E19" s="740">
        <f t="shared" ca="1" si="9"/>
        <v>529</v>
      </c>
      <c r="F19" s="740">
        <f t="shared" ca="1" si="9"/>
        <v>77</v>
      </c>
      <c r="G19" s="740">
        <f t="shared" ca="1" si="9"/>
        <v>548</v>
      </c>
      <c r="H19" s="740">
        <f t="shared" ca="1" si="9"/>
        <v>530</v>
      </c>
      <c r="I19" s="741">
        <f t="shared" ca="1" si="9"/>
        <v>542</v>
      </c>
      <c r="J19" s="739">
        <f t="shared" ca="1" si="9"/>
        <v>559</v>
      </c>
      <c r="K19" s="740">
        <f t="shared" ca="1" si="9"/>
        <v>573</v>
      </c>
      <c r="L19" s="740">
        <f t="shared" ca="1" si="9"/>
        <v>590</v>
      </c>
      <c r="M19" s="740">
        <f t="shared" ca="1" si="9"/>
        <v>90</v>
      </c>
      <c r="N19" s="740">
        <f t="shared" ca="1" si="9"/>
        <v>578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114</v>
      </c>
      <c r="U19" s="740">
        <f t="shared" ca="1" si="9"/>
        <v>578</v>
      </c>
      <c r="V19" s="740">
        <f t="shared" ca="1" si="9"/>
        <v>570</v>
      </c>
      <c r="W19" s="741">
        <f t="shared" ca="1" si="9"/>
        <v>582</v>
      </c>
      <c r="X19" s="730">
        <f t="shared" ca="1" si="9"/>
        <v>10420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2"/>
      <c r="N20" s="1122"/>
      <c r="O20" s="1122"/>
      <c r="P20" s="1122"/>
      <c r="Q20" s="1123"/>
      <c r="R20" s="1123"/>
      <c r="S20" s="1123"/>
      <c r="T20" s="1123"/>
      <c r="U20" s="1123"/>
      <c r="V20" s="1123"/>
      <c r="W20" s="1123"/>
      <c r="X20" s="112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1" t="s">
        <v>27</v>
      </c>
      <c r="B22" s="1132"/>
      <c r="C22" s="1133" t="s">
        <v>8</v>
      </c>
      <c r="D22" s="1134"/>
      <c r="E22" s="1134"/>
      <c r="F22" s="1134"/>
      <c r="G22" s="1134"/>
      <c r="H22" s="1134"/>
      <c r="I22" s="1135"/>
      <c r="J22" s="446"/>
      <c r="K22" s="445"/>
      <c r="L22" s="1136" t="s">
        <v>49</v>
      </c>
      <c r="M22" s="1137"/>
      <c r="N22" s="1133" t="s">
        <v>8</v>
      </c>
      <c r="O22" s="1134"/>
      <c r="P22" s="1134"/>
      <c r="Q22" s="1134"/>
      <c r="R22" s="1134"/>
      <c r="S22" s="1134"/>
      <c r="T22" s="1135"/>
      <c r="U22" s="548"/>
      <c r="V22" s="549"/>
      <c r="W22" s="549"/>
      <c r="X22" s="550"/>
      <c r="Y22" s="549"/>
    </row>
    <row r="23" spans="1:28" ht="48" customHeight="1" thickBot="1" x14ac:dyDescent="0.6">
      <c r="A23" s="1118" t="s">
        <v>48</v>
      </c>
      <c r="B23" s="111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8" t="s">
        <v>48</v>
      </c>
      <c r="M23" s="111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</v>
      </c>
      <c r="E27" s="282">
        <f t="shared" ca="1" si="18"/>
        <v>2.6</v>
      </c>
      <c r="F27" s="282">
        <f t="shared" ca="1" si="18"/>
        <v>80.900000000000006</v>
      </c>
      <c r="G27" s="282">
        <f t="shared" ca="1" si="18"/>
        <v>82.2</v>
      </c>
      <c r="H27" s="284">
        <f t="shared" ca="1" si="18"/>
        <v>83</v>
      </c>
      <c r="I27" s="731">
        <f t="shared" ca="1" si="18"/>
        <v>398.8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76.099999999999994</v>
      </c>
      <c r="D28" s="282">
        <f t="shared" ca="1" si="20"/>
        <v>74</v>
      </c>
      <c r="E28" s="282">
        <f t="shared" ca="1" si="20"/>
        <v>2.5</v>
      </c>
      <c r="F28" s="282">
        <f t="shared" ca="1" si="20"/>
        <v>80.900000000000006</v>
      </c>
      <c r="G28" s="282">
        <f t="shared" ca="1" si="20"/>
        <v>82.2</v>
      </c>
      <c r="H28" s="284">
        <f t="shared" ca="1" si="20"/>
        <v>83</v>
      </c>
      <c r="I28" s="731">
        <f t="shared" ca="1" si="20"/>
        <v>398.7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76.099999999999994</v>
      </c>
      <c r="D29" s="282">
        <f t="shared" ca="1" si="22"/>
        <v>74</v>
      </c>
      <c r="E29" s="282">
        <f t="shared" ca="1" si="22"/>
        <v>2.5</v>
      </c>
      <c r="F29" s="282">
        <f t="shared" ca="1" si="22"/>
        <v>80.900000000000006</v>
      </c>
      <c r="G29" s="282">
        <f t="shared" ca="1" si="22"/>
        <v>82.2</v>
      </c>
      <c r="H29" s="284">
        <f t="shared" ca="1" si="22"/>
        <v>83</v>
      </c>
      <c r="I29" s="731">
        <f t="shared" ca="1" si="22"/>
        <v>398.7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76.2</v>
      </c>
      <c r="D30" s="38">
        <f t="shared" ca="1" si="24"/>
        <v>73.099999999999994</v>
      </c>
      <c r="E30" s="38">
        <f t="shared" ca="1" si="24"/>
        <v>2.4</v>
      </c>
      <c r="F30" s="38">
        <f t="shared" ca="1" si="24"/>
        <v>80.8</v>
      </c>
      <c r="G30" s="38">
        <f t="shared" ca="1" si="24"/>
        <v>81.3</v>
      </c>
      <c r="H30" s="39">
        <f t="shared" ca="1" si="24"/>
        <v>82.4</v>
      </c>
      <c r="I30" s="731">
        <f t="shared" ca="1" si="24"/>
        <v>396.20000000000005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6.2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4" t="s">
        <v>9</v>
      </c>
      <c r="B31" s="1125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516.70000000000005</v>
      </c>
      <c r="E31" s="728">
        <f t="shared" ca="1" si="26"/>
        <v>19.899999999999999</v>
      </c>
      <c r="F31" s="728">
        <f t="shared" ca="1" si="26"/>
        <v>564.79999999999995</v>
      </c>
      <c r="G31" s="728">
        <f t="shared" ca="1" si="26"/>
        <v>573.4</v>
      </c>
      <c r="H31" s="728">
        <f t="shared" ca="1" si="26"/>
        <v>579.79999999999995</v>
      </c>
      <c r="I31" s="726">
        <f t="shared" ca="1" si="26"/>
        <v>2786.3</v>
      </c>
      <c r="J31" s="450"/>
      <c r="K31" s="450"/>
      <c r="L31" s="1124" t="s">
        <v>9</v>
      </c>
      <c r="M31" s="1125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120" t="s">
        <v>50</v>
      </c>
      <c r="B32" s="1121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16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2602</v>
      </c>
      <c r="J32" s="450"/>
      <c r="K32" s="450"/>
      <c r="L32" s="1120" t="s">
        <v>50</v>
      </c>
      <c r="M32" s="1121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6" t="s">
        <v>19</v>
      </c>
      <c r="B35" s="1127"/>
      <c r="C35" s="1128" t="s">
        <v>113</v>
      </c>
      <c r="D35" s="1129"/>
      <c r="E35" s="1129"/>
      <c r="F35" s="1129"/>
      <c r="G35" s="1129"/>
      <c r="H35" s="1129"/>
      <c r="I35" s="1130"/>
      <c r="J35" s="1128" t="s">
        <v>63</v>
      </c>
      <c r="K35" s="1129"/>
      <c r="L35" s="1129"/>
      <c r="M35" s="1129"/>
      <c r="N35" s="1129"/>
      <c r="O35" s="1129"/>
      <c r="P35" s="1130"/>
      <c r="Q35" s="1128" t="s">
        <v>8</v>
      </c>
      <c r="R35" s="1129"/>
      <c r="S35" s="1129"/>
      <c r="T35" s="1129"/>
      <c r="U35" s="1129"/>
      <c r="V35" s="1129"/>
      <c r="W35" s="1129"/>
      <c r="X35" s="1130"/>
      <c r="Y35" s="434"/>
    </row>
    <row r="36" spans="1:25" ht="48" customHeight="1" thickBot="1" x14ac:dyDescent="0.6">
      <c r="A36" s="1118" t="s">
        <v>48</v>
      </c>
      <c r="B36" s="111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124" t="s">
        <v>9</v>
      </c>
      <c r="B44" s="1125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120" t="s">
        <v>50</v>
      </c>
      <c r="B45" s="1121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19" zoomScale="85" zoomScaleNormal="85" workbookViewId="0">
      <pane xSplit="1" topLeftCell="B1" activePane="topRight" state="frozen"/>
      <selection pane="topRight" activeCell="Q51" sqref="Q51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6" t="s">
        <v>2</v>
      </c>
      <c r="Q2" s="1076"/>
      <c r="R2" s="1076"/>
      <c r="S2" s="767"/>
      <c r="T2" s="767" t="s">
        <v>3</v>
      </c>
      <c r="U2" s="1076" t="s">
        <v>55</v>
      </c>
      <c r="V2" s="107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0">
        <v>45811</v>
      </c>
      <c r="U3" s="1080"/>
      <c r="V3" s="1080">
        <f>T3+6</f>
        <v>45817</v>
      </c>
      <c r="W3" s="1080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7" t="s">
        <v>113</v>
      </c>
      <c r="C5" s="1078"/>
      <c r="D5" s="1078"/>
      <c r="E5" s="1078"/>
      <c r="F5" s="1078"/>
      <c r="G5" s="1078"/>
      <c r="H5" s="1078"/>
      <c r="I5" s="1063" t="s">
        <v>63</v>
      </c>
      <c r="J5" s="1064"/>
      <c r="K5" s="1064"/>
      <c r="L5" s="1064"/>
      <c r="M5" s="1064"/>
      <c r="N5" s="1064"/>
      <c r="O5" s="1079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5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5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7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70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9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70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9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802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897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802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153.974499588703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90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10420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13.713699999999976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153.97449958870303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96.982199999999878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157.93650793650795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7">
        <f t="shared" ref="B21:V21" si="6">B19-B15</f>
        <v>-2.9220000000805157E-2</v>
      </c>
      <c r="C21" s="988">
        <f t="shared" si="6"/>
        <v>5.2999999992380253E-3</v>
      </c>
      <c r="D21" s="988">
        <f t="shared" si="6"/>
        <v>3.9819999999281208E-2</v>
      </c>
      <c r="E21" s="988">
        <f t="shared" si="6"/>
        <v>-2.6340000000104169E-2</v>
      </c>
      <c r="F21" s="988">
        <f t="shared" si="6"/>
        <v>1.3839999999277097E-2</v>
      </c>
      <c r="G21" s="988">
        <f t="shared" si="6"/>
        <v>1.7399999999156535E-2</v>
      </c>
      <c r="H21" s="988">
        <f t="shared" si="6"/>
        <v>4.835999999932028E-2</v>
      </c>
      <c r="I21" s="988">
        <f t="shared" si="6"/>
        <v>-3.2780000000798282E-2</v>
      </c>
      <c r="J21" s="988">
        <f t="shared" si="6"/>
        <v>-4.6660000000883883E-2</v>
      </c>
      <c r="K21" s="988">
        <f t="shared" si="6"/>
        <v>-2.7800000000866021E-2</v>
      </c>
      <c r="L21" s="988">
        <f t="shared" si="6"/>
        <v>-2.5178000000001219</v>
      </c>
      <c r="M21" s="988">
        <f t="shared" si="6"/>
        <v>4.1239999999334032E-2</v>
      </c>
      <c r="N21" s="988">
        <f t="shared" si="6"/>
        <v>-1.3920000000894106E-2</v>
      </c>
      <c r="O21" s="988">
        <f t="shared" si="6"/>
        <v>-1.5700000000947512E-2</v>
      </c>
      <c r="P21" s="988">
        <f t="shared" si="6"/>
        <v>-2.6020000000812615E-2</v>
      </c>
      <c r="Q21" s="988">
        <f t="shared" si="6"/>
        <v>-1.8200000007482231E-3</v>
      </c>
      <c r="R21" s="988">
        <f t="shared" si="6"/>
        <v>-1.8200000008619099E-3</v>
      </c>
      <c r="S21" s="988">
        <f t="shared" si="6"/>
        <v>4.4119999999836068E-2</v>
      </c>
      <c r="T21" s="988">
        <f t="shared" si="6"/>
        <v>4.1239999999447718E-2</v>
      </c>
      <c r="U21" s="988">
        <f t="shared" si="6"/>
        <v>2.0599999999149077E-2</v>
      </c>
      <c r="V21" s="989">
        <f t="shared" si="6"/>
        <v>-4.8440000000823602E-2</v>
      </c>
      <c r="W21" s="829"/>
      <c r="X21" s="829"/>
    </row>
    <row r="22" spans="1:24" x14ac:dyDescent="0.25">
      <c r="A22" s="765"/>
      <c r="B22" s="992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-2.5178000000001219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3">
        <f t="shared" si="7"/>
        <v>-4.8440000000823602E-2</v>
      </c>
      <c r="W22" s="830"/>
    </row>
    <row r="23" spans="1:24" x14ac:dyDescent="0.25">
      <c r="A23" s="765"/>
      <c r="B23" s="992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11.182199999999877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3">
        <f t="shared" si="8"/>
        <v>89.751559999999174</v>
      </c>
      <c r="W23" s="830"/>
    </row>
    <row r="24" spans="1:24" ht="15.75" thickBot="1" x14ac:dyDescent="0.3">
      <c r="A24" s="765"/>
      <c r="B24" s="998"/>
      <c r="C24" s="999"/>
      <c r="D24" s="999"/>
      <c r="E24" s="999"/>
      <c r="F24" s="999"/>
      <c r="G24" s="999"/>
      <c r="H24" s="999"/>
      <c r="I24" s="999"/>
      <c r="J24" s="999"/>
      <c r="K24" s="999"/>
      <c r="L24" s="999"/>
      <c r="M24" s="999"/>
      <c r="N24" s="999"/>
      <c r="O24" s="999"/>
      <c r="P24" s="999"/>
      <c r="Q24" s="999"/>
      <c r="R24" s="999"/>
      <c r="S24" s="999"/>
      <c r="T24" s="999"/>
      <c r="U24" s="999"/>
      <c r="V24" s="1000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9" t="s">
        <v>8</v>
      </c>
      <c r="C27" s="1060"/>
      <c r="D27" s="1060"/>
      <c r="E27" s="1060"/>
      <c r="F27" s="1060"/>
      <c r="G27" s="1060"/>
      <c r="H27" s="832"/>
      <c r="J27" s="829"/>
      <c r="K27" s="829"/>
      <c r="L27" s="829"/>
      <c r="M27" s="1068" t="s">
        <v>18</v>
      </c>
      <c r="N27" s="1069"/>
      <c r="O27" s="1060" t="s">
        <v>8</v>
      </c>
      <c r="P27" s="1060"/>
      <c r="Q27" s="1060"/>
      <c r="R27" s="1060"/>
      <c r="S27" s="1060"/>
      <c r="T27" s="106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2" t="s">
        <v>10</v>
      </c>
      <c r="N28" s="107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6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72" t="s">
        <v>10</v>
      </c>
      <c r="N29" s="1073"/>
      <c r="O29" s="1002">
        <v>5.9</v>
      </c>
      <c r="P29" s="1003">
        <v>5.8</v>
      </c>
      <c r="Q29" s="1003">
        <v>0.5</v>
      </c>
      <c r="R29" s="1003">
        <v>6.6</v>
      </c>
      <c r="S29" s="1003">
        <v>6.6</v>
      </c>
      <c r="T29" s="1004">
        <v>6.3</v>
      </c>
      <c r="U29" s="1005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074" t="s">
        <v>51</v>
      </c>
      <c r="N30" s="1138"/>
      <c r="O30" s="1010">
        <v>5.9</v>
      </c>
      <c r="P30" s="1011">
        <v>5.8</v>
      </c>
      <c r="Q30" s="1011">
        <v>0.5</v>
      </c>
      <c r="R30" s="1011">
        <v>6.6</v>
      </c>
      <c r="S30" s="1011">
        <v>6.6</v>
      </c>
      <c r="T30" s="1012">
        <v>6.3</v>
      </c>
      <c r="U30" s="968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1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074" t="s">
        <v>24</v>
      </c>
      <c r="N31" s="1138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1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74" t="s">
        <v>20</v>
      </c>
      <c r="N32" s="1138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1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074" t="s">
        <v>28</v>
      </c>
      <c r="N33" s="1138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1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074" t="s">
        <v>21</v>
      </c>
      <c r="N34" s="1138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1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802">
        <f t="shared" si="9"/>
        <v>398.7</v>
      </c>
      <c r="I35" s="800">
        <f t="shared" si="11"/>
        <v>0</v>
      </c>
      <c r="J35" s="829"/>
      <c r="K35" s="829"/>
      <c r="L35" s="829"/>
      <c r="M35" s="1074" t="s">
        <v>22</v>
      </c>
      <c r="N35" s="1138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5">
        <v>80.8</v>
      </c>
      <c r="F36" s="795">
        <v>81.3</v>
      </c>
      <c r="G36" s="797">
        <v>82.4</v>
      </c>
      <c r="H36" s="900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074" t="s">
        <v>23</v>
      </c>
      <c r="N36" s="1138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62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072" t="s">
        <v>9</v>
      </c>
      <c r="N37" s="1073"/>
      <c r="O37" s="1006">
        <f t="shared" ref="O37:T37" si="14">SUM(O30:O36)</f>
        <v>40.5</v>
      </c>
      <c r="P37" s="1007">
        <f t="shared" si="14"/>
        <v>40.299999999999997</v>
      </c>
      <c r="Q37" s="1007">
        <f t="shared" si="14"/>
        <v>3.9000000000000004</v>
      </c>
      <c r="R37" s="1007">
        <f t="shared" si="14"/>
        <v>44.5</v>
      </c>
      <c r="S37" s="1007">
        <f t="shared" si="14"/>
        <v>44.4</v>
      </c>
      <c r="T37" s="1008">
        <f t="shared" si="14"/>
        <v>43.699999999999996</v>
      </c>
      <c r="U37" s="1009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152.97573295267378</v>
      </c>
      <c r="I38" s="983">
        <f>AVERAGE(B38:G38)</f>
        <v>152.81999999999996</v>
      </c>
      <c r="J38" s="829"/>
      <c r="K38" s="829"/>
      <c r="L38" s="829"/>
      <c r="M38" s="1081" t="s">
        <v>11</v>
      </c>
      <c r="N38" s="1082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528</v>
      </c>
      <c r="F39" s="819">
        <v>536</v>
      </c>
      <c r="G39" s="820">
        <v>542</v>
      </c>
      <c r="H39" s="854">
        <f>SUM(B39:G39)</f>
        <v>2602</v>
      </c>
      <c r="I39" s="848"/>
      <c r="J39" s="765"/>
      <c r="K39" s="765"/>
      <c r="L39" s="829"/>
      <c r="M39" s="1083" t="s">
        <v>12</v>
      </c>
      <c r="N39" s="1084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80.537120000000002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152.97573295267375</v>
      </c>
      <c r="I40" s="859"/>
      <c r="J40" s="859"/>
      <c r="K40" s="765"/>
      <c r="L40" s="829"/>
      <c r="M40" s="1085" t="s">
        <v>13</v>
      </c>
      <c r="N40" s="1086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564.82272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87" t="s">
        <v>14</v>
      </c>
      <c r="N41" s="1088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152.8138528138528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089" t="s">
        <v>15</v>
      </c>
      <c r="N42" s="1090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7">
        <f t="shared" ref="B43:G43" si="21">B41-B37</f>
        <v>-3.9220000000113941E-2</v>
      </c>
      <c r="C43" s="988">
        <f t="shared" si="21"/>
        <v>-1.5580000000113614E-2</v>
      </c>
      <c r="D43" s="988">
        <f t="shared" si="21"/>
        <v>-2.78416</v>
      </c>
      <c r="E43" s="988">
        <f t="shared" si="21"/>
        <v>2.2720000000049367E-2</v>
      </c>
      <c r="F43" s="988">
        <f t="shared" si="21"/>
        <v>-1.9360000000119726E-2</v>
      </c>
      <c r="G43" s="989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7">
        <f t="shared" ref="O43:T44" si="22">O41-O37</f>
        <v>3.3499999999996533E-2</v>
      </c>
      <c r="P43" s="988">
        <f t="shared" si="22"/>
        <v>-2.5499999999993861E-2</v>
      </c>
      <c r="Q43" s="988">
        <f t="shared" si="22"/>
        <v>-0.51900000000000057</v>
      </c>
      <c r="R43" s="988">
        <f t="shared" si="22"/>
        <v>-0.11999999999999744</v>
      </c>
      <c r="S43" s="988">
        <f t="shared" si="22"/>
        <v>-1.9999999999996021E-2</v>
      </c>
      <c r="T43" s="989">
        <f t="shared" si="22"/>
        <v>-1.9999999999996021E-2</v>
      </c>
    </row>
    <row r="44" spans="1:26" x14ac:dyDescent="0.25">
      <c r="A44" s="765"/>
      <c r="B44" s="990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-6.1471861471886768E-3</v>
      </c>
      <c r="F44" s="828">
        <f t="shared" si="23"/>
        <v>5.1599147121521582E-3</v>
      </c>
      <c r="G44" s="991">
        <f t="shared" si="23"/>
        <v>2.424881391505096E-4</v>
      </c>
      <c r="H44" s="765"/>
      <c r="I44" s="829">
        <f>SUM(B44:G44)</f>
        <v>24.873708103798947</v>
      </c>
      <c r="J44" s="765"/>
      <c r="K44" s="766"/>
      <c r="L44" s="765"/>
      <c r="M44" s="765"/>
      <c r="N44" s="829"/>
      <c r="O44" s="990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1">
        <f t="shared" si="22"/>
        <v>7.3260073260030367E-2</v>
      </c>
    </row>
    <row r="45" spans="1:26" x14ac:dyDescent="0.25">
      <c r="A45" s="765"/>
      <c r="B45" s="992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2.2720000000049367E-2</v>
      </c>
      <c r="F45" s="894">
        <f t="shared" si="24"/>
        <v>-1.9360000000119726E-2</v>
      </c>
      <c r="G45" s="993">
        <f t="shared" si="24"/>
        <v>-9.1999999983727321E-4</v>
      </c>
      <c r="I45" s="765"/>
      <c r="J45" s="765"/>
      <c r="K45" s="765"/>
      <c r="L45" s="765"/>
      <c r="M45" s="829"/>
      <c r="N45" s="829"/>
      <c r="O45" s="992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3">
        <f t="shared" si="25"/>
        <v>-1.9999999999996021E-2</v>
      </c>
      <c r="V45" s="765"/>
    </row>
    <row r="46" spans="1:26" ht="15.75" thickBot="1" x14ac:dyDescent="0.3">
      <c r="A46" s="765"/>
      <c r="B46" s="992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80.822720000000047</v>
      </c>
      <c r="F46" s="894">
        <f t="shared" si="26"/>
        <v>81.280639999999877</v>
      </c>
      <c r="G46" s="993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2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3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5"/>
      <c r="C47" s="996"/>
      <c r="D47" s="996"/>
      <c r="E47" s="996"/>
      <c r="F47" s="996"/>
      <c r="G47" s="997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-0.42857142857144481</v>
      </c>
      <c r="S47" s="982">
        <f t="shared" si="28"/>
        <v>-7.1428571428555188E-2</v>
      </c>
      <c r="T47" s="994">
        <f t="shared" si="28"/>
        <v>-7.3260073260030367E-2</v>
      </c>
      <c r="U47" s="829"/>
      <c r="V47" s="981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1" t="s">
        <v>113</v>
      </c>
      <c r="C49" s="1062"/>
      <c r="D49" s="1062"/>
      <c r="E49" s="1062"/>
      <c r="F49" s="1062"/>
      <c r="G49" s="1062"/>
      <c r="H49" s="1062"/>
      <c r="I49" s="1063" t="s">
        <v>63</v>
      </c>
      <c r="J49" s="1064"/>
      <c r="K49" s="1064"/>
      <c r="L49" s="1064"/>
      <c r="M49" s="1064"/>
      <c r="N49" s="1064"/>
      <c r="O49" s="1064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7">
        <f t="shared" ref="B65:V65" si="36">B63-B59</f>
        <v>1.2500000000002842E-2</v>
      </c>
      <c r="C65" s="988">
        <f t="shared" si="36"/>
        <v>0</v>
      </c>
      <c r="D65" s="988">
        <f t="shared" si="36"/>
        <v>2.8000000000005798E-2</v>
      </c>
      <c r="E65" s="988">
        <f t="shared" si="36"/>
        <v>-2.8000000000000469E-2</v>
      </c>
      <c r="F65" s="988">
        <f t="shared" si="36"/>
        <v>2.8000000000005798E-2</v>
      </c>
      <c r="G65" s="988">
        <f t="shared" si="36"/>
        <v>6.9999999999978968E-3</v>
      </c>
      <c r="H65" s="988">
        <f t="shared" si="36"/>
        <v>-3.9000000000001478E-2</v>
      </c>
      <c r="I65" s="988">
        <f t="shared" si="36"/>
        <v>3.9999999999977831E-3</v>
      </c>
      <c r="J65" s="988">
        <f t="shared" si="36"/>
        <v>3.9999999999977831E-3</v>
      </c>
      <c r="K65" s="988">
        <f t="shared" si="36"/>
        <v>-1.2499999999995737E-2</v>
      </c>
      <c r="L65" s="988">
        <f t="shared" si="36"/>
        <v>3.7500000000001421E-2</v>
      </c>
      <c r="M65" s="988">
        <f t="shared" si="36"/>
        <v>-3.7999999999996703E-2</v>
      </c>
      <c r="N65" s="988">
        <f t="shared" si="36"/>
        <v>1.5000000000007674E-2</v>
      </c>
      <c r="O65" s="988">
        <f t="shared" si="36"/>
        <v>-3.9000000000001478E-2</v>
      </c>
      <c r="P65" s="988">
        <f t="shared" si="36"/>
        <v>2.0000000000010232E-2</v>
      </c>
      <c r="Q65" s="988">
        <f t="shared" si="36"/>
        <v>2.0000000000010232E-2</v>
      </c>
      <c r="R65" s="988">
        <f t="shared" si="36"/>
        <v>-4.0000000000048885E-3</v>
      </c>
      <c r="S65" s="988">
        <f t="shared" si="36"/>
        <v>5.999999999998451E-3</v>
      </c>
      <c r="T65" s="988">
        <f t="shared" si="36"/>
        <v>-4.0000000000048885E-3</v>
      </c>
      <c r="U65" s="988">
        <f t="shared" si="36"/>
        <v>-4.2500000000003979E-2</v>
      </c>
      <c r="V65" s="989">
        <f t="shared" si="36"/>
        <v>-1.2999999999998124E-2</v>
      </c>
    </row>
    <row r="66" spans="1:24" x14ac:dyDescent="0.25">
      <c r="A66" s="765"/>
      <c r="B66" s="992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3">
        <f t="shared" si="37"/>
        <v>-1.2999999999998124E-2</v>
      </c>
    </row>
    <row r="67" spans="1:24" ht="15.75" thickBot="1" x14ac:dyDescent="0.3">
      <c r="B67" s="992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3">
        <f t="shared" si="38"/>
        <v>6.7870000000000017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3"/>
      <c r="C1" s="1095" t="s">
        <v>36</v>
      </c>
      <c r="D1" s="1095"/>
      <c r="E1" s="1095"/>
      <c r="F1" s="1095"/>
      <c r="G1" s="1095"/>
      <c r="H1" s="1095"/>
      <c r="I1" s="1095"/>
      <c r="J1" s="1095"/>
      <c r="K1" s="1095"/>
      <c r="L1" s="1095"/>
      <c r="M1" s="1095"/>
      <c r="N1" s="1095"/>
      <c r="O1" s="1095"/>
      <c r="P1" s="1095"/>
      <c r="Q1" s="1095"/>
      <c r="R1" s="1095"/>
      <c r="S1" s="1095"/>
      <c r="T1" s="1095"/>
      <c r="U1" s="1095"/>
      <c r="V1" s="1095"/>
      <c r="W1" s="1096"/>
      <c r="X1" s="1097" t="s">
        <v>37</v>
      </c>
      <c r="Y1" s="1098"/>
    </row>
    <row r="2" spans="1:28" x14ac:dyDescent="0.55000000000000004">
      <c r="A2" s="577"/>
      <c r="B2" s="1094"/>
      <c r="C2" s="1099" t="s">
        <v>38</v>
      </c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100"/>
      <c r="X2" s="1102" t="s">
        <v>39</v>
      </c>
      <c r="Y2" s="1103"/>
    </row>
    <row r="3" spans="1:28" x14ac:dyDescent="0.55000000000000004">
      <c r="A3" s="577"/>
      <c r="B3" s="1094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101"/>
      <c r="X3" s="1102" t="s">
        <v>40</v>
      </c>
      <c r="Y3" s="110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2">
        <v>2</v>
      </c>
      <c r="D5" s="1092"/>
      <c r="E5" s="435"/>
      <c r="F5" s="435"/>
      <c r="G5" s="435" t="s">
        <v>42</v>
      </c>
      <c r="H5" s="1104" t="s">
        <v>54</v>
      </c>
      <c r="I5" s="110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5" t="s">
        <v>2</v>
      </c>
      <c r="D7" s="1105"/>
      <c r="E7" s="436"/>
      <c r="F7" s="436"/>
      <c r="G7" s="435" t="s">
        <v>45</v>
      </c>
      <c r="H7" s="1139">
        <v>45773</v>
      </c>
      <c r="I7" s="1139"/>
      <c r="J7" s="437"/>
      <c r="K7" s="437"/>
      <c r="L7" s="437"/>
      <c r="M7" s="437"/>
      <c r="N7" s="437"/>
      <c r="O7" s="437"/>
      <c r="P7" s="1091" t="s">
        <v>46</v>
      </c>
      <c r="Q7" s="1091"/>
      <c r="R7" s="1091"/>
      <c r="S7" s="1092" t="s">
        <v>116</v>
      </c>
      <c r="T7" s="1092"/>
      <c r="U7" s="1092"/>
      <c r="V7" s="109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18" t="s">
        <v>48</v>
      </c>
      <c r="B10" s="111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4" t="s">
        <v>9</v>
      </c>
      <c r="B18" s="112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0" t="s">
        <v>50</v>
      </c>
      <c r="B19" s="1121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2"/>
      <c r="N20" s="1122"/>
      <c r="O20" s="1122"/>
      <c r="P20" s="1122"/>
      <c r="Q20" s="1123"/>
      <c r="R20" s="1123"/>
      <c r="S20" s="1123"/>
      <c r="T20" s="1123"/>
      <c r="U20" s="1123"/>
      <c r="V20" s="1123"/>
      <c r="W20" s="1123"/>
      <c r="X20" s="112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1" t="s">
        <v>27</v>
      </c>
      <c r="B22" s="1132"/>
      <c r="C22" s="1133" t="s">
        <v>8</v>
      </c>
      <c r="D22" s="1134"/>
      <c r="E22" s="1134"/>
      <c r="F22" s="1134"/>
      <c r="G22" s="1134"/>
      <c r="H22" s="1134"/>
      <c r="I22" s="1135"/>
      <c r="J22" s="446"/>
      <c r="K22" s="445"/>
      <c r="L22" s="1136" t="s">
        <v>49</v>
      </c>
      <c r="M22" s="1137"/>
      <c r="N22" s="1133" t="s">
        <v>8</v>
      </c>
      <c r="O22" s="1134"/>
      <c r="P22" s="1134"/>
      <c r="Q22" s="1134"/>
      <c r="R22" s="1134"/>
      <c r="S22" s="1134"/>
      <c r="T22" s="1135"/>
      <c r="U22" s="548"/>
      <c r="V22" s="549"/>
      <c r="W22" s="549"/>
      <c r="X22" s="550"/>
      <c r="Y22" s="549"/>
    </row>
    <row r="23" spans="1:28" ht="48" customHeight="1" thickBot="1" x14ac:dyDescent="0.6">
      <c r="A23" s="1118" t="s">
        <v>48</v>
      </c>
      <c r="B23" s="111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8" t="s">
        <v>48</v>
      </c>
      <c r="M23" s="111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4" t="s">
        <v>9</v>
      </c>
      <c r="B31" s="112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4" t="s">
        <v>9</v>
      </c>
      <c r="M31" s="112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0" t="s">
        <v>50</v>
      </c>
      <c r="B32" s="1121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0" t="s">
        <v>50</v>
      </c>
      <c r="M32" s="1121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6" t="s">
        <v>19</v>
      </c>
      <c r="B35" s="1127"/>
      <c r="C35" s="1128" t="s">
        <v>113</v>
      </c>
      <c r="D35" s="1129"/>
      <c r="E35" s="1129"/>
      <c r="F35" s="1129"/>
      <c r="G35" s="1129"/>
      <c r="H35" s="1129"/>
      <c r="I35" s="1130"/>
      <c r="J35" s="1128" t="s">
        <v>63</v>
      </c>
      <c r="K35" s="1129"/>
      <c r="L35" s="1129"/>
      <c r="M35" s="1129"/>
      <c r="N35" s="1129"/>
      <c r="O35" s="1129"/>
      <c r="P35" s="1130"/>
      <c r="Q35" s="1128" t="s">
        <v>8</v>
      </c>
      <c r="R35" s="1129"/>
      <c r="S35" s="1129"/>
      <c r="T35" s="1129"/>
      <c r="U35" s="1129"/>
      <c r="V35" s="1129"/>
      <c r="W35" s="1129"/>
      <c r="X35" s="1130"/>
      <c r="Y35" s="434"/>
    </row>
    <row r="36" spans="1:25" ht="48" customHeight="1" thickBot="1" x14ac:dyDescent="0.6">
      <c r="A36" s="1118" t="s">
        <v>48</v>
      </c>
      <c r="B36" s="111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4" t="s">
        <v>9</v>
      </c>
      <c r="B44" s="112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0" t="s">
        <v>50</v>
      </c>
      <c r="B45" s="1121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3"/>
      <c r="C1" s="1095" t="s">
        <v>36</v>
      </c>
      <c r="D1" s="1095"/>
      <c r="E1" s="1095"/>
      <c r="F1" s="1095"/>
      <c r="G1" s="1095"/>
      <c r="H1" s="1095"/>
      <c r="I1" s="1095"/>
      <c r="J1" s="1095"/>
      <c r="K1" s="1095"/>
      <c r="L1" s="1095"/>
      <c r="M1" s="1095"/>
      <c r="N1" s="1095"/>
      <c r="O1" s="1095"/>
      <c r="P1" s="1095"/>
      <c r="Q1" s="1095"/>
      <c r="R1" s="1095"/>
      <c r="S1" s="1095"/>
      <c r="T1" s="1095"/>
      <c r="U1" s="1095"/>
      <c r="V1" s="1095"/>
      <c r="W1" s="1096"/>
      <c r="X1" s="1097" t="s">
        <v>37</v>
      </c>
      <c r="Y1" s="1098"/>
    </row>
    <row r="2" spans="1:28" x14ac:dyDescent="0.55000000000000004">
      <c r="A2" s="577"/>
      <c r="B2" s="1094"/>
      <c r="C2" s="1099" t="s">
        <v>38</v>
      </c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100"/>
      <c r="X2" s="1102" t="s">
        <v>39</v>
      </c>
      <c r="Y2" s="1103"/>
    </row>
    <row r="3" spans="1:28" x14ac:dyDescent="0.55000000000000004">
      <c r="A3" s="577"/>
      <c r="B3" s="1094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101"/>
      <c r="X3" s="1102" t="s">
        <v>40</v>
      </c>
      <c r="Y3" s="110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2">
        <v>2</v>
      </c>
      <c r="D5" s="1092"/>
      <c r="E5" s="435"/>
      <c r="F5" s="435"/>
      <c r="G5" s="435" t="s">
        <v>42</v>
      </c>
      <c r="H5" s="1104" t="s">
        <v>54</v>
      </c>
      <c r="I5" s="110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5" t="s">
        <v>2</v>
      </c>
      <c r="D7" s="1105"/>
      <c r="E7" s="436"/>
      <c r="F7" s="436"/>
      <c r="G7" s="435" t="s">
        <v>45</v>
      </c>
      <c r="H7" s="1139">
        <v>45773</v>
      </c>
      <c r="I7" s="1139"/>
      <c r="J7" s="437"/>
      <c r="K7" s="437"/>
      <c r="L7" s="437"/>
      <c r="M7" s="437"/>
      <c r="N7" s="437"/>
      <c r="O7" s="437"/>
      <c r="P7" s="1091" t="s">
        <v>46</v>
      </c>
      <c r="Q7" s="1091"/>
      <c r="R7" s="1091"/>
      <c r="S7" s="1092" t="s">
        <v>116</v>
      </c>
      <c r="T7" s="1092"/>
      <c r="U7" s="1092"/>
      <c r="V7" s="109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18" t="s">
        <v>48</v>
      </c>
      <c r="B10" s="111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4" t="s">
        <v>9</v>
      </c>
      <c r="B18" s="112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0" t="s">
        <v>50</v>
      </c>
      <c r="B19" s="1121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2"/>
      <c r="N20" s="1122"/>
      <c r="O20" s="1122"/>
      <c r="P20" s="1122"/>
      <c r="Q20" s="1123"/>
      <c r="R20" s="1123"/>
      <c r="S20" s="1123"/>
      <c r="T20" s="1123"/>
      <c r="U20" s="1123"/>
      <c r="V20" s="1123"/>
      <c r="W20" s="1123"/>
      <c r="X20" s="1122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1" t="s">
        <v>27</v>
      </c>
      <c r="B22" s="1132"/>
      <c r="C22" s="1133" t="s">
        <v>8</v>
      </c>
      <c r="D22" s="1134"/>
      <c r="E22" s="1134"/>
      <c r="F22" s="1134"/>
      <c r="G22" s="1134"/>
      <c r="H22" s="1134"/>
      <c r="I22" s="1135"/>
      <c r="J22" s="446"/>
      <c r="K22" s="445"/>
      <c r="L22" s="1136" t="s">
        <v>49</v>
      </c>
      <c r="M22" s="1137"/>
      <c r="N22" s="1133" t="s">
        <v>8</v>
      </c>
      <c r="O22" s="1134"/>
      <c r="P22" s="1134"/>
      <c r="Q22" s="1134"/>
      <c r="R22" s="1134"/>
      <c r="S22" s="1134"/>
      <c r="T22" s="1135"/>
      <c r="U22" s="548"/>
      <c r="V22" s="549"/>
      <c r="W22" s="549"/>
      <c r="X22" s="550"/>
      <c r="Y22" s="549"/>
    </row>
    <row r="23" spans="1:28" ht="48" customHeight="1" thickBot="1" x14ac:dyDescent="0.6">
      <c r="A23" s="1118" t="s">
        <v>48</v>
      </c>
      <c r="B23" s="111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8" t="s">
        <v>48</v>
      </c>
      <c r="M23" s="111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4" t="s">
        <v>9</v>
      </c>
      <c r="B31" s="112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4" t="s">
        <v>9</v>
      </c>
      <c r="M31" s="112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0" t="s">
        <v>50</v>
      </c>
      <c r="B32" s="1121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0" t="s">
        <v>50</v>
      </c>
      <c r="M32" s="1121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6" t="s">
        <v>19</v>
      </c>
      <c r="B35" s="1127"/>
      <c r="C35" s="1128" t="s">
        <v>113</v>
      </c>
      <c r="D35" s="1129"/>
      <c r="E35" s="1129"/>
      <c r="F35" s="1129"/>
      <c r="G35" s="1129"/>
      <c r="H35" s="1129"/>
      <c r="I35" s="1130"/>
      <c r="J35" s="1128" t="s">
        <v>63</v>
      </c>
      <c r="K35" s="1129"/>
      <c r="L35" s="1129"/>
      <c r="M35" s="1129"/>
      <c r="N35" s="1129"/>
      <c r="O35" s="1129"/>
      <c r="P35" s="1130"/>
      <c r="Q35" s="1128" t="s">
        <v>8</v>
      </c>
      <c r="R35" s="1129"/>
      <c r="S35" s="1129"/>
      <c r="T35" s="1129"/>
      <c r="U35" s="1129"/>
      <c r="V35" s="1129"/>
      <c r="W35" s="1129"/>
      <c r="X35" s="1130"/>
      <c r="Y35" s="434"/>
    </row>
    <row r="36" spans="1:25" ht="48" customHeight="1" thickBot="1" x14ac:dyDescent="0.6">
      <c r="A36" s="1118" t="s">
        <v>48</v>
      </c>
      <c r="B36" s="111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4" t="s">
        <v>9</v>
      </c>
      <c r="B44" s="112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0" t="s">
        <v>50</v>
      </c>
      <c r="B45" s="1121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2025-06-09T20:56:14Z</cp:lastPrinted>
  <dcterms:created xsi:type="dcterms:W3CDTF">2021-03-04T08:17:33Z</dcterms:created>
  <dcterms:modified xsi:type="dcterms:W3CDTF">2025-06-09T20:56:20Z</dcterms:modified>
</cp:coreProperties>
</file>