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OneDrive\Escritorio\Escritorio\lote F-619 - M- 620\"/>
    </mc:Choice>
  </mc:AlternateContent>
  <xr:revisionPtr revIDLastSave="0" documentId="13_ncr:1_{6EDBA9F8-AEEE-431B-8674-AAC500D2CC44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J219" i="1" l="1"/>
  <c r="AT309" i="6"/>
  <c r="GH309" i="1"/>
  <c r="HU309" i="6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P6" i="6" l="1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T306" i="1"/>
  <c r="FQ307" i="1"/>
  <c r="HD303" i="1"/>
  <c r="D304" i="10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<sst xmlns="http://schemas.openxmlformats.org/spreadsheetml/2006/main" count="1485" uniqueCount="208">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</sst>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28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3" zoomScaleNormal="73" workbookViewId="0">
      <pane xSplit="2" ySplit="3" topLeftCell="IE281" activePane="bottomRight" state="frozen"/>
      <selection pane="topRight" activeCell="C1" sqref="C1"/>
      <selection pane="bottomLeft" activeCell="A4" sqref="A4"/>
      <selection pane="bottomRight" activeCell="JM305" sqref="JM305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7.7267637178051518E-2</v>
      </c>
      <c r="JZ302" s="732">
        <f t="shared" ref="JZ302" si="5034">SUM(CO309,DA309,DM309,DY309,EK309,EW309,FI309)/SUM(CM309,CO309,CY309,DA309,DK309,DM309,DW309,DY309,EI309,EK309,EU309,EW309,FG309,FI309)</f>
        <v>9.2956852791878167E-2</v>
      </c>
      <c r="KA302" s="735">
        <f t="shared" ref="KA302" si="5035">SUM(,FU309,GG309,GS309,HE309,HQ309,IC309,IO309)/SUM(FU309,FS309,GG309,GE309,GS309,GQ309,HE309,HC309,HQ309,HO309,IC309,IA309,IO309,IM309)</f>
        <v>9.1708542713567834E-2</v>
      </c>
      <c r="KB302" s="678">
        <f t="shared" ref="KB302" si="5036">KB304/KB306</f>
        <v>4.0579710144927538E-3</v>
      </c>
      <c r="KC302" s="679"/>
      <c r="KD302" s="679">
        <f t="shared" ref="KD302" si="5037">KD304/KD306</f>
        <v>4.0828229804607758E-3</v>
      </c>
      <c r="KE302" s="679"/>
      <c r="KF302" s="679">
        <f t="shared" ref="KF302" si="5038">KF304/KF306</f>
        <v>5.1575931232091688E-3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v>124</v>
      </c>
      <c r="AP304" s="61">
        <v>8</v>
      </c>
      <c r="AQ304" s="11">
        <v>11</v>
      </c>
      <c r="AR304" s="12">
        <f t="shared" si="4984"/>
        <v>0.12096774193548387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v>552</v>
      </c>
      <c r="GD304" s="61">
        <f t="shared" si="5077"/>
        <v>41</v>
      </c>
      <c r="GE304" s="11">
        <v>247</v>
      </c>
      <c r="GF304" s="12">
        <f t="shared" si="5008"/>
        <v>0.49275362318840582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v>107</v>
      </c>
      <c r="HB304" s="61">
        <v>7</v>
      </c>
      <c r="HC304" s="11">
        <v>22</v>
      </c>
      <c r="HD304" s="12">
        <f t="shared" si="5012"/>
        <v>0.24299065420560748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v>561</v>
      </c>
      <c r="HZ304" s="61">
        <v>41</v>
      </c>
      <c r="IA304" s="11">
        <v>249</v>
      </c>
      <c r="IB304" s="12">
        <f t="shared" si="5016"/>
        <v>0.48484848484848486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10339</v>
      </c>
      <c r="JJ304" s="11">
        <f t="shared" si="3981"/>
        <v>731</v>
      </c>
      <c r="JK304" s="11">
        <f t="shared" si="5025"/>
        <v>4674</v>
      </c>
      <c r="JL304" s="79">
        <f t="shared" si="5026"/>
        <v>0.45207466873005125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0.45193145512634331</v>
      </c>
      <c r="JW304" s="401">
        <f t="shared" si="5031"/>
        <v>0.45052693208430911</v>
      </c>
      <c r="JX304" s="406">
        <f t="shared" si="5032"/>
        <v>0.45373563218390806</v>
      </c>
      <c r="JY304" s="730"/>
      <c r="JZ304" s="733"/>
      <c r="KA304" s="736"/>
      <c r="KB304" s="686">
        <f t="shared" ref="KB304" si="5092">SUM(C309,O309,AA309,AM309,AY309,BK309,BW309)</f>
        <v>14</v>
      </c>
      <c r="KC304" s="687"/>
      <c r="KD304" s="687">
        <f t="shared" ref="KD304" si="5093">SUM(CI309,CU309,DG309,DS309,EE309,EQ309,FC309)</f>
        <v>14</v>
      </c>
      <c r="KE304" s="687"/>
      <c r="KF304" s="687">
        <f t="shared" ref="KF304" si="5094">SUM(FO309,GA309,GM309,GY309,HK309,HW309,II309)</f>
        <v>18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124</v>
      </c>
      <c r="AP305" s="61">
        <f t="shared" si="5053"/>
        <v>8</v>
      </c>
      <c r="AQ305" s="11">
        <v>11</v>
      </c>
      <c r="AR305" s="12">
        <f t="shared" si="4984"/>
        <v>0.11290322580645161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551</v>
      </c>
      <c r="GD305" s="61">
        <f t="shared" si="5077"/>
        <v>41</v>
      </c>
      <c r="GE305" s="11">
        <v>240</v>
      </c>
      <c r="GF305" s="12">
        <f t="shared" si="5008"/>
        <v>0.46823956442831216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106</v>
      </c>
      <c r="HB305" s="61">
        <f t="shared" si="5081"/>
        <v>7</v>
      </c>
      <c r="HC305" s="11">
        <v>22</v>
      </c>
      <c r="HD305" s="12">
        <f t="shared" si="5012"/>
        <v>0.25471698113207547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561</v>
      </c>
      <c r="HZ305" s="61">
        <f t="shared" si="5085"/>
        <v>41</v>
      </c>
      <c r="IA305" s="11">
        <v>235</v>
      </c>
      <c r="IB305" s="12">
        <f t="shared" si="5016"/>
        <v>0.45989304812834225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10334</v>
      </c>
      <c r="JJ305" s="11">
        <f t="shared" si="3981"/>
        <v>731</v>
      </c>
      <c r="JK305" s="11">
        <f t="shared" si="5025"/>
        <v>4776</v>
      </c>
      <c r="JL305" s="79">
        <f t="shared" si="5026"/>
        <v>0.46216373137216954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0.45583962812318418</v>
      </c>
      <c r="JW305" s="401">
        <f t="shared" si="5031"/>
        <v>0.47086383601756954</v>
      </c>
      <c r="JX305" s="406">
        <f t="shared" si="5032"/>
        <v>0.45987920621225192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5"/>
        <v>556</v>
      </c>
      <c r="F306" s="61">
        <f t="shared" si="5046"/>
        <v>39</v>
      </c>
      <c r="G306" s="11"/>
      <c r="H306" s="12">
        <f t="shared" si="5047"/>
        <v>0</v>
      </c>
      <c r="I306" s="11"/>
      <c r="J306" s="12" t="e">
        <f t="shared" si="4979"/>
        <v>#DIV/0!</v>
      </c>
      <c r="K306" s="13"/>
      <c r="L306" s="13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/>
      <c r="T306" s="12">
        <f t="shared" si="4980"/>
        <v>0</v>
      </c>
      <c r="U306" s="11"/>
      <c r="V306" s="12" t="e">
        <f t="shared" si="4981"/>
        <v>#DIV/0!</v>
      </c>
      <c r="W306" s="13"/>
      <c r="X306" s="13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/>
      <c r="AF306" s="12">
        <f t="shared" si="4982"/>
        <v>0</v>
      </c>
      <c r="AG306" s="11"/>
      <c r="AH306" s="12" t="e">
        <f t="shared" si="4983"/>
        <v>#DIV/0!</v>
      </c>
      <c r="AI306" s="13"/>
      <c r="AJ306" s="13"/>
      <c r="AK306" s="25"/>
      <c r="AL306" s="37"/>
      <c r="AM306" s="10"/>
      <c r="AN306" s="11"/>
      <c r="AO306" s="61">
        <f t="shared" si="5052"/>
        <v>124</v>
      </c>
      <c r="AP306" s="61">
        <f t="shared" si="5053"/>
        <v>8</v>
      </c>
      <c r="AQ306" s="11"/>
      <c r="AR306" s="12">
        <f t="shared" si="4984"/>
        <v>0</v>
      </c>
      <c r="AS306" s="11"/>
      <c r="AT306" s="12" t="e">
        <f t="shared" si="4985"/>
        <v>#DIV/0!</v>
      </c>
      <c r="AU306" s="13"/>
      <c r="AV306" s="13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/>
      <c r="BD306" s="12">
        <f t="shared" si="4986"/>
        <v>0</v>
      </c>
      <c r="BE306" s="11"/>
      <c r="BF306" s="12" t="e">
        <f t="shared" si="4987"/>
        <v>#DIV/0!</v>
      </c>
      <c r="BG306" s="13"/>
      <c r="BH306" s="13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/>
      <c r="BP306" s="12">
        <f t="shared" si="4988"/>
        <v>0</v>
      </c>
      <c r="BQ306" s="11"/>
      <c r="BR306" s="12" t="e">
        <f t="shared" si="4989"/>
        <v>#DIV/0!</v>
      </c>
      <c r="BS306" s="13"/>
      <c r="BT306" s="13"/>
      <c r="BU306" s="25"/>
      <c r="BV306" s="37"/>
      <c r="BW306" s="10"/>
      <c r="BX306" s="11"/>
      <c r="BY306" s="61">
        <f t="shared" si="5058"/>
        <v>557</v>
      </c>
      <c r="BZ306" s="61">
        <f t="shared" si="5059"/>
        <v>38</v>
      </c>
      <c r="CA306" s="11"/>
      <c r="CB306" s="12">
        <f t="shared" si="4990"/>
        <v>0</v>
      </c>
      <c r="CC306" s="11"/>
      <c r="CD306" s="12" t="e">
        <f t="shared" si="4991"/>
        <v>#DIV/0!</v>
      </c>
      <c r="CE306" s="13"/>
      <c r="CF306" s="13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/>
      <c r="CN306" s="12">
        <f t="shared" si="4992"/>
        <v>0</v>
      </c>
      <c r="CO306" s="11"/>
      <c r="CP306" s="12" t="e">
        <f t="shared" si="4993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/>
      <c r="CZ306" s="12">
        <f t="shared" si="4994"/>
        <v>0</v>
      </c>
      <c r="DA306" s="11"/>
      <c r="DB306" s="12" t="e">
        <f t="shared" si="4995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/>
      <c r="DL306" s="12">
        <f t="shared" si="4996"/>
        <v>0</v>
      </c>
      <c r="DM306" s="11"/>
      <c r="DN306" s="12" t="e">
        <f t="shared" si="4997"/>
        <v>#DIV/0!</v>
      </c>
      <c r="DO306" s="13"/>
      <c r="DP306" s="13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/>
      <c r="DX306" s="12">
        <f t="shared" si="4998"/>
        <v>0</v>
      </c>
      <c r="DY306" s="11"/>
      <c r="DZ306" s="12" t="e">
        <f t="shared" si="4999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/>
      <c r="EJ306" s="12">
        <f t="shared" si="5000"/>
        <v>0</v>
      </c>
      <c r="EK306" s="11"/>
      <c r="EL306" s="12" t="e">
        <f t="shared" si="5001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557</v>
      </c>
      <c r="ET306" s="61">
        <f t="shared" si="5071"/>
        <v>39</v>
      </c>
      <c r="EU306" s="11"/>
      <c r="EV306" s="12">
        <f t="shared" si="5002"/>
        <v>0</v>
      </c>
      <c r="EW306" s="11"/>
      <c r="EX306" s="12" t="e">
        <f t="shared" si="5003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547</v>
      </c>
      <c r="FF306" s="61">
        <f t="shared" si="5073"/>
        <v>38</v>
      </c>
      <c r="FG306" s="11"/>
      <c r="FH306" s="12">
        <f t="shared" si="5004"/>
        <v>0</v>
      </c>
      <c r="FI306" s="11"/>
      <c r="FJ306" s="12" t="e">
        <f t="shared" si="5005"/>
        <v>#DIV/0!</v>
      </c>
      <c r="FK306" s="13"/>
      <c r="FL306" s="13"/>
      <c r="FM306" s="25"/>
      <c r="FN306" s="37"/>
      <c r="FO306" s="10"/>
      <c r="FP306" s="11"/>
      <c r="FQ306" s="61">
        <f t="shared" si="5074"/>
        <v>540</v>
      </c>
      <c r="FR306" s="61">
        <f t="shared" si="5075"/>
        <v>40</v>
      </c>
      <c r="FS306" s="11"/>
      <c r="FT306" s="12">
        <f t="shared" si="5006"/>
        <v>0</v>
      </c>
      <c r="FU306" s="11"/>
      <c r="FV306" s="12" t="e">
        <f t="shared" si="5007"/>
        <v>#DIV/0!</v>
      </c>
      <c r="FW306" s="13"/>
      <c r="FX306" s="13"/>
      <c r="FY306" s="25"/>
      <c r="FZ306" s="37"/>
      <c r="GA306" s="10"/>
      <c r="GB306" s="11"/>
      <c r="GC306" s="61">
        <f t="shared" si="5076"/>
        <v>551</v>
      </c>
      <c r="GD306" s="61">
        <f t="shared" si="5077"/>
        <v>41</v>
      </c>
      <c r="GE306" s="11"/>
      <c r="GF306" s="12">
        <f t="shared" si="5008"/>
        <v>0</v>
      </c>
      <c r="GG306" s="11"/>
      <c r="GH306" s="12" t="e">
        <f t="shared" si="5009"/>
        <v>#DIV/0!</v>
      </c>
      <c r="GI306" s="13"/>
      <c r="GJ306" s="13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/>
      <c r="GR306" s="12">
        <f t="shared" si="5010"/>
        <v>0</v>
      </c>
      <c r="GS306" s="11"/>
      <c r="GT306" s="12" t="e">
        <f t="shared" si="5011"/>
        <v>#DIV/0!</v>
      </c>
      <c r="GU306" s="13"/>
      <c r="GV306" s="13"/>
      <c r="GW306" s="25"/>
      <c r="GX306" s="37"/>
      <c r="GY306" s="10"/>
      <c r="GZ306" s="11"/>
      <c r="HA306" s="61">
        <f t="shared" si="5080"/>
        <v>106</v>
      </c>
      <c r="HB306" s="61">
        <f t="shared" si="5081"/>
        <v>7</v>
      </c>
      <c r="HC306" s="11"/>
      <c r="HD306" s="12">
        <f t="shared" si="5012"/>
        <v>0</v>
      </c>
      <c r="HE306" s="11"/>
      <c r="HF306" s="12" t="e">
        <f t="shared" si="5013"/>
        <v>#DIV/0!</v>
      </c>
      <c r="HG306" s="13"/>
      <c r="HH306" s="13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/>
      <c r="HP306" s="12">
        <f t="shared" si="5014"/>
        <v>0</v>
      </c>
      <c r="HQ306" s="11"/>
      <c r="HR306" s="12" t="e">
        <f t="shared" si="5015"/>
        <v>#DIV/0!</v>
      </c>
      <c r="HS306" s="13"/>
      <c r="HT306" s="13"/>
      <c r="HU306" s="25"/>
      <c r="HV306" s="37"/>
      <c r="HW306" s="10"/>
      <c r="HX306" s="11"/>
      <c r="HY306" s="61">
        <f t="shared" si="5084"/>
        <v>561</v>
      </c>
      <c r="HZ306" s="61">
        <f t="shared" si="5085"/>
        <v>41</v>
      </c>
      <c r="IA306" s="11"/>
      <c r="IB306" s="12">
        <f t="shared" si="5016"/>
        <v>0</v>
      </c>
      <c r="IC306" s="11"/>
      <c r="ID306" s="12" t="e">
        <f t="shared" si="5017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/>
      <c r="IN306" s="12">
        <f t="shared" si="5018"/>
        <v>0</v>
      </c>
      <c r="IO306" s="11"/>
      <c r="IP306" s="12" t="e">
        <f t="shared" si="5019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0</v>
      </c>
      <c r="JH306" s="14">
        <f t="shared" si="5023"/>
        <v>0</v>
      </c>
      <c r="JI306" s="373">
        <f t="shared" si="5024"/>
        <v>10334</v>
      </c>
      <c r="JJ306" s="11">
        <f t="shared" ref="JJ306:JJ369" si="5099">+F306+R306+AD306+AP306+BB306+BN306+BZ306+CL306+CX306+DJ306+DV306+EH306+ET306+FF306+GD306+GP306+HB306+HN306+HZ306+FR306+IL306+IX306</f>
        <v>731</v>
      </c>
      <c r="JK306" s="11">
        <f t="shared" si="5025"/>
        <v>0</v>
      </c>
      <c r="JL306" s="79">
        <f t="shared" si="5026"/>
        <v>0</v>
      </c>
      <c r="JM306" s="15">
        <f t="shared" si="5027"/>
        <v>0</v>
      </c>
      <c r="JN306" s="12" t="e">
        <f t="shared" si="5028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0"/>
        <v>0</v>
      </c>
      <c r="JW306" s="401">
        <f t="shared" si="5031"/>
        <v>0</v>
      </c>
      <c r="JX306" s="406">
        <f t="shared" si="5032"/>
        <v>0</v>
      </c>
      <c r="JY306" s="730"/>
      <c r="JZ306" s="733"/>
      <c r="KA306" s="736"/>
      <c r="KB306" s="686">
        <f t="shared" ref="KB306" si="5100">SUM(E299,Q299,AC299,AO299,BA299,BM299,BY299)</f>
        <v>3450</v>
      </c>
      <c r="KC306" s="687"/>
      <c r="KD306" s="687">
        <f t="shared" ref="KD306" si="5101">SUM(CK299,CW299,DI299,DU299,EG299,ES299,FE299)</f>
        <v>3429</v>
      </c>
      <c r="KE306" s="687"/>
      <c r="KF306" s="687">
        <f t="shared" ref="KF306" si="5102">SUM(FQ299,GC299,GO299,HA299,HM299,HY299,IK299)</f>
        <v>3490</v>
      </c>
      <c r="KG306" s="690"/>
      <c r="KH306" s="673" t="s">
        <v>65</v>
      </c>
      <c r="KI306" s="67">
        <f t="shared" si="5039"/>
        <v>0</v>
      </c>
      <c r="KJ306" s="430">
        <f t="shared" ref="KJ306" si="5103">KI306/KB306</f>
        <v>0</v>
      </c>
      <c r="KK306" s="67">
        <f t="shared" si="5041"/>
        <v>0</v>
      </c>
      <c r="KL306" s="425">
        <f t="shared" ref="KL306" si="5104">KK306/KD306</f>
        <v>0</v>
      </c>
      <c r="KM306" s="67">
        <f t="shared" si="5043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556</v>
      </c>
      <c r="F307" s="61">
        <f t="shared" si="5046"/>
        <v>39</v>
      </c>
      <c r="G307" s="11"/>
      <c r="H307" s="12">
        <f t="shared" si="5047"/>
        <v>0</v>
      </c>
      <c r="I307" s="11"/>
      <c r="J307" s="12" t="e">
        <f t="shared" si="4979"/>
        <v>#DIV/0!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/>
      <c r="T307" s="12">
        <f t="shared" si="4980"/>
        <v>0</v>
      </c>
      <c r="U307" s="11"/>
      <c r="V307" s="12" t="e">
        <f t="shared" si="4981"/>
        <v>#DIV/0!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/>
      <c r="AF307" s="12">
        <f t="shared" si="4982"/>
        <v>0</v>
      </c>
      <c r="AG307" s="11"/>
      <c r="AH307" s="12" t="e">
        <f t="shared" si="4983"/>
        <v>#DIV/0!</v>
      </c>
      <c r="AI307" s="13"/>
      <c r="AJ307" s="11"/>
      <c r="AK307" s="25"/>
      <c r="AL307" s="37"/>
      <c r="AM307" s="10"/>
      <c r="AN307" s="11"/>
      <c r="AO307" s="61">
        <f t="shared" si="5052"/>
        <v>124</v>
      </c>
      <c r="AP307" s="61">
        <f t="shared" si="5053"/>
        <v>8</v>
      </c>
      <c r="AQ307" s="11"/>
      <c r="AR307" s="12">
        <f t="shared" si="4984"/>
        <v>0</v>
      </c>
      <c r="AS307" s="11"/>
      <c r="AT307" s="12" t="e">
        <f t="shared" si="4985"/>
        <v>#DIV/0!</v>
      </c>
      <c r="AU307" s="13"/>
      <c r="AV307" s="11"/>
      <c r="AW307" s="25"/>
      <c r="AX307" s="37"/>
      <c r="AY307" s="10"/>
      <c r="AZ307" s="11"/>
      <c r="BA307" s="61">
        <f t="shared" si="5054"/>
        <v>547</v>
      </c>
      <c r="BB307" s="61">
        <f t="shared" si="5055"/>
        <v>38</v>
      </c>
      <c r="BC307" s="11"/>
      <c r="BD307" s="12">
        <f t="shared" si="4986"/>
        <v>0</v>
      </c>
      <c r="BE307" s="11"/>
      <c r="BF307" s="12" t="e">
        <f t="shared" si="4987"/>
        <v>#DIV/0!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/>
      <c r="BP307" s="12">
        <f t="shared" si="4988"/>
        <v>0</v>
      </c>
      <c r="BQ307" s="11"/>
      <c r="BR307" s="12" t="e">
        <f t="shared" si="4989"/>
        <v>#DIV/0!</v>
      </c>
      <c r="BS307" s="13"/>
      <c r="BT307" s="11"/>
      <c r="BU307" s="25"/>
      <c r="BV307" s="37"/>
      <c r="BW307" s="10"/>
      <c r="BX307" s="11"/>
      <c r="BY307" s="61">
        <f t="shared" si="5058"/>
        <v>557</v>
      </c>
      <c r="BZ307" s="61">
        <f t="shared" si="5059"/>
        <v>38</v>
      </c>
      <c r="CA307" s="11"/>
      <c r="CB307" s="12">
        <f t="shared" si="4990"/>
        <v>0</v>
      </c>
      <c r="CC307" s="11"/>
      <c r="CD307" s="12" t="e">
        <f t="shared" si="4991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538</v>
      </c>
      <c r="CL307" s="61">
        <f t="shared" si="5061"/>
        <v>38</v>
      </c>
      <c r="CM307" s="11"/>
      <c r="CN307" s="12">
        <f t="shared" si="4992"/>
        <v>0</v>
      </c>
      <c r="CO307" s="11"/>
      <c r="CP307" s="12" t="e">
        <f t="shared" si="4993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4"/>
        <v>0</v>
      </c>
      <c r="DA307" s="11"/>
      <c r="DB307" s="12" t="e">
        <f t="shared" si="4995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/>
      <c r="DL307" s="12">
        <f t="shared" si="4996"/>
        <v>0</v>
      </c>
      <c r="DM307" s="11"/>
      <c r="DN307" s="12" t="e">
        <f t="shared" si="4997"/>
        <v>#DIV/0!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/>
      <c r="DX307" s="12">
        <f t="shared" si="4998"/>
        <v>0</v>
      </c>
      <c r="DY307" s="11"/>
      <c r="DZ307" s="12" t="e">
        <f t="shared" si="4999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/>
      <c r="EJ307" s="12">
        <f t="shared" si="5000"/>
        <v>0</v>
      </c>
      <c r="EK307" s="11"/>
      <c r="EL307" s="12" t="e">
        <f t="shared" si="5001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557</v>
      </c>
      <c r="ET307" s="61">
        <f t="shared" si="5071"/>
        <v>39</v>
      </c>
      <c r="EU307" s="11"/>
      <c r="EV307" s="12">
        <f t="shared" si="5002"/>
        <v>0</v>
      </c>
      <c r="EW307" s="11"/>
      <c r="EX307" s="12" t="e">
        <f t="shared" si="5003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547</v>
      </c>
      <c r="FF307" s="61">
        <f t="shared" si="5073"/>
        <v>38</v>
      </c>
      <c r="FG307" s="11"/>
      <c r="FH307" s="12">
        <f t="shared" si="5004"/>
        <v>0</v>
      </c>
      <c r="FI307" s="11"/>
      <c r="FJ307" s="12" t="e">
        <f t="shared" si="5005"/>
        <v>#DIV/0!</v>
      </c>
      <c r="FK307" s="13"/>
      <c r="FL307" s="11"/>
      <c r="FM307" s="25"/>
      <c r="FN307" s="37"/>
      <c r="FO307" s="10"/>
      <c r="FP307" s="11"/>
      <c r="FQ307" s="61">
        <f t="shared" si="5074"/>
        <v>540</v>
      </c>
      <c r="FR307" s="61">
        <f t="shared" si="5075"/>
        <v>40</v>
      </c>
      <c r="FS307" s="11"/>
      <c r="FT307" s="12">
        <f t="shared" si="5006"/>
        <v>0</v>
      </c>
      <c r="FU307" s="11"/>
      <c r="FV307" s="12" t="e">
        <f t="shared" si="5007"/>
        <v>#DIV/0!</v>
      </c>
      <c r="FW307" s="13"/>
      <c r="FX307" s="11"/>
      <c r="FY307" s="25"/>
      <c r="FZ307" s="37"/>
      <c r="GA307" s="10"/>
      <c r="GB307" s="11"/>
      <c r="GC307" s="61">
        <f t="shared" si="5076"/>
        <v>551</v>
      </c>
      <c r="GD307" s="61">
        <f t="shared" si="5077"/>
        <v>41</v>
      </c>
      <c r="GE307" s="11"/>
      <c r="GF307" s="12">
        <f t="shared" si="5008"/>
        <v>0</v>
      </c>
      <c r="GG307" s="11"/>
      <c r="GH307" s="12" t="e">
        <f t="shared" si="5009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/>
      <c r="GR307" s="12">
        <f t="shared" si="5010"/>
        <v>0</v>
      </c>
      <c r="GS307" s="11"/>
      <c r="GT307" s="12" t="e">
        <f t="shared" si="5011"/>
        <v>#DIV/0!</v>
      </c>
      <c r="GU307" s="13"/>
      <c r="GV307" s="11"/>
      <c r="GW307" s="25"/>
      <c r="GX307" s="37"/>
      <c r="GY307" s="10"/>
      <c r="GZ307" s="11"/>
      <c r="HA307" s="61">
        <f t="shared" si="5080"/>
        <v>106</v>
      </c>
      <c r="HB307" s="61">
        <f t="shared" si="5081"/>
        <v>7</v>
      </c>
      <c r="HC307" s="11"/>
      <c r="HD307" s="12">
        <f t="shared" si="5012"/>
        <v>0</v>
      </c>
      <c r="HE307" s="11"/>
      <c r="HF307" s="12" t="e">
        <f t="shared" si="5013"/>
        <v>#DIV/0!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/>
      <c r="HP307" s="12">
        <f t="shared" si="5014"/>
        <v>0</v>
      </c>
      <c r="HQ307" s="11"/>
      <c r="HR307" s="12" t="e">
        <f t="shared" si="5015"/>
        <v>#DIV/0!</v>
      </c>
      <c r="HS307" s="13"/>
      <c r="HT307" s="11"/>
      <c r="HU307" s="25"/>
      <c r="HV307" s="37"/>
      <c r="HW307" s="10"/>
      <c r="HX307" s="11"/>
      <c r="HY307" s="61">
        <f t="shared" si="5084"/>
        <v>561</v>
      </c>
      <c r="HZ307" s="61">
        <f t="shared" si="5085"/>
        <v>41</v>
      </c>
      <c r="IA307" s="11"/>
      <c r="IB307" s="12">
        <f t="shared" si="5016"/>
        <v>0</v>
      </c>
      <c r="IC307" s="11"/>
      <c r="ID307" s="12" t="e">
        <f t="shared" si="5017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41</v>
      </c>
      <c r="IM307" s="11"/>
      <c r="IN307" s="12">
        <f t="shared" si="5018"/>
        <v>0</v>
      </c>
      <c r="IO307" s="11"/>
      <c r="IP307" s="12" t="e">
        <f t="shared" si="5019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0</v>
      </c>
      <c r="JH307" s="14">
        <f t="shared" si="5023"/>
        <v>0</v>
      </c>
      <c r="JI307" s="373">
        <f t="shared" si="5024"/>
        <v>10334</v>
      </c>
      <c r="JJ307" s="11">
        <f t="shared" si="5099"/>
        <v>731</v>
      </c>
      <c r="JK307" s="11">
        <f t="shared" si="5025"/>
        <v>0</v>
      </c>
      <c r="JL307" s="79">
        <f t="shared" si="5026"/>
        <v>0</v>
      </c>
      <c r="JM307" s="15">
        <f t="shared" si="5027"/>
        <v>0</v>
      </c>
      <c r="JN307" s="12" t="e">
        <f t="shared" si="5028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0"/>
        <v>0</v>
      </c>
      <c r="JW307" s="401">
        <f t="shared" si="5031"/>
        <v>0</v>
      </c>
      <c r="JX307" s="406">
        <f t="shared" si="5032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0</v>
      </c>
      <c r="KJ307" s="430">
        <f t="shared" ref="KJ307" si="5105">KI307/KB306</f>
        <v>0</v>
      </c>
      <c r="KK307" s="67">
        <f t="shared" si="5041"/>
        <v>0</v>
      </c>
      <c r="KL307" s="425">
        <f t="shared" ref="KL307" si="5106">KK307/KD306</f>
        <v>0</v>
      </c>
      <c r="KM307" s="67">
        <f t="shared" si="5043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4"/>
        <v>45833</v>
      </c>
      <c r="C308" s="10"/>
      <c r="D308" s="11"/>
      <c r="E308" s="61">
        <f t="shared" si="5045"/>
        <v>556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562</v>
      </c>
      <c r="R308" s="61">
        <f t="shared" si="5049"/>
        <v>38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545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124</v>
      </c>
      <c r="AP308" s="61">
        <f t="shared" si="5053"/>
        <v>8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547</v>
      </c>
      <c r="BB308" s="61">
        <f t="shared" si="5055"/>
        <v>38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557</v>
      </c>
      <c r="BZ308" s="61">
        <f t="shared" si="5059"/>
        <v>38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538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561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97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557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547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540</v>
      </c>
      <c r="FR308" s="61">
        <f t="shared" si="5075"/>
        <v>40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551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106</v>
      </c>
      <c r="HB308" s="61">
        <f t="shared" si="5081"/>
        <v>7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574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561</v>
      </c>
      <c r="HZ308" s="61">
        <f t="shared" si="5085"/>
        <v>41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10334</v>
      </c>
      <c r="JJ308" s="11">
        <f t="shared" si="5099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30"/>
      <c r="JZ308" s="733"/>
      <c r="KA308" s="736"/>
      <c r="KB308" s="686">
        <f t="shared" ref="KB308" si="5107">KB299+KB304</f>
        <v>509</v>
      </c>
      <c r="KC308" s="693">
        <f t="shared" ref="KC308" si="5108">KB308/$KB$10</f>
        <v>0.12902408111533586</v>
      </c>
      <c r="KD308" s="687">
        <f t="shared" ref="KD308" si="5109">KD299+KD304</f>
        <v>527</v>
      </c>
      <c r="KE308" s="693">
        <f t="shared" ref="KE308" si="5110">KD308/$KD$10</f>
        <v>0.13368848300355149</v>
      </c>
      <c r="KF308" s="687">
        <f t="shared" ref="KF308" si="5111">KF299+KF304</f>
        <v>475</v>
      </c>
      <c r="KG308" s="671">
        <f t="shared" ref="KG308" si="5112">KF308/$KF$10</f>
        <v>0.12034456549277933</v>
      </c>
      <c r="KH308" s="673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1</v>
      </c>
      <c r="D309" s="27">
        <f>SUM(D302:D308)</f>
        <v>0</v>
      </c>
      <c r="E309" s="27"/>
      <c r="F309" s="27"/>
      <c r="G309" s="27">
        <f>SUM(G302:G308)</f>
        <v>1000</v>
      </c>
      <c r="H309" s="28">
        <f>((G309+I309)/7)/E308</f>
        <v>0.27389516957862281</v>
      </c>
      <c r="I309" s="27">
        <f>SUM(I302:I308)</f>
        <v>66</v>
      </c>
      <c r="J309" s="28">
        <f>(I309/(I309+G309))</f>
        <v>6.1913696060037521E-2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967</v>
      </c>
      <c r="T309" s="28">
        <f>((S309+U309)/7)/Q308</f>
        <v>0.26792069140823593</v>
      </c>
      <c r="U309" s="27">
        <f>SUM(U302:U308)</f>
        <v>87</v>
      </c>
      <c r="V309" s="28">
        <f>(U309/(U309+S309))</f>
        <v>8.2542694497153707E-2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980</v>
      </c>
      <c r="AF309" s="28">
        <f>((AE309+AG309)/7)/AC308</f>
        <v>0.27758846657929226</v>
      </c>
      <c r="AG309" s="27">
        <f>SUM(AG302:AG308)</f>
        <v>79</v>
      </c>
      <c r="AH309" s="28">
        <f>(AG309/(AG309+AE309))</f>
        <v>7.4598677998111429E-2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7</v>
      </c>
      <c r="AN309" s="27">
        <f>SUM(AN302:AN308)</f>
        <v>0</v>
      </c>
      <c r="AO309" s="27"/>
      <c r="AP309" s="27"/>
      <c r="AQ309" s="27">
        <f>SUM(AQ302:AQ308)</f>
        <v>36</v>
      </c>
      <c r="AR309" s="28">
        <f>((AQ309+AS309)/7)/AO308</f>
        <v>5.414746543778802E-2</v>
      </c>
      <c r="AS309" s="27">
        <f>SUM(AS302:AS308)</f>
        <v>11</v>
      </c>
      <c r="AT309" s="28">
        <f>(AS309/(AS309+AQ309))</f>
        <v>0.23404255319148937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960</v>
      </c>
      <c r="BD309" s="28">
        <f>((BC309+BE309)/7)/BA308</f>
        <v>0.26769391486027683</v>
      </c>
      <c r="BE309" s="27">
        <f>SUM(BE302:BE308)</f>
        <v>65</v>
      </c>
      <c r="BF309" s="28">
        <f>(BE309/(BE309+BC309))</f>
        <v>6.3414634146341464E-2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917</v>
      </c>
      <c r="BP309" s="28">
        <f>((BO309+BQ309)/7)/BM308</f>
        <v>0.2514907959554058</v>
      </c>
      <c r="BQ309" s="27">
        <f>SUM(BQ302:BQ308)</f>
        <v>53</v>
      </c>
      <c r="BR309" s="28">
        <f>(BQ309/(BQ309+BO309))</f>
        <v>5.4639175257731959E-2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908</v>
      </c>
      <c r="CB309" s="28">
        <f>((CA309+CC309)/7)/BY308</f>
        <v>0.26417030007694281</v>
      </c>
      <c r="CC309" s="27">
        <f>SUM(CC302:CC308)</f>
        <v>122</v>
      </c>
      <c r="CD309" s="28">
        <f>(CC309/(CC309+CA309))</f>
        <v>0.11844660194174757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1</v>
      </c>
      <c r="CJ309" s="27">
        <f>SUM(CJ302:CJ308)</f>
        <v>0</v>
      </c>
      <c r="CK309" s="27"/>
      <c r="CL309" s="27"/>
      <c r="CM309" s="27">
        <f>SUM(CM302:CM308)</f>
        <v>989</v>
      </c>
      <c r="CN309" s="28">
        <f>((CM309+CO309)/7)/CK308</f>
        <v>0.28571428571428575</v>
      </c>
      <c r="CO309" s="27">
        <f>SUM(CO302:CO308)</f>
        <v>87</v>
      </c>
      <c r="CP309" s="28">
        <f>(CO309/(CO309+CM309))</f>
        <v>8.0855018587360591E-2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921</v>
      </c>
      <c r="CZ309" s="28">
        <f>((CY309+DA309)/7)/CW308</f>
        <v>0.26821624445024811</v>
      </c>
      <c r="DA309" s="27">
        <f>SUM(DA302:DA308)</f>
        <v>106</v>
      </c>
      <c r="DB309" s="28">
        <f>(DA309/(DA309+CY309))</f>
        <v>0.10321324245374879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916</v>
      </c>
      <c r="DL309" s="28">
        <f>((DK309+DM309)/7)/DI308</f>
        <v>0.26534250063661829</v>
      </c>
      <c r="DM309" s="27">
        <f>SUM(DM302:DM308)</f>
        <v>126</v>
      </c>
      <c r="DN309" s="28">
        <f>(DM309/(DM309+DK309))</f>
        <v>0.12092130518234165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8</v>
      </c>
      <c r="DT309" s="27">
        <f>SUM(DT302:DT308)</f>
        <v>0</v>
      </c>
      <c r="DU309" s="27"/>
      <c r="DV309" s="27"/>
      <c r="DW309" s="27">
        <f>SUM(DW302:DW308)</f>
        <v>122</v>
      </c>
      <c r="DX309" s="28">
        <f>((DW309+DY309)/7)/DU308</f>
        <v>0.22385861561119294</v>
      </c>
      <c r="DY309" s="27">
        <f>SUM(DY302:DY308)</f>
        <v>30</v>
      </c>
      <c r="DZ309" s="28">
        <f>(DY309/(DY309+DW309))</f>
        <v>0.19736842105263158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943</v>
      </c>
      <c r="EJ309" s="28">
        <f>((EI309+EK309)/7)/EG308</f>
        <v>0.2633299798792757</v>
      </c>
      <c r="EK309" s="27">
        <f>SUM(EK302:EK308)</f>
        <v>104</v>
      </c>
      <c r="EL309" s="28">
        <f>(EK309/(EK309+EI309))</f>
        <v>9.9331423113658071E-2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1</v>
      </c>
      <c r="ER309" s="27">
        <f>SUM(ER302:ER308)</f>
        <v>0</v>
      </c>
      <c r="ES309" s="27"/>
      <c r="ET309" s="27"/>
      <c r="EU309" s="27">
        <f>SUM(EU302:EU308)</f>
        <v>919</v>
      </c>
      <c r="EV309" s="28">
        <f>((EU309+EW309)/7)/ES308</f>
        <v>0.25134649910233392</v>
      </c>
      <c r="EW309" s="27">
        <f>SUM(EW302:EW308)</f>
        <v>61</v>
      </c>
      <c r="EX309" s="28">
        <f>(EW309/(EW309+EU309))</f>
        <v>6.224489795918367E-2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2</v>
      </c>
      <c r="FD309" s="27">
        <f>SUM(FD302:FD308)</f>
        <v>0</v>
      </c>
      <c r="FE309" s="27"/>
      <c r="FF309" s="27"/>
      <c r="FG309" s="27">
        <f>SUM(FG302:FG308)</f>
        <v>908</v>
      </c>
      <c r="FH309" s="28">
        <f>((FG309+FI309)/7)/FE308</f>
        <v>0.25594149908592323</v>
      </c>
      <c r="FI309" s="27">
        <f>SUM(FI302:FI308)</f>
        <v>72</v>
      </c>
      <c r="FJ309" s="28">
        <f>(FI309/(FI309+FG309))</f>
        <v>7.3469387755102047E-2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4</v>
      </c>
      <c r="FP309" s="27">
        <f>SUM(FP302:FP308)</f>
        <v>0</v>
      </c>
      <c r="FQ309" s="27"/>
      <c r="FR309" s="27"/>
      <c r="FS309" s="27">
        <f>SUM(FS302:FS308)</f>
        <v>927</v>
      </c>
      <c r="FT309" s="28">
        <f>((FS309+FU309)/7)/FQ308</f>
        <v>0.27486772486772487</v>
      </c>
      <c r="FU309" s="27">
        <f>SUM(FU302:FU308)</f>
        <v>112</v>
      </c>
      <c r="FV309" s="28">
        <f>(FU309/(FU309+FS309))</f>
        <v>0.10779595765158806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4</v>
      </c>
      <c r="GB309" s="27">
        <f>SUM(GB302:GB308)</f>
        <v>0</v>
      </c>
      <c r="GC309" s="27"/>
      <c r="GD309" s="27"/>
      <c r="GE309" s="27">
        <f>SUM(GE302:GE308)</f>
        <v>977</v>
      </c>
      <c r="GF309" s="28">
        <f>((GE309+GG309)/7)/GC308</f>
        <v>0.27534353124189787</v>
      </c>
      <c r="GG309" s="27">
        <f>SUM(GG302:GG308)</f>
        <v>85</v>
      </c>
      <c r="GH309" s="28">
        <f>(GG309/(GG309+GE309))</f>
        <v>8.0037664783427498E-2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931</v>
      </c>
      <c r="GR309" s="28">
        <f>((GQ309+GS309)/7)/GO308</f>
        <v>0.25544158118588944</v>
      </c>
      <c r="GS309" s="27">
        <f>SUM(GS302:GS308)</f>
        <v>90</v>
      </c>
      <c r="GT309" s="28">
        <f>(GS309/(GS309+GQ309))</f>
        <v>8.8148873653281098E-2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7</v>
      </c>
      <c r="GZ309" s="27">
        <f>SUM(GZ302:GZ308)</f>
        <v>0</v>
      </c>
      <c r="HA309" s="27"/>
      <c r="HB309" s="27"/>
      <c r="HC309" s="27">
        <f>SUM(HC302:HC308)</f>
        <v>79</v>
      </c>
      <c r="HD309" s="28">
        <f>((HC309+HE309)/7)/HA308</f>
        <v>0.14420485175202158</v>
      </c>
      <c r="HE309" s="27">
        <f>SUM(HE302:HE308)</f>
        <v>28</v>
      </c>
      <c r="HF309" s="28">
        <f>(HE309/(HE309+HC309))</f>
        <v>0.26168224299065418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981</v>
      </c>
      <c r="HP309" s="28">
        <f>((HO309+HQ309)/7)/HM308</f>
        <v>0.26630164260826283</v>
      </c>
      <c r="HQ309" s="27">
        <f>SUM(HQ302:HQ308)</f>
        <v>89</v>
      </c>
      <c r="HR309" s="28">
        <f>(HQ309/(HQ309+HO309))</f>
        <v>8.3177570093457942E-2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2</v>
      </c>
      <c r="HX309" s="27">
        <f>SUM(HX302:HX308)</f>
        <v>0</v>
      </c>
      <c r="HY309" s="27"/>
      <c r="HZ309" s="27"/>
      <c r="IA309" s="27">
        <f>SUM(IA302:IA308)</f>
        <v>945</v>
      </c>
      <c r="IB309" s="28">
        <f>((IA309+IC309)/7)/HY308</f>
        <v>0.26712503183091418</v>
      </c>
      <c r="IC309" s="27">
        <f>SUM(IC302:IC308)</f>
        <v>104</v>
      </c>
      <c r="ID309" s="28">
        <f>(IC309/(IC309+IA309))</f>
        <v>9.9142040038131554E-2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1</v>
      </c>
      <c r="IK309" s="27"/>
      <c r="IL309" s="27"/>
      <c r="IM309" s="27">
        <f>SUM(IM302:IM308)</f>
        <v>944</v>
      </c>
      <c r="IN309" s="28">
        <f>((IM309+IO309)/7)/IK308</f>
        <v>0.25385764061722249</v>
      </c>
      <c r="IO309" s="27">
        <f>SUM(IO302:IO308)</f>
        <v>76</v>
      </c>
      <c r="IP309" s="28">
        <f>(IO309/(IO309+IM309))</f>
        <v>7.4509803921568626E-2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46</v>
      </c>
      <c r="JH309" s="443">
        <f t="shared" si="5023"/>
        <v>1</v>
      </c>
      <c r="JI309" s="378">
        <f t="shared" ref="JI309:JJ309" si="5115">SUM(JI301:JI308)</f>
        <v>72374</v>
      </c>
      <c r="JJ309" s="27">
        <f t="shared" si="5115"/>
        <v>5118</v>
      </c>
      <c r="JK309" s="27">
        <f t="shared" si="5025"/>
        <v>18923</v>
      </c>
      <c r="JL309" s="80">
        <f t="shared" si="5026"/>
        <v>0.26146129825627989</v>
      </c>
      <c r="JM309" s="15">
        <f t="shared" si="5027"/>
        <v>1653</v>
      </c>
      <c r="JN309" s="48">
        <f t="shared" si="5028"/>
        <v>8.7354013634201769E-2</v>
      </c>
      <c r="JO309" s="49">
        <f t="shared" ref="JO309" si="5116">SUM(JO302:JO308)/7</f>
        <v>39.028571428571425</v>
      </c>
      <c r="JP309" s="50">
        <f t="shared" ref="JP309" si="5117">SUM(JP302:JP308)</f>
        <v>17848</v>
      </c>
      <c r="JQ309" s="397">
        <f t="shared" si="4416"/>
        <v>94.319082597896738</v>
      </c>
      <c r="JR309" s="50">
        <f t="shared" ref="JR309" si="5118">SUM(JR302:JR308)</f>
        <v>883</v>
      </c>
      <c r="JS309" s="370">
        <f t="shared" si="4289"/>
        <v>0.53418027828191172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0.25944218477629283</v>
      </c>
      <c r="JW309" s="411">
        <f t="shared" ref="JW309" si="5121">SUM(CM309,CO309,CY309,DA309,DK309,DM309,DW309,DY309,EI309,EK309,EU309,EW309,FG309,FI309)/7/SUM(CK308,CW308,DI308,DU308,EG308,ES308,FE308)</f>
        <v>0.26371052081154572</v>
      </c>
      <c r="JX309" s="412">
        <f t="shared" ref="JX309" si="5122">SUM(FS309,FU309,GE309,GG309,GQ309,GS309,HC309,HE309,HO309,HQ309,IA309,IC309,IM309,IO309,)/7/SUM(FQ308,GC308,GO308,HA308,HM308,HY308,IK308)</f>
        <v>0.26163770080940052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12</v>
      </c>
      <c r="KJ309" s="432">
        <f t="shared" ref="KJ309" si="5124">KI309/KB306</f>
        <v>3.4782608695652175E-3</v>
      </c>
      <c r="KK309" s="418">
        <f t="shared" ref="KK309" si="5125">SUM(KK302:KK308)</f>
        <v>14</v>
      </c>
      <c r="KL309" s="426">
        <f t="shared" ref="KL309" si="5126">KK309/KD306</f>
        <v>4.0828229804607758E-3</v>
      </c>
      <c r="KM309" s="418">
        <f t="shared" ref="KM309" si="5127">SUM(KM302:KM308)</f>
        <v>18</v>
      </c>
      <c r="KN309" s="426">
        <f>KM309/KF306</f>
        <v>5.1575931232091688E-3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4.4427274483291477E-3</v>
      </c>
      <c r="JH310" s="445">
        <f t="shared" ref="JH310" si="5129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556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562</v>
      </c>
      <c r="R311" s="33">
        <f>R308-P311</f>
        <v>38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124</v>
      </c>
      <c r="AP311" s="33">
        <f>AP308-AN311</f>
        <v>8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547</v>
      </c>
      <c r="BB311" s="33">
        <f>BB308-AZ311</f>
        <v>38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557</v>
      </c>
      <c r="BZ311" s="33">
        <f>BZ308-BX311</f>
        <v>38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538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561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97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557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547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540</v>
      </c>
      <c r="FR311" s="33">
        <f>FR308-FP311</f>
        <v>40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551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106</v>
      </c>
      <c r="HB311" s="33">
        <f>HB308-GZ311</f>
        <v>7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574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561</v>
      </c>
      <c r="HZ311" s="33">
        <f>HZ308-HX311</f>
        <v>41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41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10334</v>
      </c>
      <c r="JJ311" s="11">
        <f t="shared" si="5099"/>
        <v>731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556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562</v>
      </c>
      <c r="R312" s="61">
        <f t="shared" ref="R312:R317" si="5200">R311-P312</f>
        <v>38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545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124</v>
      </c>
      <c r="AP312" s="61">
        <f t="shared" ref="AP312:AP317" si="5204">AP311-AN312</f>
        <v>8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547</v>
      </c>
      <c r="BB312" s="61">
        <f t="shared" ref="BB312:BB317" si="5206">BB311-AZ312</f>
        <v>38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551</v>
      </c>
      <c r="BN312" s="61">
        <f t="shared" ref="BN312:BN317" si="5208">BN311-BL312</f>
        <v>38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557</v>
      </c>
      <c r="BZ312" s="61">
        <f t="shared" ref="BZ312:BZ317" si="5210">BZ311-BX312</f>
        <v>38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538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561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97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568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557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547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540</v>
      </c>
      <c r="FR312" s="61">
        <f t="shared" ref="FR312:FR317" si="5226">FR311-FP312</f>
        <v>40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551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106</v>
      </c>
      <c r="HB312" s="61">
        <f t="shared" ref="HB312:HB317" si="5232">HB311-GZ312</f>
        <v>7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574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561</v>
      </c>
      <c r="HZ312" s="61">
        <f t="shared" ref="HZ312:HZ317" si="5236">HZ311-HX312</f>
        <v>41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41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10334</v>
      </c>
      <c r="JJ312" s="11">
        <f t="shared" si="5099"/>
        <v>731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556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562</v>
      </c>
      <c r="R313" s="61">
        <f t="shared" si="5200"/>
        <v>38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545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124</v>
      </c>
      <c r="AP313" s="61">
        <f t="shared" si="5204"/>
        <v>8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547</v>
      </c>
      <c r="BB313" s="61">
        <f t="shared" si="5206"/>
        <v>38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551</v>
      </c>
      <c r="BN313" s="61">
        <f t="shared" si="5208"/>
        <v>38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557</v>
      </c>
      <c r="BZ313" s="61">
        <f t="shared" si="5210"/>
        <v>38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538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561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97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568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557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547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540</v>
      </c>
      <c r="FR313" s="61">
        <f t="shared" si="5226"/>
        <v>40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551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106</v>
      </c>
      <c r="HB313" s="61">
        <f t="shared" si="5232"/>
        <v>7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574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561</v>
      </c>
      <c r="HZ313" s="61">
        <f t="shared" si="5236"/>
        <v>41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41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10334</v>
      </c>
      <c r="JJ313" s="11">
        <f t="shared" si="5099"/>
        <v>731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556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562</v>
      </c>
      <c r="R314" s="61">
        <f t="shared" si="5200"/>
        <v>38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545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124</v>
      </c>
      <c r="AP314" s="61">
        <f t="shared" si="5204"/>
        <v>8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547</v>
      </c>
      <c r="BB314" s="61">
        <f t="shared" si="5206"/>
        <v>38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551</v>
      </c>
      <c r="BN314" s="61">
        <f t="shared" si="5208"/>
        <v>38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557</v>
      </c>
      <c r="BZ314" s="61">
        <f t="shared" si="5210"/>
        <v>38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538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561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97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568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557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547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540</v>
      </c>
      <c r="FR314" s="61">
        <f t="shared" si="5226"/>
        <v>40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551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106</v>
      </c>
      <c r="HB314" s="61">
        <f t="shared" si="5232"/>
        <v>7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574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561</v>
      </c>
      <c r="HZ314" s="61">
        <f t="shared" si="5236"/>
        <v>41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41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10334</v>
      </c>
      <c r="JJ314" s="11">
        <f t="shared" si="5099"/>
        <v>731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556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562</v>
      </c>
      <c r="R315" s="61">
        <f t="shared" si="5200"/>
        <v>38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545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124</v>
      </c>
      <c r="AP315" s="61">
        <f t="shared" si="5204"/>
        <v>8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547</v>
      </c>
      <c r="BB315" s="61">
        <f t="shared" si="5206"/>
        <v>38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551</v>
      </c>
      <c r="BN315" s="61">
        <f t="shared" si="5208"/>
        <v>38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557</v>
      </c>
      <c r="BZ315" s="61">
        <f t="shared" si="5210"/>
        <v>38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538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561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97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568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557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547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540</v>
      </c>
      <c r="FR315" s="61">
        <f t="shared" si="5226"/>
        <v>40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551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106</v>
      </c>
      <c r="HB315" s="61">
        <f t="shared" si="5232"/>
        <v>7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574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561</v>
      </c>
      <c r="HZ315" s="61">
        <f t="shared" si="5236"/>
        <v>41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41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10334</v>
      </c>
      <c r="JJ315" s="11">
        <f t="shared" si="5099"/>
        <v>731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3442</v>
      </c>
      <c r="KC315" s="687"/>
      <c r="KD315" s="687">
        <f t="shared" ref="KD315" si="5251">SUM(CK308,CW308,DI308,DU308,EG308,ES308,FE308)</f>
        <v>3415</v>
      </c>
      <c r="KE315" s="687"/>
      <c r="KF315" s="687">
        <f t="shared" ref="KF315" si="5252">SUM(FQ308,GC308,GO308,HA308,HM308,HY308,IK308)</f>
        <v>3477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556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562</v>
      </c>
      <c r="R316" s="61">
        <f t="shared" si="5200"/>
        <v>38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545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124</v>
      </c>
      <c r="AP316" s="61">
        <f t="shared" si="5204"/>
        <v>8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547</v>
      </c>
      <c r="BB316" s="61">
        <f t="shared" si="5206"/>
        <v>38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551</v>
      </c>
      <c r="BN316" s="61">
        <f t="shared" si="5208"/>
        <v>38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557</v>
      </c>
      <c r="BZ316" s="61">
        <f t="shared" si="5210"/>
        <v>38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538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561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97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568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557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547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540</v>
      </c>
      <c r="FR316" s="61">
        <f t="shared" si="5226"/>
        <v>40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551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106</v>
      </c>
      <c r="HB316" s="61">
        <f t="shared" si="5232"/>
        <v>7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574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561</v>
      </c>
      <c r="HZ316" s="61">
        <f t="shared" si="5236"/>
        <v>41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41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10334</v>
      </c>
      <c r="JJ316" s="11">
        <f t="shared" si="5099"/>
        <v>731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556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562</v>
      </c>
      <c r="R317" s="61">
        <f t="shared" si="5200"/>
        <v>38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545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124</v>
      </c>
      <c r="AP317" s="61">
        <f t="shared" si="5204"/>
        <v>8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547</v>
      </c>
      <c r="BB317" s="61">
        <f t="shared" si="5206"/>
        <v>38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551</v>
      </c>
      <c r="BN317" s="61">
        <f t="shared" si="5208"/>
        <v>38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557</v>
      </c>
      <c r="BZ317" s="61">
        <f t="shared" si="5210"/>
        <v>38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538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561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97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568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557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547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540</v>
      </c>
      <c r="FR317" s="61">
        <f t="shared" si="5226"/>
        <v>40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551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106</v>
      </c>
      <c r="HB317" s="61">
        <f t="shared" si="5232"/>
        <v>7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574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561</v>
      </c>
      <c r="HZ317" s="61">
        <f t="shared" si="5236"/>
        <v>41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41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10334</v>
      </c>
      <c r="JJ317" s="11">
        <f t="shared" si="5099"/>
        <v>731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509</v>
      </c>
      <c r="KC317" s="693">
        <f t="shared" ref="KC317" si="5258">KB317/$KB$10</f>
        <v>0.12902408111533586</v>
      </c>
      <c r="KD317" s="687">
        <f t="shared" ref="KD317" si="5259">KD308+KD313</f>
        <v>527</v>
      </c>
      <c r="KE317" s="693">
        <f t="shared" ref="KE317" si="5260">KD317/$KD$10</f>
        <v>0.13368848300355149</v>
      </c>
      <c r="KF317" s="687">
        <f t="shared" ref="KF317" si="5261">KF308+KF313</f>
        <v>475</v>
      </c>
      <c r="KG317" s="671">
        <f t="shared" ref="KG317" si="5262">KF317/$KF$10</f>
        <v>0.12034456549277933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72338</v>
      </c>
      <c r="JJ318" s="27">
        <f t="shared" si="5265"/>
        <v>5117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556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562</v>
      </c>
      <c r="R320" s="33">
        <f>R317-P320</f>
        <v>38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124</v>
      </c>
      <c r="AP320" s="33">
        <f>AP317-AN320</f>
        <v>8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547</v>
      </c>
      <c r="BB320" s="33">
        <f>BB317-AZ320</f>
        <v>38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557</v>
      </c>
      <c r="BZ320" s="33">
        <f>BZ317-BX320</f>
        <v>38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538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561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97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557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547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540</v>
      </c>
      <c r="FR320" s="33">
        <f>FR317-FP320</f>
        <v>40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551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106</v>
      </c>
      <c r="HB320" s="33">
        <f>HB317-GZ320</f>
        <v>7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574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561</v>
      </c>
      <c r="HZ320" s="33">
        <f>HZ317-HX320</f>
        <v>41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41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10334</v>
      </c>
      <c r="JJ320" s="11">
        <f t="shared" si="5099"/>
        <v>731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556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562</v>
      </c>
      <c r="R321" s="61">
        <f t="shared" ref="R321:R326" si="5350">R320-P321</f>
        <v>38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545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124</v>
      </c>
      <c r="AP321" s="61">
        <f t="shared" ref="AP321:AP326" si="5354">AP320-AN321</f>
        <v>8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547</v>
      </c>
      <c r="BB321" s="61">
        <f t="shared" ref="BB321:BB326" si="5356">BB320-AZ321</f>
        <v>38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551</v>
      </c>
      <c r="BN321" s="61">
        <f t="shared" ref="BN321:BN326" si="5358">BN320-BL321</f>
        <v>38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557</v>
      </c>
      <c r="BZ321" s="61">
        <f t="shared" ref="BZ321:BZ326" si="5360">BZ320-BX321</f>
        <v>38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538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561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97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568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557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547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540</v>
      </c>
      <c r="FR321" s="61">
        <f t="shared" ref="FR321:FR326" si="5376">FR320-FP321</f>
        <v>40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551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106</v>
      </c>
      <c r="HB321" s="61">
        <f t="shared" ref="HB321:HB326" si="5382">HB320-GZ321</f>
        <v>7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574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561</v>
      </c>
      <c r="HZ321" s="61">
        <f t="shared" ref="HZ321:HZ326" si="5386">HZ320-HX321</f>
        <v>41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41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10334</v>
      </c>
      <c r="JJ321" s="11">
        <f t="shared" si="5099"/>
        <v>731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556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562</v>
      </c>
      <c r="R322" s="61">
        <f t="shared" si="5350"/>
        <v>38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545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124</v>
      </c>
      <c r="AP322" s="61">
        <f t="shared" si="5354"/>
        <v>8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547</v>
      </c>
      <c r="BB322" s="61">
        <f t="shared" si="5356"/>
        <v>38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551</v>
      </c>
      <c r="BN322" s="61">
        <f t="shared" si="5358"/>
        <v>38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557</v>
      </c>
      <c r="BZ322" s="61">
        <f t="shared" si="5360"/>
        <v>38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538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561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97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568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557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547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540</v>
      </c>
      <c r="FR322" s="61">
        <f t="shared" si="5376"/>
        <v>40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551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106</v>
      </c>
      <c r="HB322" s="61">
        <f t="shared" si="5382"/>
        <v>7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574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561</v>
      </c>
      <c r="HZ322" s="61">
        <f t="shared" si="5386"/>
        <v>41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41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10334</v>
      </c>
      <c r="JJ322" s="11">
        <f t="shared" si="5099"/>
        <v>731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556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562</v>
      </c>
      <c r="R323" s="61">
        <f t="shared" si="5350"/>
        <v>38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545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124</v>
      </c>
      <c r="AP323" s="61">
        <f t="shared" si="5354"/>
        <v>8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547</v>
      </c>
      <c r="BB323" s="61">
        <f t="shared" si="5356"/>
        <v>38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551</v>
      </c>
      <c r="BN323" s="61">
        <f t="shared" si="5358"/>
        <v>38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557</v>
      </c>
      <c r="BZ323" s="61">
        <f t="shared" si="5360"/>
        <v>38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538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561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97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568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557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547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540</v>
      </c>
      <c r="FR323" s="61">
        <f t="shared" si="5376"/>
        <v>40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551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106</v>
      </c>
      <c r="HB323" s="61">
        <f t="shared" si="5382"/>
        <v>7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574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561</v>
      </c>
      <c r="HZ323" s="61">
        <f t="shared" si="5386"/>
        <v>41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41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10334</v>
      </c>
      <c r="JJ323" s="11">
        <f t="shared" si="5099"/>
        <v>731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556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562</v>
      </c>
      <c r="R324" s="61">
        <f t="shared" si="5350"/>
        <v>38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545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124</v>
      </c>
      <c r="AP324" s="61">
        <f t="shared" si="5354"/>
        <v>8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547</v>
      </c>
      <c r="BB324" s="61">
        <f t="shared" si="5356"/>
        <v>38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551</v>
      </c>
      <c r="BN324" s="61">
        <f t="shared" si="5358"/>
        <v>38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557</v>
      </c>
      <c r="BZ324" s="61">
        <f t="shared" si="5360"/>
        <v>38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538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561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97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568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557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547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540</v>
      </c>
      <c r="FR324" s="61">
        <f t="shared" si="5376"/>
        <v>40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551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106</v>
      </c>
      <c r="HB324" s="61">
        <f t="shared" si="5382"/>
        <v>7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574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561</v>
      </c>
      <c r="HZ324" s="61">
        <f t="shared" si="5386"/>
        <v>41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41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10334</v>
      </c>
      <c r="JJ324" s="11">
        <f t="shared" si="5099"/>
        <v>731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3442</v>
      </c>
      <c r="KC324" s="687"/>
      <c r="KD324" s="687">
        <f t="shared" ref="KD324" si="5401">SUM(CK317,CW317,DI317,DU317,EG317,ES317,FE317)</f>
        <v>3415</v>
      </c>
      <c r="KE324" s="687"/>
      <c r="KF324" s="687">
        <f t="shared" ref="KF324" si="5402">SUM(FQ317,GC317,GO317,HA317,HM317,HY317,IK317)</f>
        <v>3477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556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562</v>
      </c>
      <c r="R325" s="61">
        <f t="shared" si="5350"/>
        <v>38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545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124</v>
      </c>
      <c r="AP325" s="61">
        <f t="shared" si="5354"/>
        <v>8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547</v>
      </c>
      <c r="BB325" s="61">
        <f t="shared" si="5356"/>
        <v>38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551</v>
      </c>
      <c r="BN325" s="61">
        <f t="shared" si="5358"/>
        <v>38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557</v>
      </c>
      <c r="BZ325" s="61">
        <f t="shared" si="5360"/>
        <v>38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538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561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97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568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557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547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540</v>
      </c>
      <c r="FR325" s="61">
        <f t="shared" si="5376"/>
        <v>40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551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106</v>
      </c>
      <c r="HB325" s="61">
        <f t="shared" si="5382"/>
        <v>7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574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561</v>
      </c>
      <c r="HZ325" s="61">
        <f t="shared" si="5386"/>
        <v>41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41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10334</v>
      </c>
      <c r="JJ325" s="11">
        <f t="shared" si="5099"/>
        <v>731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556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562</v>
      </c>
      <c r="R326" s="61">
        <f t="shared" si="5350"/>
        <v>38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545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124</v>
      </c>
      <c r="AP326" s="61">
        <f t="shared" si="5354"/>
        <v>8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547</v>
      </c>
      <c r="BB326" s="61">
        <f t="shared" si="5356"/>
        <v>38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551</v>
      </c>
      <c r="BN326" s="61">
        <f t="shared" si="5358"/>
        <v>38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557</v>
      </c>
      <c r="BZ326" s="61">
        <f t="shared" si="5360"/>
        <v>38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538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561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97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568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557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547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540</v>
      </c>
      <c r="FR326" s="61">
        <f t="shared" si="5376"/>
        <v>40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551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106</v>
      </c>
      <c r="HB326" s="61">
        <f t="shared" si="5382"/>
        <v>7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574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561</v>
      </c>
      <c r="HZ326" s="61">
        <f t="shared" si="5386"/>
        <v>41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41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10334</v>
      </c>
      <c r="JJ326" s="11">
        <f t="shared" si="5099"/>
        <v>731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509</v>
      </c>
      <c r="KC326" s="693">
        <f t="shared" ref="KC326" si="5409">KB326/$KB$10</f>
        <v>0.12902408111533586</v>
      </c>
      <c r="KD326" s="687">
        <f t="shared" ref="KD326" si="5410">KD317+KD322</f>
        <v>527</v>
      </c>
      <c r="KE326" s="693">
        <f t="shared" ref="KE326" si="5411">KD326/$KD$10</f>
        <v>0.13368848300355149</v>
      </c>
      <c r="KF326" s="687">
        <f t="shared" ref="KF326" si="5412">KF317+KF322</f>
        <v>475</v>
      </c>
      <c r="KG326" s="671">
        <f t="shared" ref="KG326" si="5413">KF326/$KF$10</f>
        <v>0.12034456549277933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72338</v>
      </c>
      <c r="JJ327" s="27">
        <f t="shared" si="5416"/>
        <v>5117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556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562</v>
      </c>
      <c r="R329" s="33">
        <f>R326-P329</f>
        <v>38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124</v>
      </c>
      <c r="AP329" s="33">
        <f>AP326-AN329</f>
        <v>8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547</v>
      </c>
      <c r="BB329" s="33">
        <f>BB326-AZ329</f>
        <v>38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557</v>
      </c>
      <c r="BZ329" s="33">
        <f>BZ326-BX329</f>
        <v>38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538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561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97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557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547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540</v>
      </c>
      <c r="FR329" s="33">
        <f>FR326-FP329</f>
        <v>40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551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106</v>
      </c>
      <c r="HB329" s="33">
        <f>HB326-GZ329</f>
        <v>7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574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561</v>
      </c>
      <c r="HZ329" s="33">
        <f>HZ326-HX329</f>
        <v>41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41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10334</v>
      </c>
      <c r="JJ329" s="11">
        <f t="shared" si="5099"/>
        <v>731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556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562</v>
      </c>
      <c r="R330" s="61">
        <f t="shared" ref="R330:R335" si="5501">R329-P330</f>
        <v>38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545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124</v>
      </c>
      <c r="AP330" s="61">
        <f t="shared" ref="AP330:AP335" si="5505">AP329-AN330</f>
        <v>8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547</v>
      </c>
      <c r="BB330" s="61">
        <f t="shared" ref="BB330:BB335" si="5507">BB329-AZ330</f>
        <v>38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551</v>
      </c>
      <c r="BN330" s="61">
        <f t="shared" ref="BN330:BN335" si="5509">BN329-BL330</f>
        <v>38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557</v>
      </c>
      <c r="BZ330" s="61">
        <f t="shared" ref="BZ330:BZ335" si="5511">BZ329-BX330</f>
        <v>38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538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561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97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568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557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547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540</v>
      </c>
      <c r="FR330" s="61">
        <f t="shared" ref="FR330:FR335" si="5527">FR329-FP330</f>
        <v>40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551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106</v>
      </c>
      <c r="HB330" s="61">
        <f t="shared" ref="HB330:HB335" si="5533">HB329-GZ330</f>
        <v>7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574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561</v>
      </c>
      <c r="HZ330" s="61">
        <f t="shared" ref="HZ330:HZ335" si="5537">HZ329-HX330</f>
        <v>41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41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10334</v>
      </c>
      <c r="JJ330" s="11">
        <f t="shared" si="5099"/>
        <v>731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556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562</v>
      </c>
      <c r="R331" s="61">
        <f t="shared" si="5501"/>
        <v>38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545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124</v>
      </c>
      <c r="AP331" s="61">
        <f t="shared" si="5505"/>
        <v>8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547</v>
      </c>
      <c r="BB331" s="61">
        <f t="shared" si="5507"/>
        <v>38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551</v>
      </c>
      <c r="BN331" s="61">
        <f t="shared" si="5509"/>
        <v>38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557</v>
      </c>
      <c r="BZ331" s="61">
        <f t="shared" si="5511"/>
        <v>38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538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561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97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568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557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547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540</v>
      </c>
      <c r="FR331" s="61">
        <f t="shared" si="5527"/>
        <v>40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551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106</v>
      </c>
      <c r="HB331" s="61">
        <f t="shared" si="5533"/>
        <v>7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574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561</v>
      </c>
      <c r="HZ331" s="61">
        <f t="shared" si="5537"/>
        <v>41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41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10334</v>
      </c>
      <c r="JJ331" s="11">
        <f t="shared" si="5099"/>
        <v>731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556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562</v>
      </c>
      <c r="R332" s="61">
        <f t="shared" si="5501"/>
        <v>38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545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124</v>
      </c>
      <c r="AP332" s="61">
        <f t="shared" si="5505"/>
        <v>8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547</v>
      </c>
      <c r="BB332" s="61">
        <f t="shared" si="5507"/>
        <v>38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551</v>
      </c>
      <c r="BN332" s="61">
        <f t="shared" si="5509"/>
        <v>38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557</v>
      </c>
      <c r="BZ332" s="61">
        <f t="shared" si="5511"/>
        <v>38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538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561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97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568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557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547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540</v>
      </c>
      <c r="FR332" s="61">
        <f t="shared" si="5527"/>
        <v>40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551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106</v>
      </c>
      <c r="HB332" s="61">
        <f t="shared" si="5533"/>
        <v>7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574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561</v>
      </c>
      <c r="HZ332" s="61">
        <f t="shared" si="5537"/>
        <v>41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41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10334</v>
      </c>
      <c r="JJ332" s="11">
        <f t="shared" si="5099"/>
        <v>731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556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562</v>
      </c>
      <c r="R333" s="61">
        <f t="shared" si="5501"/>
        <v>38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545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124</v>
      </c>
      <c r="AP333" s="61">
        <f t="shared" si="5505"/>
        <v>8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547</v>
      </c>
      <c r="BB333" s="61">
        <f t="shared" si="5507"/>
        <v>38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551</v>
      </c>
      <c r="BN333" s="61">
        <f t="shared" si="5509"/>
        <v>38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557</v>
      </c>
      <c r="BZ333" s="61">
        <f t="shared" si="5511"/>
        <v>38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538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561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97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568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557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547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540</v>
      </c>
      <c r="FR333" s="61">
        <f t="shared" si="5527"/>
        <v>40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551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106</v>
      </c>
      <c r="HB333" s="61">
        <f t="shared" si="5533"/>
        <v>7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574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561</v>
      </c>
      <c r="HZ333" s="61">
        <f t="shared" si="5537"/>
        <v>41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41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10334</v>
      </c>
      <c r="JJ333" s="11">
        <f t="shared" si="5099"/>
        <v>731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3442</v>
      </c>
      <c r="KC333" s="687"/>
      <c r="KD333" s="687">
        <f t="shared" ref="KD333" si="5552">SUM(CK326,CW326,DI326,DU326,EG326,ES326,FE326)</f>
        <v>3415</v>
      </c>
      <c r="KE333" s="687"/>
      <c r="KF333" s="687">
        <f t="shared" ref="KF333" si="5553">SUM(FQ326,GC326,GO326,HA326,HM326,HY326,IK326)</f>
        <v>3477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556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562</v>
      </c>
      <c r="R334" s="61">
        <f t="shared" si="5501"/>
        <v>38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545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124</v>
      </c>
      <c r="AP334" s="61">
        <f t="shared" si="5505"/>
        <v>8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547</v>
      </c>
      <c r="BB334" s="61">
        <f t="shared" si="5507"/>
        <v>38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551</v>
      </c>
      <c r="BN334" s="61">
        <f t="shared" si="5509"/>
        <v>38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557</v>
      </c>
      <c r="BZ334" s="61">
        <f t="shared" si="5511"/>
        <v>38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538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561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97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568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557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547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540</v>
      </c>
      <c r="FR334" s="61">
        <f t="shared" si="5527"/>
        <v>40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551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106</v>
      </c>
      <c r="HB334" s="61">
        <f t="shared" si="5533"/>
        <v>7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574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561</v>
      </c>
      <c r="HZ334" s="61">
        <f t="shared" si="5537"/>
        <v>41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41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10334</v>
      </c>
      <c r="JJ334" s="11">
        <f t="shared" si="5099"/>
        <v>731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556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562</v>
      </c>
      <c r="R335" s="61">
        <f t="shared" si="5501"/>
        <v>38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545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124</v>
      </c>
      <c r="AP335" s="61">
        <f t="shared" si="5505"/>
        <v>8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547</v>
      </c>
      <c r="BB335" s="61">
        <f t="shared" si="5507"/>
        <v>38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551</v>
      </c>
      <c r="BN335" s="61">
        <f t="shared" si="5509"/>
        <v>38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557</v>
      </c>
      <c r="BZ335" s="61">
        <f t="shared" si="5511"/>
        <v>38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538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561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97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568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557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547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540</v>
      </c>
      <c r="FR335" s="61">
        <f t="shared" si="5527"/>
        <v>40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551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106</v>
      </c>
      <c r="HB335" s="61">
        <f t="shared" si="5533"/>
        <v>7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574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561</v>
      </c>
      <c r="HZ335" s="61">
        <f t="shared" si="5537"/>
        <v>41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41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10334</v>
      </c>
      <c r="JJ335" s="11">
        <f t="shared" si="5099"/>
        <v>731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509</v>
      </c>
      <c r="KC335" s="693">
        <f t="shared" ref="KC335" si="5560">KB335/$KB$10</f>
        <v>0.12902408111533586</v>
      </c>
      <c r="KD335" s="687">
        <f t="shared" ref="KD335" si="5561">KD326+KD331</f>
        <v>527</v>
      </c>
      <c r="KE335" s="693">
        <f t="shared" ref="KE335" si="5562">KD335/$KD$10</f>
        <v>0.13368848300355149</v>
      </c>
      <c r="KF335" s="687">
        <f t="shared" ref="KF335" si="5563">KF326+KF331</f>
        <v>475</v>
      </c>
      <c r="KG335" s="671">
        <f t="shared" ref="KG335" si="5564">KF335/$KF$10</f>
        <v>0.12034456549277933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72338</v>
      </c>
      <c r="JJ336" s="27">
        <f t="shared" si="5567"/>
        <v>5117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556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562</v>
      </c>
      <c r="R338" s="33">
        <f>R335-P338</f>
        <v>38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124</v>
      </c>
      <c r="AP338" s="33">
        <f>AP335-AN338</f>
        <v>8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547</v>
      </c>
      <c r="BB338" s="33">
        <f>BB335-AZ338</f>
        <v>38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557</v>
      </c>
      <c r="BZ338" s="33">
        <f>BZ335-BX338</f>
        <v>38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538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561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97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557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547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540</v>
      </c>
      <c r="FR338" s="33">
        <f>FR335-FP338</f>
        <v>40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551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106</v>
      </c>
      <c r="HB338" s="33">
        <f>HB335-GZ338</f>
        <v>7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574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561</v>
      </c>
      <c r="HZ338" s="33">
        <f>HZ335-HX338</f>
        <v>41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41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10334</v>
      </c>
      <c r="JJ338" s="11">
        <f t="shared" si="5099"/>
        <v>731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556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562</v>
      </c>
      <c r="R339" s="61">
        <f t="shared" ref="R339:R344" si="5652">R338-P339</f>
        <v>38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545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124</v>
      </c>
      <c r="AP339" s="61">
        <f t="shared" ref="AP339:AP344" si="5656">AP338-AN339</f>
        <v>8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547</v>
      </c>
      <c r="BB339" s="61">
        <f t="shared" ref="BB339:BB344" si="5658">BB338-AZ339</f>
        <v>38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551</v>
      </c>
      <c r="BN339" s="61">
        <f t="shared" ref="BN339:BN344" si="5660">BN338-BL339</f>
        <v>38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557</v>
      </c>
      <c r="BZ339" s="61">
        <f t="shared" ref="BZ339:BZ344" si="5662">BZ338-BX339</f>
        <v>38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538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561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97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568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557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547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540</v>
      </c>
      <c r="FR339" s="61">
        <f t="shared" ref="FR339" si="5678">FR338-FP339</f>
        <v>40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551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106</v>
      </c>
      <c r="HB339" s="61">
        <f t="shared" ref="HB339:HB344" si="5684">HB338-GZ339</f>
        <v>7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574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561</v>
      </c>
      <c r="HZ339" s="61">
        <f t="shared" ref="HZ339" si="5688">HZ338-HX339</f>
        <v>41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41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10334</v>
      </c>
      <c r="JJ339" s="11">
        <f t="shared" si="5099"/>
        <v>731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556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562</v>
      </c>
      <c r="R340" s="61">
        <f t="shared" ref="R340:R341" si="5700">R339-P340</f>
        <v>38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545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124</v>
      </c>
      <c r="AP340" s="61">
        <f t="shared" ref="AP340:AP341" si="5708">AP339-AN340</f>
        <v>8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547</v>
      </c>
      <c r="BB340" s="61">
        <f t="shared" ref="BB340:BB341" si="5712">BB339-AZ340</f>
        <v>38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551</v>
      </c>
      <c r="BN340" s="61">
        <f t="shared" ref="BN340:BN341" si="5716">BN339-BL340</f>
        <v>38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557</v>
      </c>
      <c r="BZ340" s="61">
        <f t="shared" ref="BZ340:BZ341" si="5720">BZ339-BX340</f>
        <v>38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538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561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97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568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557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547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540</v>
      </c>
      <c r="FR340" s="61">
        <f t="shared" ref="FR340:FR341" si="5752">FR339-FP340</f>
        <v>40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551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106</v>
      </c>
      <c r="HB340" s="61">
        <f t="shared" ref="HB340:HB341" si="5764">HB339-GZ340</f>
        <v>7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574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561</v>
      </c>
      <c r="HZ340" s="61">
        <f t="shared" ref="HZ340:HZ341" si="5772">HZ339-HX340</f>
        <v>41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41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10334</v>
      </c>
      <c r="JJ340" s="11">
        <f t="shared" si="5099"/>
        <v>731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556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562</v>
      </c>
      <c r="R341" s="61">
        <f t="shared" si="5700"/>
        <v>38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545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124</v>
      </c>
      <c r="AP341" s="61">
        <f t="shared" si="5708"/>
        <v>8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547</v>
      </c>
      <c r="BB341" s="61">
        <f t="shared" si="5712"/>
        <v>38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551</v>
      </c>
      <c r="BN341" s="61">
        <f t="shared" si="5716"/>
        <v>38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557</v>
      </c>
      <c r="BZ341" s="61">
        <f t="shared" si="5720"/>
        <v>38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538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561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97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568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557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547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540</v>
      </c>
      <c r="FR341" s="61">
        <f t="shared" si="5752"/>
        <v>40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551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106</v>
      </c>
      <c r="HB341" s="61">
        <f t="shared" si="5764"/>
        <v>7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574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561</v>
      </c>
      <c r="HZ341" s="61">
        <f t="shared" si="5772"/>
        <v>41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41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10334</v>
      </c>
      <c r="JJ341" s="11">
        <f t="shared" si="5099"/>
        <v>731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556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562</v>
      </c>
      <c r="R342" s="61">
        <f t="shared" si="5652"/>
        <v>38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545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124</v>
      </c>
      <c r="AP342" s="61">
        <f t="shared" si="5656"/>
        <v>8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547</v>
      </c>
      <c r="BB342" s="61">
        <f t="shared" si="5658"/>
        <v>38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551</v>
      </c>
      <c r="BN342" s="61">
        <f t="shared" si="5660"/>
        <v>38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557</v>
      </c>
      <c r="BZ342" s="61">
        <f t="shared" si="5662"/>
        <v>38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538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561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97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568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557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547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540</v>
      </c>
      <c r="FR342" s="61">
        <f t="shared" ref="FR342:FR344" si="5783">FR341-FP342</f>
        <v>40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551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106</v>
      </c>
      <c r="HB342" s="61">
        <f t="shared" si="5684"/>
        <v>7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574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561</v>
      </c>
      <c r="HZ342" s="61">
        <f t="shared" ref="HZ342:HZ344" si="5785">HZ341-HX342</f>
        <v>41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41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10334</v>
      </c>
      <c r="JJ342" s="11">
        <f t="shared" si="5099"/>
        <v>731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3442</v>
      </c>
      <c r="KC342" s="687"/>
      <c r="KD342" s="687">
        <f t="shared" ref="KD342" si="5787">SUM(CK335,CW335,DI335,DU335,EG335,ES335,FE335)</f>
        <v>3415</v>
      </c>
      <c r="KE342" s="687"/>
      <c r="KF342" s="687">
        <f t="shared" ref="KF342" si="5788">SUM(FQ335,GC335,GO335,HA335,HM335,HY335,IK335)</f>
        <v>3477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556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562</v>
      </c>
      <c r="R343" s="61">
        <f t="shared" si="5652"/>
        <v>38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545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124</v>
      </c>
      <c r="AP343" s="61">
        <f t="shared" si="5656"/>
        <v>8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547</v>
      </c>
      <c r="BB343" s="61">
        <f t="shared" si="5658"/>
        <v>38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551</v>
      </c>
      <c r="BN343" s="61">
        <f t="shared" si="5660"/>
        <v>38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557</v>
      </c>
      <c r="BZ343" s="61">
        <f t="shared" si="5662"/>
        <v>38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538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561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97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568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557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547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540</v>
      </c>
      <c r="FR343" s="61">
        <f t="shared" si="5783"/>
        <v>40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551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106</v>
      </c>
      <c r="HB343" s="61">
        <f t="shared" si="5684"/>
        <v>7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574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561</v>
      </c>
      <c r="HZ343" s="61">
        <f t="shared" si="5785"/>
        <v>41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41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10334</v>
      </c>
      <c r="JJ343" s="11">
        <f t="shared" si="5099"/>
        <v>731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556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562</v>
      </c>
      <c r="R344" s="61">
        <f t="shared" si="5652"/>
        <v>38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545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124</v>
      </c>
      <c r="AP344" s="61">
        <f t="shared" si="5656"/>
        <v>8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547</v>
      </c>
      <c r="BB344" s="61">
        <f t="shared" si="5658"/>
        <v>38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551</v>
      </c>
      <c r="BN344" s="61">
        <f t="shared" si="5660"/>
        <v>38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557</v>
      </c>
      <c r="BZ344" s="61">
        <f t="shared" si="5662"/>
        <v>38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538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561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97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568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557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547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540</v>
      </c>
      <c r="FR344" s="61">
        <f t="shared" si="5783"/>
        <v>40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551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106</v>
      </c>
      <c r="HB344" s="61">
        <f t="shared" si="5684"/>
        <v>7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574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561</v>
      </c>
      <c r="HZ344" s="61">
        <f t="shared" si="5785"/>
        <v>41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41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10334</v>
      </c>
      <c r="JJ344" s="11">
        <f t="shared" si="5099"/>
        <v>731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509</v>
      </c>
      <c r="KC344" s="693">
        <f t="shared" ref="KC344" si="5794">KB344/$KB$10</f>
        <v>0.12902408111533586</v>
      </c>
      <c r="KD344" s="687">
        <f t="shared" ref="KD344" si="5795">KD335+KD340</f>
        <v>527</v>
      </c>
      <c r="KE344" s="693">
        <f t="shared" ref="KE344" si="5796">KD344/$KD$10</f>
        <v>0.13368848300355149</v>
      </c>
      <c r="KF344" s="687">
        <f t="shared" ref="KF344" si="5797">KF335+KF340</f>
        <v>475</v>
      </c>
      <c r="KG344" s="671">
        <f t="shared" ref="KG344" si="5798">KF344/$KF$10</f>
        <v>0.12034456549277933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72338</v>
      </c>
      <c r="JJ345" s="27">
        <f t="shared" si="5801"/>
        <v>5117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556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562</v>
      </c>
      <c r="R347" s="33">
        <f>R344-P347</f>
        <v>38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124</v>
      </c>
      <c r="AP347" s="33">
        <f>AP344-AN347</f>
        <v>8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547</v>
      </c>
      <c r="BB347" s="33">
        <f>BB344-AZ347</f>
        <v>38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557</v>
      </c>
      <c r="BZ347" s="33">
        <f>BZ344-BX347</f>
        <v>38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538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561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97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557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547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540</v>
      </c>
      <c r="FR347" s="33">
        <f>FR344-FP347</f>
        <v>40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551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106</v>
      </c>
      <c r="HB347" s="33">
        <f>HB344-GZ347</f>
        <v>7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574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561</v>
      </c>
      <c r="HZ347" s="33">
        <f>HZ344-HX347</f>
        <v>41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41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10334</v>
      </c>
      <c r="JJ347" s="11">
        <f t="shared" si="5099"/>
        <v>731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556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562</v>
      </c>
      <c r="R348" s="61">
        <f t="shared" ref="R348:R353" si="5886">R347-P348</f>
        <v>38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545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124</v>
      </c>
      <c r="AP348" s="61">
        <f t="shared" ref="AP348:AP353" si="5890">AP347-AN348</f>
        <v>8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547</v>
      </c>
      <c r="BB348" s="61">
        <f t="shared" ref="BB348:BB353" si="5892">BB347-AZ348</f>
        <v>38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551</v>
      </c>
      <c r="BN348" s="61">
        <f t="shared" ref="BN348:BN353" si="5894">BN347-BL348</f>
        <v>38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557</v>
      </c>
      <c r="BZ348" s="61">
        <f t="shared" ref="BZ348:BZ353" si="5896">BZ347-BX348</f>
        <v>38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538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561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97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568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557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547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540</v>
      </c>
      <c r="FR348" s="61">
        <f t="shared" ref="FR348:FR353" si="5912">FR347-FP348</f>
        <v>40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551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106</v>
      </c>
      <c r="HB348" s="61">
        <f t="shared" ref="HB348:HB353" si="5918">HB347-GZ348</f>
        <v>7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574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561</v>
      </c>
      <c r="HZ348" s="61">
        <f t="shared" ref="HZ348:HZ353" si="5922">HZ347-HX348</f>
        <v>41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41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10334</v>
      </c>
      <c r="JJ348" s="11">
        <f t="shared" si="5099"/>
        <v>731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556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562</v>
      </c>
      <c r="R349" s="61">
        <f t="shared" si="5886"/>
        <v>38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545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124</v>
      </c>
      <c r="AP349" s="61">
        <f t="shared" si="5890"/>
        <v>8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547</v>
      </c>
      <c r="BB349" s="61">
        <f t="shared" si="5892"/>
        <v>38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551</v>
      </c>
      <c r="BN349" s="61">
        <f t="shared" si="5894"/>
        <v>38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557</v>
      </c>
      <c r="BZ349" s="61">
        <f t="shared" si="5896"/>
        <v>38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538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561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97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568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557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547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540</v>
      </c>
      <c r="FR349" s="61">
        <f t="shared" si="5912"/>
        <v>40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551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106</v>
      </c>
      <c r="HB349" s="61">
        <f t="shared" si="5918"/>
        <v>7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574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561</v>
      </c>
      <c r="HZ349" s="61">
        <f t="shared" si="5922"/>
        <v>41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41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10334</v>
      </c>
      <c r="JJ349" s="11">
        <f t="shared" si="5099"/>
        <v>731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556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562</v>
      </c>
      <c r="R350" s="61">
        <f t="shared" si="5886"/>
        <v>38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545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124</v>
      </c>
      <c r="AP350" s="61">
        <f t="shared" si="5890"/>
        <v>8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547</v>
      </c>
      <c r="BB350" s="61">
        <f t="shared" si="5892"/>
        <v>38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551</v>
      </c>
      <c r="BN350" s="61">
        <f t="shared" si="5894"/>
        <v>38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557</v>
      </c>
      <c r="BZ350" s="61">
        <f t="shared" si="5896"/>
        <v>38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538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561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97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568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557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547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540</v>
      </c>
      <c r="FR350" s="61">
        <f t="shared" si="5912"/>
        <v>40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551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106</v>
      </c>
      <c r="HB350" s="61">
        <f t="shared" si="5918"/>
        <v>7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574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561</v>
      </c>
      <c r="HZ350" s="61">
        <f t="shared" si="5922"/>
        <v>41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41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10334</v>
      </c>
      <c r="JJ350" s="11">
        <f t="shared" si="5099"/>
        <v>731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556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562</v>
      </c>
      <c r="R351" s="61">
        <f t="shared" si="5886"/>
        <v>38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545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124</v>
      </c>
      <c r="AP351" s="61">
        <f t="shared" si="5890"/>
        <v>8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547</v>
      </c>
      <c r="BB351" s="61">
        <f t="shared" si="5892"/>
        <v>38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551</v>
      </c>
      <c r="BN351" s="61">
        <f t="shared" si="5894"/>
        <v>38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557</v>
      </c>
      <c r="BZ351" s="61">
        <f t="shared" si="5896"/>
        <v>38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538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561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97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568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557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547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540</v>
      </c>
      <c r="FR351" s="61">
        <f t="shared" si="5912"/>
        <v>40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551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106</v>
      </c>
      <c r="HB351" s="61">
        <f t="shared" si="5918"/>
        <v>7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574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561</v>
      </c>
      <c r="HZ351" s="61">
        <f t="shared" si="5922"/>
        <v>41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41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10334</v>
      </c>
      <c r="JJ351" s="11">
        <f t="shared" si="5099"/>
        <v>731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3442</v>
      </c>
      <c r="KC351" s="687"/>
      <c r="KD351" s="687">
        <f t="shared" ref="KD351" si="5937">SUM(CK344,CW344,DI344,DU344,EG344,ES344,FE344)</f>
        <v>3415</v>
      </c>
      <c r="KE351" s="687"/>
      <c r="KF351" s="687">
        <f t="shared" ref="KF351" si="5938">SUM(FQ344,GC344,GO344,HA344,HM344,HY344,IK344)</f>
        <v>3477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556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562</v>
      </c>
      <c r="R352" s="61">
        <f t="shared" si="5886"/>
        <v>38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545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124</v>
      </c>
      <c r="AP352" s="61">
        <f t="shared" si="5890"/>
        <v>8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547</v>
      </c>
      <c r="BB352" s="61">
        <f t="shared" si="5892"/>
        <v>38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551</v>
      </c>
      <c r="BN352" s="61">
        <f t="shared" si="5894"/>
        <v>38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557</v>
      </c>
      <c r="BZ352" s="61">
        <f t="shared" si="5896"/>
        <v>38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538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561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97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568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557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547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540</v>
      </c>
      <c r="FR352" s="61">
        <f t="shared" si="5912"/>
        <v>40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551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106</v>
      </c>
      <c r="HB352" s="61">
        <f t="shared" si="5918"/>
        <v>7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574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561</v>
      </c>
      <c r="HZ352" s="61">
        <f t="shared" si="5922"/>
        <v>41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41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10334</v>
      </c>
      <c r="JJ352" s="11">
        <f t="shared" si="5099"/>
        <v>731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556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562</v>
      </c>
      <c r="R353" s="61">
        <f t="shared" si="5886"/>
        <v>38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545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124</v>
      </c>
      <c r="AP353" s="61">
        <f t="shared" si="5890"/>
        <v>8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547</v>
      </c>
      <c r="BB353" s="61">
        <f t="shared" si="5892"/>
        <v>38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551</v>
      </c>
      <c r="BN353" s="61">
        <f t="shared" si="5894"/>
        <v>38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557</v>
      </c>
      <c r="BZ353" s="61">
        <f t="shared" si="5896"/>
        <v>38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538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561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97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568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557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547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540</v>
      </c>
      <c r="FR353" s="61">
        <f t="shared" si="5912"/>
        <v>40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551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106</v>
      </c>
      <c r="HB353" s="61">
        <f t="shared" si="5918"/>
        <v>7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574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561</v>
      </c>
      <c r="HZ353" s="61">
        <f t="shared" si="5922"/>
        <v>41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41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10334</v>
      </c>
      <c r="JJ353" s="11">
        <f t="shared" si="5099"/>
        <v>731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509</v>
      </c>
      <c r="KC353" s="693">
        <f t="shared" ref="KC353" si="5944">KB353/$KB$10</f>
        <v>0.12902408111533586</v>
      </c>
      <c r="KD353" s="687">
        <f t="shared" ref="KD353" si="5945">KD344+KD349</f>
        <v>527</v>
      </c>
      <c r="KE353" s="693">
        <f t="shared" ref="KE353" si="5946">KD353/$KD$10</f>
        <v>0.13368848300355149</v>
      </c>
      <c r="KF353" s="687">
        <f t="shared" ref="KF353" si="5947">KF344+KF349</f>
        <v>475</v>
      </c>
      <c r="KG353" s="671">
        <f t="shared" ref="KG353" si="5948">KF353/$KF$10</f>
        <v>0.12034456549277933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72338</v>
      </c>
      <c r="JJ354" s="27">
        <f t="shared" si="5951"/>
        <v>5117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556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562</v>
      </c>
      <c r="R356" s="33">
        <f>R353-P356</f>
        <v>38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124</v>
      </c>
      <c r="AP356" s="33">
        <f>AP353-AN356</f>
        <v>8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547</v>
      </c>
      <c r="BB356" s="33">
        <f>BB353-AZ356</f>
        <v>38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557</v>
      </c>
      <c r="BZ356" s="33">
        <f>BZ353-BX356</f>
        <v>38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538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561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97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557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547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540</v>
      </c>
      <c r="FR356" s="33">
        <f>FR353-FP356</f>
        <v>40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551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106</v>
      </c>
      <c r="HB356" s="33">
        <f>HB353-GZ356</f>
        <v>7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574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561</v>
      </c>
      <c r="HZ356" s="33">
        <f>HZ353-HX356</f>
        <v>41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41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10334</v>
      </c>
      <c r="JJ356" s="11">
        <f t="shared" si="5099"/>
        <v>731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556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562</v>
      </c>
      <c r="R357" s="61">
        <f t="shared" ref="R357:R362" si="6036">R356-P357</f>
        <v>38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545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124</v>
      </c>
      <c r="AP357" s="61">
        <f t="shared" ref="AP357:AP362" si="6040">AP356-AN357</f>
        <v>8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547</v>
      </c>
      <c r="BB357" s="61">
        <f t="shared" ref="BB357:BB362" si="6042">BB356-AZ357</f>
        <v>38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551</v>
      </c>
      <c r="BN357" s="61">
        <f t="shared" ref="BN357:BN362" si="6044">BN356-BL357</f>
        <v>38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557</v>
      </c>
      <c r="BZ357" s="61">
        <f t="shared" ref="BZ357:BZ362" si="6046">BZ356-BX357</f>
        <v>38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538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561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97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568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557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547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540</v>
      </c>
      <c r="FR357" s="61">
        <f t="shared" ref="FR357:FR362" si="6062">FR356-FP357</f>
        <v>40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551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106</v>
      </c>
      <c r="HB357" s="61">
        <f t="shared" ref="HB357:HB362" si="6068">HB356-GZ357</f>
        <v>7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574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561</v>
      </c>
      <c r="HZ357" s="61">
        <f t="shared" ref="HZ357:HZ362" si="6072">HZ356-HX357</f>
        <v>41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41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10334</v>
      </c>
      <c r="JJ357" s="11">
        <f t="shared" si="5099"/>
        <v>731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556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562</v>
      </c>
      <c r="R358" s="61">
        <f t="shared" si="6036"/>
        <v>38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545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124</v>
      </c>
      <c r="AP358" s="61">
        <f t="shared" si="6040"/>
        <v>8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547</v>
      </c>
      <c r="BB358" s="61">
        <f t="shared" si="6042"/>
        <v>38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551</v>
      </c>
      <c r="BN358" s="61">
        <f t="shared" si="6044"/>
        <v>38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557</v>
      </c>
      <c r="BZ358" s="61">
        <f t="shared" si="6046"/>
        <v>38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538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561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97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568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557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547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540</v>
      </c>
      <c r="FR358" s="61">
        <f t="shared" si="6062"/>
        <v>40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551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106</v>
      </c>
      <c r="HB358" s="61">
        <f t="shared" si="6068"/>
        <v>7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574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561</v>
      </c>
      <c r="HZ358" s="61">
        <f t="shared" si="6072"/>
        <v>41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41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10334</v>
      </c>
      <c r="JJ358" s="11">
        <f t="shared" si="5099"/>
        <v>731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556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562</v>
      </c>
      <c r="R359" s="61">
        <f t="shared" si="6036"/>
        <v>38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545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124</v>
      </c>
      <c r="AP359" s="61">
        <f t="shared" si="6040"/>
        <v>8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547</v>
      </c>
      <c r="BB359" s="61">
        <f t="shared" si="6042"/>
        <v>38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551</v>
      </c>
      <c r="BN359" s="61">
        <f t="shared" si="6044"/>
        <v>38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557</v>
      </c>
      <c r="BZ359" s="61">
        <f t="shared" si="6046"/>
        <v>38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538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561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97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568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557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547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540</v>
      </c>
      <c r="FR359" s="61">
        <f t="shared" si="6062"/>
        <v>40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551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106</v>
      </c>
      <c r="HB359" s="61">
        <f t="shared" si="6068"/>
        <v>7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574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561</v>
      </c>
      <c r="HZ359" s="61">
        <f t="shared" si="6072"/>
        <v>41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41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10334</v>
      </c>
      <c r="JJ359" s="11">
        <f t="shared" si="5099"/>
        <v>731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556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562</v>
      </c>
      <c r="R360" s="61">
        <f t="shared" si="6036"/>
        <v>38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545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124</v>
      </c>
      <c r="AP360" s="61">
        <f t="shared" si="6040"/>
        <v>8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547</v>
      </c>
      <c r="BB360" s="61">
        <f t="shared" si="6042"/>
        <v>38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551</v>
      </c>
      <c r="BN360" s="61">
        <f t="shared" si="6044"/>
        <v>38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557</v>
      </c>
      <c r="BZ360" s="61">
        <f t="shared" si="6046"/>
        <v>38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538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561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97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568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557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547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540</v>
      </c>
      <c r="FR360" s="61">
        <f t="shared" si="6062"/>
        <v>40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551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106</v>
      </c>
      <c r="HB360" s="61">
        <f t="shared" si="6068"/>
        <v>7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574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561</v>
      </c>
      <c r="HZ360" s="61">
        <f t="shared" si="6072"/>
        <v>41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41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10334</v>
      </c>
      <c r="JJ360" s="11">
        <f t="shared" si="5099"/>
        <v>731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3442</v>
      </c>
      <c r="KC360" s="687"/>
      <c r="KD360" s="687">
        <f t="shared" ref="KD360" si="6087">SUM(CK353,CW353,DI353,DU353,EG353,ES353,FE353)</f>
        <v>3415</v>
      </c>
      <c r="KE360" s="687"/>
      <c r="KF360" s="687">
        <f t="shared" ref="KF360" si="6088">SUM(FQ353,GC353,GO353,HA353,HM353,HY353,IK353)</f>
        <v>3477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556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562</v>
      </c>
      <c r="R361" s="61">
        <f t="shared" si="6036"/>
        <v>38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545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124</v>
      </c>
      <c r="AP361" s="61">
        <f t="shared" si="6040"/>
        <v>8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547</v>
      </c>
      <c r="BB361" s="61">
        <f t="shared" si="6042"/>
        <v>38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551</v>
      </c>
      <c r="BN361" s="61">
        <f t="shared" si="6044"/>
        <v>38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557</v>
      </c>
      <c r="BZ361" s="61">
        <f t="shared" si="6046"/>
        <v>38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538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561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97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568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557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547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540</v>
      </c>
      <c r="FR361" s="61">
        <f t="shared" si="6062"/>
        <v>40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551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106</v>
      </c>
      <c r="HB361" s="61">
        <f t="shared" si="6068"/>
        <v>7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574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561</v>
      </c>
      <c r="HZ361" s="61">
        <f t="shared" si="6072"/>
        <v>41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41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10334</v>
      </c>
      <c r="JJ361" s="11">
        <f t="shared" si="5099"/>
        <v>731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556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562</v>
      </c>
      <c r="R362" s="61">
        <f t="shared" si="6036"/>
        <v>38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545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124</v>
      </c>
      <c r="AP362" s="61">
        <f t="shared" si="6040"/>
        <v>8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547</v>
      </c>
      <c r="BB362" s="61">
        <f t="shared" si="6042"/>
        <v>38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551</v>
      </c>
      <c r="BN362" s="61">
        <f t="shared" si="6044"/>
        <v>38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557</v>
      </c>
      <c r="BZ362" s="61">
        <f t="shared" si="6046"/>
        <v>38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538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561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97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568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557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547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540</v>
      </c>
      <c r="FR362" s="61">
        <f t="shared" si="6062"/>
        <v>40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551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106</v>
      </c>
      <c r="HB362" s="61">
        <f t="shared" si="6068"/>
        <v>7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574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561</v>
      </c>
      <c r="HZ362" s="61">
        <f t="shared" si="6072"/>
        <v>41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41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10334</v>
      </c>
      <c r="JJ362" s="11">
        <f t="shared" si="5099"/>
        <v>731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509</v>
      </c>
      <c r="KC362" s="693">
        <f t="shared" ref="KC362" si="6094">KB362/$KB$10</f>
        <v>0.12902408111533586</v>
      </c>
      <c r="KD362" s="687">
        <f t="shared" ref="KD362" si="6095">KD353+KD358</f>
        <v>527</v>
      </c>
      <c r="KE362" s="693">
        <f t="shared" ref="KE362" si="6096">KD362/$KD$10</f>
        <v>0.13368848300355149</v>
      </c>
      <c r="KF362" s="687">
        <f t="shared" ref="KF362" si="6097">KF353+KF358</f>
        <v>475</v>
      </c>
      <c r="KG362" s="671">
        <f t="shared" ref="KG362" si="6098">KF362/$KF$10</f>
        <v>0.12034456549277933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72338</v>
      </c>
      <c r="JJ363" s="27">
        <f t="shared" si="6101"/>
        <v>5117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556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562</v>
      </c>
      <c r="R365" s="33">
        <f>R362-P365</f>
        <v>38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124</v>
      </c>
      <c r="AP365" s="33">
        <f>AP362-AN365</f>
        <v>8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547</v>
      </c>
      <c r="BB365" s="33">
        <f>BB362-AZ365</f>
        <v>38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557</v>
      </c>
      <c r="BZ365" s="33">
        <f>BZ362-BX365</f>
        <v>38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538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561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97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557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547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540</v>
      </c>
      <c r="FR365" s="33">
        <f>FR362-FP365</f>
        <v>40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551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106</v>
      </c>
      <c r="HB365" s="33">
        <f>HB362-GZ365</f>
        <v>7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574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561</v>
      </c>
      <c r="HZ365" s="33">
        <f>HZ362-HX365</f>
        <v>41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41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10334</v>
      </c>
      <c r="JJ365" s="11">
        <f t="shared" si="5099"/>
        <v>731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556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562</v>
      </c>
      <c r="R366" s="61">
        <f t="shared" ref="R366:R371" si="6186">R365-P366</f>
        <v>38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545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124</v>
      </c>
      <c r="AP366" s="61">
        <f t="shared" ref="AP366:AP371" si="6190">AP365-AN366</f>
        <v>8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547</v>
      </c>
      <c r="BB366" s="61">
        <f t="shared" ref="BB366:BB371" si="6192">BB365-AZ366</f>
        <v>38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551</v>
      </c>
      <c r="BN366" s="61">
        <f t="shared" ref="BN366:BN371" si="6194">BN365-BL366</f>
        <v>38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557</v>
      </c>
      <c r="BZ366" s="61">
        <f t="shared" ref="BZ366:BZ371" si="6196">BZ365-BX366</f>
        <v>38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538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561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97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568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557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547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540</v>
      </c>
      <c r="FR366" s="61">
        <f t="shared" ref="FR366:FR371" si="6212">FR365-FP366</f>
        <v>40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551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106</v>
      </c>
      <c r="HB366" s="61">
        <f t="shared" ref="HB366:HB371" si="6218">HB365-GZ366</f>
        <v>7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574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561</v>
      </c>
      <c r="HZ366" s="61">
        <f t="shared" ref="HZ366:HZ371" si="6222">HZ365-HX366</f>
        <v>41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41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10334</v>
      </c>
      <c r="JJ366" s="11">
        <f t="shared" si="5099"/>
        <v>731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556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562</v>
      </c>
      <c r="R367" s="61">
        <f t="shared" si="6186"/>
        <v>38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545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124</v>
      </c>
      <c r="AP367" s="61">
        <f t="shared" si="6190"/>
        <v>8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547</v>
      </c>
      <c r="BB367" s="61">
        <f t="shared" si="6192"/>
        <v>38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551</v>
      </c>
      <c r="BN367" s="61">
        <f t="shared" si="6194"/>
        <v>38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557</v>
      </c>
      <c r="BZ367" s="61">
        <f t="shared" si="6196"/>
        <v>38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538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561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97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568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557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547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540</v>
      </c>
      <c r="FR367" s="61">
        <f t="shared" si="6212"/>
        <v>40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551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106</v>
      </c>
      <c r="HB367" s="61">
        <f t="shared" si="6218"/>
        <v>7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574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561</v>
      </c>
      <c r="HZ367" s="61">
        <f t="shared" si="6222"/>
        <v>41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41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10334</v>
      </c>
      <c r="JJ367" s="11">
        <f t="shared" si="5099"/>
        <v>731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556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562</v>
      </c>
      <c r="R368" s="61">
        <f t="shared" si="6186"/>
        <v>38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545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124</v>
      </c>
      <c r="AP368" s="61">
        <f t="shared" si="6190"/>
        <v>8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547</v>
      </c>
      <c r="BB368" s="61">
        <f t="shared" si="6192"/>
        <v>38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551</v>
      </c>
      <c r="BN368" s="61">
        <f t="shared" si="6194"/>
        <v>38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557</v>
      </c>
      <c r="BZ368" s="61">
        <f t="shared" si="6196"/>
        <v>38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538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561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97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568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557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547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540</v>
      </c>
      <c r="FR368" s="61">
        <f t="shared" si="6212"/>
        <v>40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551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106</v>
      </c>
      <c r="HB368" s="61">
        <f t="shared" si="6218"/>
        <v>7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574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561</v>
      </c>
      <c r="HZ368" s="61">
        <f t="shared" si="6222"/>
        <v>41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41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10334</v>
      </c>
      <c r="JJ368" s="11">
        <f t="shared" si="5099"/>
        <v>731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556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562</v>
      </c>
      <c r="R369" s="61">
        <f t="shared" si="6186"/>
        <v>38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545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124</v>
      </c>
      <c r="AP369" s="61">
        <f t="shared" si="6190"/>
        <v>8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547</v>
      </c>
      <c r="BB369" s="61">
        <f t="shared" si="6192"/>
        <v>38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551</v>
      </c>
      <c r="BN369" s="61">
        <f t="shared" si="6194"/>
        <v>38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557</v>
      </c>
      <c r="BZ369" s="61">
        <f t="shared" si="6196"/>
        <v>38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538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561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97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568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557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547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540</v>
      </c>
      <c r="FR369" s="61">
        <f t="shared" si="6212"/>
        <v>40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551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106</v>
      </c>
      <c r="HB369" s="61">
        <f t="shared" si="6218"/>
        <v>7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574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561</v>
      </c>
      <c r="HZ369" s="61">
        <f t="shared" si="6222"/>
        <v>41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41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10334</v>
      </c>
      <c r="JJ369" s="11">
        <f t="shared" si="5099"/>
        <v>731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3442</v>
      </c>
      <c r="KC369" s="687"/>
      <c r="KD369" s="687">
        <f t="shared" ref="KD369" si="6237">SUM(CK362,CW362,DI362,DU362,EG362,ES362,FE362)</f>
        <v>3415</v>
      </c>
      <c r="KE369" s="687"/>
      <c r="KF369" s="687">
        <f t="shared" ref="KF369" si="6238">SUM(FQ362,GC362,GO362,HA362,HM362,HY362,IK362)</f>
        <v>3477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556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562</v>
      </c>
      <c r="R370" s="61">
        <f t="shared" si="6186"/>
        <v>38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545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124</v>
      </c>
      <c r="AP370" s="61">
        <f t="shared" si="6190"/>
        <v>8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547</v>
      </c>
      <c r="BB370" s="61">
        <f t="shared" si="6192"/>
        <v>38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551</v>
      </c>
      <c r="BN370" s="61">
        <f t="shared" si="6194"/>
        <v>38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557</v>
      </c>
      <c r="BZ370" s="61">
        <f t="shared" si="6196"/>
        <v>38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538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561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97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568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557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547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540</v>
      </c>
      <c r="FR370" s="61">
        <f t="shared" si="6212"/>
        <v>40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551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106</v>
      </c>
      <c r="HB370" s="61">
        <f t="shared" si="6218"/>
        <v>7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574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561</v>
      </c>
      <c r="HZ370" s="61">
        <f t="shared" si="6222"/>
        <v>41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41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10334</v>
      </c>
      <c r="JJ370" s="11">
        <f t="shared" ref="JJ370:JJ371" si="6241">+F370+R370+AD370+AP370+BB370+BN370+BZ370+CL370+CX370+DJ370+DV370+EH370+ET370+FF370+GD370+GP370+HB370+HN370+HZ370+FR370+IL370+IX370</f>
        <v>731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556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562</v>
      </c>
      <c r="R371" s="61">
        <f t="shared" si="6186"/>
        <v>38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545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124</v>
      </c>
      <c r="AP371" s="61">
        <f t="shared" si="6190"/>
        <v>8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547</v>
      </c>
      <c r="BB371" s="61">
        <f t="shared" si="6192"/>
        <v>38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551</v>
      </c>
      <c r="BN371" s="61">
        <f t="shared" si="6194"/>
        <v>38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557</v>
      </c>
      <c r="BZ371" s="61">
        <f t="shared" si="6196"/>
        <v>38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538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561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97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568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557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547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540</v>
      </c>
      <c r="FR371" s="61">
        <f t="shared" si="6212"/>
        <v>40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551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106</v>
      </c>
      <c r="HB371" s="61">
        <f t="shared" si="6218"/>
        <v>7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574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561</v>
      </c>
      <c r="HZ371" s="61">
        <f t="shared" si="6222"/>
        <v>41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41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10334</v>
      </c>
      <c r="JJ371" s="11">
        <f t="shared" si="6241"/>
        <v>731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509</v>
      </c>
      <c r="KC371" s="693">
        <f t="shared" ref="KC371" si="6245">KB371/$KB$10</f>
        <v>0.12902408111533586</v>
      </c>
      <c r="KD371" s="687">
        <f t="shared" ref="KD371" si="6246">KD362+KD367</f>
        <v>527</v>
      </c>
      <c r="KE371" s="693">
        <f t="shared" ref="KE371" si="6247">KD371/$KD$10</f>
        <v>0.13368848300355149</v>
      </c>
      <c r="KF371" s="687">
        <f t="shared" ref="KF371" si="6248">KF362+KF367</f>
        <v>475</v>
      </c>
      <c r="KG371" s="671">
        <f t="shared" ref="KG371" si="6249">KF371/$KF$10</f>
        <v>0.12034456549277933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72338</v>
      </c>
      <c r="JJ372" s="27">
        <f t="shared" si="6252"/>
        <v>5117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D285" activePane="bottomRight" state="frozen"/>
      <selection pane="topRight" activeCell="C1" sqref="C1"/>
      <selection pane="bottomLeft" activeCell="A4" sqref="A4"/>
      <selection pane="bottomRight" activeCell="BU305" sqref="BU30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70.099999999999994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70.099999999999994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102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2462</v>
      </c>
      <c r="HN306" s="11">
        <f t="shared" si="2241"/>
        <v>181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102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474</v>
      </c>
      <c r="AP307" s="11">
        <f t="shared" si="2250"/>
        <v>34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2462</v>
      </c>
      <c r="HN307" s="11">
        <f t="shared" si="2241"/>
        <v>181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102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474</v>
      </c>
      <c r="AP308" s="11">
        <f t="shared" si="2250"/>
        <v>34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2462</v>
      </c>
      <c r="HN308" s="11">
        <f t="shared" si="2241"/>
        <v>181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520</v>
      </c>
      <c r="H309" s="28">
        <f>((G309+I309)/7)/E308</f>
        <v>0.17777777777777778</v>
      </c>
      <c r="I309" s="27">
        <f>SUM(I302:I308)</f>
        <v>40</v>
      </c>
      <c r="J309" s="28">
        <f>(I309/(I309+G309))</f>
        <v>7.1428571428571425E-2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499</v>
      </c>
      <c r="T309" s="28">
        <f>((S309+U309)/7)/Q308</f>
        <v>0.15729013254786453</v>
      </c>
      <c r="U309" s="27">
        <f>SUM(U302:U308)</f>
        <v>35</v>
      </c>
      <c r="V309" s="28">
        <f>(U309/(U309+S309))</f>
        <v>6.5543071161048683E-2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2</v>
      </c>
      <c r="AB309" s="27">
        <f>SUM(AB302:AB308)</f>
        <v>0</v>
      </c>
      <c r="AC309" s="27"/>
      <c r="AD309" s="27"/>
      <c r="AE309" s="27">
        <f>SUM(AE302:AE308)</f>
        <v>48</v>
      </c>
      <c r="AF309" s="28">
        <f>((AE309+AG309)/7)/AC308</f>
        <v>7.9831932773109238E-2</v>
      </c>
      <c r="AG309" s="27">
        <f>SUM(AG302:AG308)</f>
        <v>9</v>
      </c>
      <c r="AH309" s="28">
        <f>(AG309/(AG309+AE309))</f>
        <v>0.15789473684210525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2</v>
      </c>
      <c r="AN309" s="27">
        <f>SUM(AN302:AN308)</f>
        <v>1</v>
      </c>
      <c r="AO309" s="27"/>
      <c r="AP309" s="27"/>
      <c r="AQ309" s="27">
        <f>SUM(AQ302:AQ308)</f>
        <v>495</v>
      </c>
      <c r="AR309" s="28">
        <f>((AQ309+AS309)/7)/AO308</f>
        <v>0.16124171187462327</v>
      </c>
      <c r="AS309" s="27">
        <f>SUM(AS302:AS308)</f>
        <v>40</v>
      </c>
      <c r="AT309" s="28">
        <f>(AS309/(AS309+AQ309))</f>
        <v>7.476635514018691E-2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462</v>
      </c>
      <c r="BD309" s="28">
        <f>((BC309+BE309)/7)/BA308</f>
        <v>0.15195632393084621</v>
      </c>
      <c r="BE309" s="27">
        <f>SUM(BE302:BE308)</f>
        <v>39</v>
      </c>
      <c r="BF309" s="28">
        <f>(BE309/(BE309+BC309))</f>
        <v>7.7844311377245512E-2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458</v>
      </c>
      <c r="BP309" s="28">
        <f>((BO309+BQ309)/7)/BM308</f>
        <v>0.15327380952380951</v>
      </c>
      <c r="BQ309" s="27">
        <f>SUM(BQ302:BQ308)</f>
        <v>57</v>
      </c>
      <c r="BR309" s="28">
        <f>(BQ309/(BQ309+BO309))</f>
        <v>0.11067961165048544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12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2702</v>
      </c>
      <c r="HP309" s="80">
        <f>+((HO309)/HM308)/7</f>
        <v>0.15678310316815597</v>
      </c>
      <c r="HQ309" s="57">
        <f t="shared" si="2244"/>
        <v>220</v>
      </c>
      <c r="HR309" s="48">
        <f t="shared" si="2265"/>
        <v>8.1421169504071064E-2</v>
      </c>
      <c r="HS309" s="49">
        <f>SUM(HS302:HS308)/7</f>
        <v>40.385714285714286</v>
      </c>
      <c r="HT309" s="50">
        <f>SUM(HT302:HT308)</f>
        <v>2424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4.850444624090542E-3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102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474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2462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102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474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2462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102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474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2462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102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474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2462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102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474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2462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102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474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2462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102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474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2462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102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474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2462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102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474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2462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102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474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2462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102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474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2462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102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474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2462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102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474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2462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102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474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2462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102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474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2462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102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474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2462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102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474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2462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102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474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2462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102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474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2462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102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474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2462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102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474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2462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102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474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2462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102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474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2462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102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474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2462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102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474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2462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102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474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2462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102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474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2462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102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474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2462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102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474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2462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102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474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2462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102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474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2462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102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474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2462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102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474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2462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102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474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2462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102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474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2462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102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474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2462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102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474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2462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102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474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2462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102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474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2462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102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474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2462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102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474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2462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102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474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2462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102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474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2462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102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474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2462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102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474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2462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102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474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2462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102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474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2462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102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474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2462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102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474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2462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10323</v>
      </c>
      <c r="D37" s="130">
        <f t="shared" si="12"/>
        <v>46</v>
      </c>
      <c r="E37" s="129">
        <f>LF!C309+LF!AM309+LF!CI309+LF!DS309+LF!FO309+LF!GY309</f>
        <v>28</v>
      </c>
      <c r="F37" s="130">
        <f t="shared" si="4"/>
        <v>1756</v>
      </c>
      <c r="G37" s="129">
        <f>LF!O309+LF!AA309+LF!CU309+LF!DG309+LF!GA309+LF!GM309</f>
        <v>11</v>
      </c>
      <c r="H37" s="130">
        <f t="shared" si="5"/>
        <v>3412</v>
      </c>
      <c r="I37" s="129">
        <f>LF!AY309+LF!BK309+LF!EE309+LF!EQ309+LF!HK309+LF!HW309</f>
        <v>5</v>
      </c>
      <c r="J37" s="130">
        <f t="shared" si="6"/>
        <v>3451</v>
      </c>
      <c r="K37" s="133">
        <f>LF!BW309+LF!FC309+LF!II309</f>
        <v>2</v>
      </c>
      <c r="L37" s="130">
        <f t="shared" si="7"/>
        <v>1704</v>
      </c>
      <c r="N37" s="129">
        <f t="shared" si="8"/>
        <v>2460</v>
      </c>
      <c r="O37" s="130">
        <f t="shared" si="1"/>
        <v>12</v>
      </c>
      <c r="P37" s="129">
        <f>LM!C309+LM!AA309</f>
        <v>5</v>
      </c>
      <c r="Q37" s="130">
        <f>LM!E308+LM!AC308</f>
        <v>552</v>
      </c>
      <c r="R37" s="129">
        <f>LM!O309</f>
        <v>1</v>
      </c>
      <c r="S37" s="130">
        <f>LM!Q308</f>
        <v>485</v>
      </c>
      <c r="T37" s="129">
        <f>LM!AM309+LM!AY309</f>
        <v>3</v>
      </c>
      <c r="U37" s="130">
        <f>LM!AO308+LM!BA308</f>
        <v>945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10323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1756</v>
      </c>
      <c r="G38" s="129">
        <f>LF!O318+LF!AA318+LF!CU318+LF!DG318+LF!GA318+LF!GM318</f>
        <v>0</v>
      </c>
      <c r="H38" s="130">
        <f t="shared" si="5"/>
        <v>3412</v>
      </c>
      <c r="I38" s="129">
        <f>LF!AY318+LF!BK318+LF!EE318+LF!EQ318+LF!HK318+LF!HW318</f>
        <v>0</v>
      </c>
      <c r="J38" s="130">
        <f t="shared" si="6"/>
        <v>3451</v>
      </c>
      <c r="K38" s="133">
        <f>LF!BW318+LF!FC318+LF!II318</f>
        <v>0</v>
      </c>
      <c r="L38" s="130">
        <f t="shared" si="7"/>
        <v>1704</v>
      </c>
      <c r="N38" s="129">
        <f t="shared" si="8"/>
        <v>2460</v>
      </c>
      <c r="O38" s="130">
        <f t="shared" si="1"/>
        <v>0</v>
      </c>
      <c r="P38" s="129">
        <f>LM!C318+LM!AA318</f>
        <v>0</v>
      </c>
      <c r="Q38" s="130">
        <f>LM!E317+LM!AC317</f>
        <v>552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945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10323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1756</v>
      </c>
      <c r="G39" s="129">
        <f>LF!O327+LF!AA327+LF!CU327+LF!DG327+LF!GA327+LF!GM327</f>
        <v>0</v>
      </c>
      <c r="H39" s="130">
        <f t="shared" si="5"/>
        <v>3412</v>
      </c>
      <c r="I39" s="129">
        <f>LF!AY327+LF!BK327+LF!EE327+LF!EQ327+LF!HK327+LF!HW327</f>
        <v>0</v>
      </c>
      <c r="J39" s="130">
        <f t="shared" si="6"/>
        <v>3451</v>
      </c>
      <c r="K39" s="133">
        <f>LF!BW327+LF!FC327+LF!II327</f>
        <v>0</v>
      </c>
      <c r="L39" s="130">
        <f t="shared" si="7"/>
        <v>1704</v>
      </c>
      <c r="N39" s="129">
        <f t="shared" si="8"/>
        <v>2460</v>
      </c>
      <c r="O39" s="130">
        <f t="shared" si="1"/>
        <v>0</v>
      </c>
      <c r="P39" s="129">
        <f>LM!C327+LM!AA327</f>
        <v>0</v>
      </c>
      <c r="Q39" s="130">
        <f>LM!E326+LM!AC326</f>
        <v>552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945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10323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1756</v>
      </c>
      <c r="G40" s="129">
        <f>LF!O336+LF!AA336+LF!CU336+LF!DG336+LF!GA336+LF!GM336</f>
        <v>0</v>
      </c>
      <c r="H40" s="130">
        <f t="shared" si="5"/>
        <v>3412</v>
      </c>
      <c r="I40" s="129">
        <f>LF!AY336+LF!BK336+LF!EE336+LF!EQ336+LF!HK336+LF!HW336</f>
        <v>0</v>
      </c>
      <c r="J40" s="130">
        <f t="shared" si="6"/>
        <v>3451</v>
      </c>
      <c r="K40" s="133">
        <f>LF!BW336+LF!FC336+LF!II336</f>
        <v>0</v>
      </c>
      <c r="L40" s="130">
        <f t="shared" si="7"/>
        <v>1704</v>
      </c>
      <c r="N40" s="129">
        <f t="shared" si="8"/>
        <v>2460</v>
      </c>
      <c r="O40" s="130">
        <f t="shared" si="1"/>
        <v>0</v>
      </c>
      <c r="P40" s="129">
        <f>LM!C336+LM!AA336</f>
        <v>0</v>
      </c>
      <c r="Q40" s="130">
        <f>LM!E335+LM!AC335</f>
        <v>552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945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10323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1756</v>
      </c>
      <c r="G41" s="129">
        <f>LF!O345+LF!AA345+LF!CU345+LF!DG345+LF!GA345+LF!GM345</f>
        <v>0</v>
      </c>
      <c r="H41" s="130">
        <f t="shared" si="5"/>
        <v>3412</v>
      </c>
      <c r="I41" s="129">
        <f>LF!AY345+LF!BK345+LF!EE345+LF!EQ345+LF!HK345+LF!HW345</f>
        <v>0</v>
      </c>
      <c r="J41" s="130">
        <f t="shared" si="6"/>
        <v>3451</v>
      </c>
      <c r="K41" s="133">
        <f>LF!BW345+LF!FC345+LF!II345</f>
        <v>0</v>
      </c>
      <c r="L41" s="130">
        <f t="shared" si="7"/>
        <v>1704</v>
      </c>
      <c r="N41" s="129">
        <f t="shared" si="8"/>
        <v>2460</v>
      </c>
      <c r="O41" s="130">
        <f t="shared" si="1"/>
        <v>0</v>
      </c>
      <c r="P41" s="129">
        <f>LM!C345+LM!AA345</f>
        <v>0</v>
      </c>
      <c r="Q41" s="130">
        <f>LM!E344+LM!AC344</f>
        <v>552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945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10323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1756</v>
      </c>
      <c r="G42" s="131">
        <f>LF!O354+LF!AA354+LF!CU354+LF!DG354+LF!GA354+LF!GM354</f>
        <v>0</v>
      </c>
      <c r="H42" s="130">
        <f t="shared" si="5"/>
        <v>3412</v>
      </c>
      <c r="I42" s="131">
        <f>LF!AY354+LF!BK354+LF!EE354+LF!EQ354+LF!HK354+LF!HW354</f>
        <v>0</v>
      </c>
      <c r="J42" s="130">
        <f t="shared" si="6"/>
        <v>3451</v>
      </c>
      <c r="K42" s="134">
        <f>LF!BW354+LF!FC354+LF!II354</f>
        <v>0</v>
      </c>
      <c r="L42" s="130">
        <f t="shared" si="7"/>
        <v>1704</v>
      </c>
      <c r="N42" s="129">
        <f t="shared" si="8"/>
        <v>2460</v>
      </c>
      <c r="O42" s="132">
        <f t="shared" si="1"/>
        <v>0</v>
      </c>
      <c r="P42" s="131">
        <f>LM!C354+LM!AA354</f>
        <v>0</v>
      </c>
      <c r="Q42" s="132">
        <f>LM!E353+LM!AC353</f>
        <v>552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945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10339</v>
      </c>
      <c r="D304" s="99">
        <f>LF!E304+LF!AC304+LF!BM304+LF!CK304+LF!DU304+LF!ES304+LF!GC304+LF!HA304</f>
        <v>3504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671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10334</v>
      </c>
      <c r="D305" s="99">
        <f>LF!E305+LF!AC305+LF!BM305+LF!CK305+LF!DU305+LF!ES305+LF!GC305+LF!HA305</f>
        <v>3501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671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10334</v>
      </c>
      <c r="D306" s="99">
        <f>LF!E306+LF!AC306+LF!BM306+LF!CK306+LF!DU306+LF!ES306+LF!GC306+LF!HA306</f>
        <v>3501</v>
      </c>
      <c r="E306" s="92">
        <f>LF!C306+LF!AA306+LF!BK306+LF!CI306+LF!DS306+LF!EQ306+LF!GA306+LF!GY306</f>
        <v>0</v>
      </c>
      <c r="F306" s="99">
        <f>LF!Q306+LF!BY306+LF!EG306+LF!GO306</f>
        <v>2258</v>
      </c>
      <c r="G306" s="92">
        <f>LF!O306+LF!BW306+LF!EE306+LF!GM306</f>
        <v>0</v>
      </c>
      <c r="H306" s="99">
        <f>LF!AO306+LF!CW306</f>
        <v>671</v>
      </c>
      <c r="I306" s="92">
        <f>LF!AM306+LF!CU306</f>
        <v>0</v>
      </c>
      <c r="J306" s="99">
        <f>LF!BA306+LF!DI306+LF!FE306+LF!HM306</f>
        <v>2229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10334</v>
      </c>
      <c r="D307" s="99">
        <f>LF!E307+LF!AC307+LF!BM307+LF!CK307+LF!DU307+LF!ES307+LF!GC307+LF!HA307</f>
        <v>3501</v>
      </c>
      <c r="E307" s="92">
        <f>LF!C307+LF!AA307+LF!BK307+LF!CI307+LF!DS307+LF!EQ307+LF!GA307+LF!GY307</f>
        <v>0</v>
      </c>
      <c r="F307" s="99">
        <f>LF!Q307+LF!BY307+LF!EG307+LF!GO307</f>
        <v>2258</v>
      </c>
      <c r="G307" s="92">
        <f>LF!O307+LF!BW307+LF!EE307+LF!GM307</f>
        <v>0</v>
      </c>
      <c r="H307" s="99">
        <f>LF!AO307+LF!CW307</f>
        <v>671</v>
      </c>
      <c r="I307" s="92">
        <f>LF!AM307+LF!CU307</f>
        <v>0</v>
      </c>
      <c r="J307" s="99">
        <f>LF!BA307+LF!DI307+LF!FE307+LF!HM307</f>
        <v>2229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10334</v>
      </c>
      <c r="D308" s="122">
        <f>LF!E308+LF!AC308+LF!BM308+LF!CK308+LF!DU308+LF!ES308+LF!GC308+LF!HA308</f>
        <v>3501</v>
      </c>
      <c r="E308" s="93">
        <f>LF!C308+LF!AA308+LF!BK308+LF!CI308+LF!DS308+LF!EQ308+LF!GA308+LF!GY308</f>
        <v>0</v>
      </c>
      <c r="F308" s="100">
        <f>LF!Q308+LF!BY308+LF!EG308+LF!GO308</f>
        <v>2258</v>
      </c>
      <c r="G308" s="93">
        <f>LF!O308+LF!BW308+LF!EE308+LF!GM308</f>
        <v>0</v>
      </c>
      <c r="H308" s="100">
        <f>LF!AO308+LF!CW308</f>
        <v>671</v>
      </c>
      <c r="I308" s="93">
        <f>LF!AM308+LF!CU308</f>
        <v>0</v>
      </c>
      <c r="J308" s="100">
        <f>LF!BA308+LF!DI308+LF!FE308+LF!HM308</f>
        <v>2229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25</v>
      </c>
      <c r="F309" s="95"/>
      <c r="G309" s="94">
        <f t="shared" ref="G309" si="151">SUM(G302:G308)</f>
        <v>4</v>
      </c>
      <c r="H309" s="95"/>
      <c r="I309" s="94">
        <f t="shared" ref="I309" si="152">SUM(I302:I308)</f>
        <v>7</v>
      </c>
      <c r="J309" s="95"/>
      <c r="K309" s="94">
        <f t="shared" ref="K309" si="153">SUM(K302:K308)</f>
        <v>4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10334</v>
      </c>
      <c r="D311" s="98">
        <f>LF!E311+LF!AC311+LF!BM311+LF!CK311+LF!DU311+LF!ES311+LF!GC311+LF!HA311</f>
        <v>3501</v>
      </c>
      <c r="E311" s="91">
        <f>LF!C311+LF!AA311+LF!BK311+LF!CI311+LF!DS311+LF!EQ311+LF!GA311+LF!GY311</f>
        <v>0</v>
      </c>
      <c r="F311" s="98">
        <f>LF!Q311+LF!BY311+LF!EG311+LF!GO311</f>
        <v>2258</v>
      </c>
      <c r="G311" s="91">
        <f>LF!O311+LF!BW311+LF!EE311+LF!GM311</f>
        <v>0</v>
      </c>
      <c r="H311" s="98">
        <f>LF!AO311+LF!CW311</f>
        <v>671</v>
      </c>
      <c r="I311" s="91">
        <f>LF!AM311+LF!CU311</f>
        <v>0</v>
      </c>
      <c r="J311" s="98">
        <f>LF!BA311+LF!DI311+LF!FE311+LF!HM311</f>
        <v>2229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10334</v>
      </c>
      <c r="D312" s="99">
        <f>LF!E312+LF!AC312+LF!BM312+LF!CK312+LF!DU312+LF!ES312+LF!GC312+LF!HA312</f>
        <v>3501</v>
      </c>
      <c r="E312" s="92">
        <f>LF!C312+LF!AA312+LF!BK312+LF!CI312+LF!DS312+LF!EQ312+LF!GA312+LF!GY312</f>
        <v>0</v>
      </c>
      <c r="F312" s="99">
        <f>LF!Q312+LF!BY312+LF!EG312+LF!GO312</f>
        <v>2258</v>
      </c>
      <c r="G312" s="92">
        <f>LF!O312+LF!BW312+LF!EE312+LF!GM312</f>
        <v>0</v>
      </c>
      <c r="H312" s="99">
        <f>LF!AO312+LF!CW312</f>
        <v>671</v>
      </c>
      <c r="I312" s="92">
        <f>LF!AM312+LF!CU312</f>
        <v>0</v>
      </c>
      <c r="J312" s="99">
        <f>LF!BA312+LF!DI312+LF!FE312+LF!HM312</f>
        <v>2229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10334</v>
      </c>
      <c r="D313" s="99">
        <f>LF!E313+LF!AC313+LF!BM313+LF!CK313+LF!DU313+LF!ES313+LF!GC313+LF!HA313</f>
        <v>3501</v>
      </c>
      <c r="E313" s="92">
        <f>LF!C313+LF!AA313+LF!BK313+LF!CI313+LF!DS313+LF!EQ313+LF!GA313+LF!GY313</f>
        <v>0</v>
      </c>
      <c r="F313" s="99">
        <f>LF!Q313+LF!BY313+LF!EG313+LF!GO313</f>
        <v>2258</v>
      </c>
      <c r="G313" s="92">
        <f>LF!O313+LF!BW313+LF!EE313+LF!GM313</f>
        <v>0</v>
      </c>
      <c r="H313" s="99">
        <f>LF!AO313+LF!CW313</f>
        <v>671</v>
      </c>
      <c r="I313" s="92">
        <f>LF!AM313+LF!CU313</f>
        <v>0</v>
      </c>
      <c r="J313" s="99">
        <f>LF!BA313+LF!DI313+LF!FE313+LF!HM313</f>
        <v>2229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10334</v>
      </c>
      <c r="D314" s="99">
        <f>LF!E314+LF!AC314+LF!BM314+LF!CK314+LF!DU314+LF!ES314+LF!GC314+LF!HA314</f>
        <v>3501</v>
      </c>
      <c r="E314" s="92">
        <f>LF!C314+LF!AA314+LF!BK314+LF!CI314+LF!DS314+LF!EQ314+LF!GA314+LF!GY314</f>
        <v>0</v>
      </c>
      <c r="F314" s="99">
        <f>LF!Q314+LF!BY314+LF!EG314+LF!GO314</f>
        <v>2258</v>
      </c>
      <c r="G314" s="92">
        <f>LF!O314+LF!BW314+LF!EE314+LF!GM314</f>
        <v>0</v>
      </c>
      <c r="H314" s="99">
        <f>LF!AO314+LF!CW314</f>
        <v>671</v>
      </c>
      <c r="I314" s="92">
        <f>LF!AM314+LF!CU314</f>
        <v>0</v>
      </c>
      <c r="J314" s="99">
        <f>LF!BA314+LF!DI314+LF!FE314+LF!HM314</f>
        <v>2229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10334</v>
      </c>
      <c r="D315" s="99">
        <f>LF!E315+LF!AC315+LF!BM315+LF!CK315+LF!DU315+LF!ES315+LF!GC315+LF!HA315</f>
        <v>3501</v>
      </c>
      <c r="E315" s="92">
        <f>LF!C315+LF!AA315+LF!BK315+LF!CI315+LF!DS315+LF!EQ315+LF!GA315+LF!GY315</f>
        <v>0</v>
      </c>
      <c r="F315" s="99">
        <f>LF!Q315+LF!BY315+LF!EG315+LF!GO315</f>
        <v>2258</v>
      </c>
      <c r="G315" s="92">
        <f>LF!O315+LF!BW315+LF!EE315+LF!GM315</f>
        <v>0</v>
      </c>
      <c r="H315" s="99">
        <f>LF!AO315+LF!CW315</f>
        <v>671</v>
      </c>
      <c r="I315" s="92">
        <f>LF!AM315+LF!CU315</f>
        <v>0</v>
      </c>
      <c r="J315" s="99">
        <f>LF!BA315+LF!DI315+LF!FE315+LF!HM315</f>
        <v>2229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10334</v>
      </c>
      <c r="D316" s="99">
        <f>LF!E316+LF!AC316+LF!BM316+LF!CK316+LF!DU316+LF!ES316+LF!GC316+LF!HA316</f>
        <v>3501</v>
      </c>
      <c r="E316" s="92">
        <f>LF!C316+LF!AA316+LF!BK316+LF!CI316+LF!DS316+LF!EQ316+LF!GA316+LF!GY316</f>
        <v>0</v>
      </c>
      <c r="F316" s="99">
        <f>LF!Q316+LF!BY316+LF!EG316+LF!GO316</f>
        <v>2258</v>
      </c>
      <c r="G316" s="92">
        <f>LF!O316+LF!BW316+LF!EE316+LF!GM316</f>
        <v>0</v>
      </c>
      <c r="H316" s="99">
        <f>LF!AO316+LF!CW316</f>
        <v>671</v>
      </c>
      <c r="I316" s="92">
        <f>LF!AM316+LF!CU316</f>
        <v>0</v>
      </c>
      <c r="J316" s="99">
        <f>LF!BA316+LF!DI316+LF!FE316+LF!HM316</f>
        <v>2229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10334</v>
      </c>
      <c r="D317" s="122">
        <f>LF!E317+LF!AC317+LF!BM317+LF!CK317+LF!DU317+LF!ES317+LF!GC317+LF!HA317</f>
        <v>3501</v>
      </c>
      <c r="E317" s="93">
        <f>LF!C317+LF!AA317+LF!BK317+LF!CI317+LF!DS317+LF!EQ317+LF!GA317+LF!GY317</f>
        <v>0</v>
      </c>
      <c r="F317" s="100">
        <f>LF!Q317+LF!BY317+LF!EG317+LF!GO317</f>
        <v>2258</v>
      </c>
      <c r="G317" s="93">
        <f>LF!O317+LF!BW317+LF!EE317+LF!GM317</f>
        <v>0</v>
      </c>
      <c r="H317" s="100">
        <f>LF!AO317+LF!CW317</f>
        <v>671</v>
      </c>
      <c r="I317" s="93">
        <f>LF!AM317+LF!CU317</f>
        <v>0</v>
      </c>
      <c r="J317" s="100">
        <f>LF!BA317+LF!DI317+LF!FE317+LF!HM317</f>
        <v>2229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10334</v>
      </c>
      <c r="D320" s="98">
        <f>LF!E320+LF!AC320+LF!BM320+LF!CK320+LF!DU320+LF!ES320+LF!GC320+LF!HA320</f>
        <v>3501</v>
      </c>
      <c r="E320" s="91">
        <f>LF!C320+LF!AA320+LF!BK320+LF!CI320+LF!DS320+LF!EQ320+LF!GA320+LF!GY320</f>
        <v>0</v>
      </c>
      <c r="F320" s="98">
        <f>LF!Q320+LF!BY320+LF!EG320+LF!GO320</f>
        <v>2258</v>
      </c>
      <c r="G320" s="91">
        <f>LF!O320+LF!BW320+LF!EE320+LF!GM320</f>
        <v>0</v>
      </c>
      <c r="H320" s="98">
        <f>LF!AO320+LF!CW320</f>
        <v>671</v>
      </c>
      <c r="I320" s="91">
        <f>LF!AM320+LF!CU320</f>
        <v>0</v>
      </c>
      <c r="J320" s="98">
        <f>LF!BA320+LF!DI320+LF!FE320+LF!HM320</f>
        <v>2229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10334</v>
      </c>
      <c r="D321" s="99">
        <f>LF!E321+LF!AC321+LF!BM321+LF!CK321+LF!DU321+LF!ES321+LF!GC321+LF!HA321</f>
        <v>3501</v>
      </c>
      <c r="E321" s="92">
        <f>LF!C321+LF!AA321+LF!BK321+LF!CI321+LF!DS321+LF!EQ321+LF!GA321+LF!GY321</f>
        <v>0</v>
      </c>
      <c r="F321" s="99">
        <f>LF!Q321+LF!BY321+LF!EG321+LF!GO321</f>
        <v>2258</v>
      </c>
      <c r="G321" s="92">
        <f>LF!O321+LF!BW321+LF!EE321+LF!GM321</f>
        <v>0</v>
      </c>
      <c r="H321" s="99">
        <f>LF!AO321+LF!CW321</f>
        <v>671</v>
      </c>
      <c r="I321" s="92">
        <f>LF!AM321+LF!CU321</f>
        <v>0</v>
      </c>
      <c r="J321" s="99">
        <f>LF!BA321+LF!DI321+LF!FE321+LF!HM321</f>
        <v>2229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10334</v>
      </c>
      <c r="D322" s="99">
        <f>LF!E322+LF!AC322+LF!BM322+LF!CK322+LF!DU322+LF!ES322+LF!GC322+LF!HA322</f>
        <v>3501</v>
      </c>
      <c r="E322" s="92">
        <f>LF!C322+LF!AA322+LF!BK322+LF!CI322+LF!DS322+LF!EQ322+LF!GA322+LF!GY322</f>
        <v>0</v>
      </c>
      <c r="F322" s="99">
        <f>LF!Q322+LF!BY322+LF!EG322+LF!GO322</f>
        <v>2258</v>
      </c>
      <c r="G322" s="92">
        <f>LF!O322+LF!BW322+LF!EE322+LF!GM322</f>
        <v>0</v>
      </c>
      <c r="H322" s="99">
        <f>LF!AO322+LF!CW322</f>
        <v>671</v>
      </c>
      <c r="I322" s="92">
        <f>LF!AM322+LF!CU322</f>
        <v>0</v>
      </c>
      <c r="J322" s="99">
        <f>LF!BA322+LF!DI322+LF!FE322+LF!HM322</f>
        <v>2229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10334</v>
      </c>
      <c r="D323" s="99">
        <f>LF!E323+LF!AC323+LF!BM323+LF!CK323+LF!DU323+LF!ES323+LF!GC323+LF!HA323</f>
        <v>3501</v>
      </c>
      <c r="E323" s="92">
        <f>LF!C323+LF!AA323+LF!BK323+LF!CI323+LF!DS323+LF!EQ323+LF!GA323+LF!GY323</f>
        <v>0</v>
      </c>
      <c r="F323" s="99">
        <f>LF!Q323+LF!BY323+LF!EG323+LF!GO323</f>
        <v>2258</v>
      </c>
      <c r="G323" s="92">
        <f>LF!O323+LF!BW323+LF!EE323+LF!GM323</f>
        <v>0</v>
      </c>
      <c r="H323" s="99">
        <f>LF!AO323+LF!CW323</f>
        <v>671</v>
      </c>
      <c r="I323" s="92">
        <f>LF!AM323+LF!CU323</f>
        <v>0</v>
      </c>
      <c r="J323" s="99">
        <f>LF!BA323+LF!DI323+LF!FE323+LF!HM323</f>
        <v>2229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10334</v>
      </c>
      <c r="D324" s="99">
        <f>LF!E324+LF!AC324+LF!BM324+LF!CK324+LF!DU324+LF!ES324+LF!GC324+LF!HA324</f>
        <v>3501</v>
      </c>
      <c r="E324" s="92">
        <f>LF!C324+LF!AA324+LF!BK324+LF!CI324+LF!DS324+LF!EQ324+LF!GA324+LF!GY324</f>
        <v>0</v>
      </c>
      <c r="F324" s="99">
        <f>LF!Q324+LF!BY324+LF!EG324+LF!GO324</f>
        <v>2258</v>
      </c>
      <c r="G324" s="92">
        <f>LF!O324+LF!BW324+LF!EE324+LF!GM324</f>
        <v>0</v>
      </c>
      <c r="H324" s="99">
        <f>LF!AO324+LF!CW324</f>
        <v>671</v>
      </c>
      <c r="I324" s="92">
        <f>LF!AM324+LF!CU324</f>
        <v>0</v>
      </c>
      <c r="J324" s="99">
        <f>LF!BA324+LF!DI324+LF!FE324+LF!HM324</f>
        <v>2229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10334</v>
      </c>
      <c r="D325" s="99">
        <f>LF!E325+LF!AC325+LF!BM325+LF!CK325+LF!DU325+LF!ES325+LF!GC325+LF!HA325</f>
        <v>3501</v>
      </c>
      <c r="E325" s="92">
        <f>LF!C325+LF!AA325+LF!BK325+LF!CI325+LF!DS325+LF!EQ325+LF!GA325+LF!GY325</f>
        <v>0</v>
      </c>
      <c r="F325" s="99">
        <f>LF!Q325+LF!BY325+LF!EG325+LF!GO325</f>
        <v>2258</v>
      </c>
      <c r="G325" s="92">
        <f>LF!O325+LF!BW325+LF!EE325+LF!GM325</f>
        <v>0</v>
      </c>
      <c r="H325" s="99">
        <f>LF!AO325+LF!CW325</f>
        <v>671</v>
      </c>
      <c r="I325" s="92">
        <f>LF!AM325+LF!CU325</f>
        <v>0</v>
      </c>
      <c r="J325" s="99">
        <f>LF!BA325+LF!DI325+LF!FE325+LF!HM325</f>
        <v>2229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10334</v>
      </c>
      <c r="D326" s="122">
        <f>LF!E326+LF!AC326+LF!BM326+LF!CK326+LF!DU326+LF!ES326+LF!GC326+LF!HA326</f>
        <v>3501</v>
      </c>
      <c r="E326" s="93">
        <f>LF!C326+LF!AA326+LF!BK326+LF!CI326+LF!DS326+LF!EQ326+LF!GA326+LF!GY326</f>
        <v>0</v>
      </c>
      <c r="F326" s="100">
        <f>LF!Q326+LF!BY326+LF!EG326+LF!GO326</f>
        <v>2258</v>
      </c>
      <c r="G326" s="93">
        <f>LF!O326+LF!BW326+LF!EE326+LF!GM326</f>
        <v>0</v>
      </c>
      <c r="H326" s="100">
        <f>LF!AO326+LF!CW326</f>
        <v>671</v>
      </c>
      <c r="I326" s="93">
        <f>LF!AM326+LF!CU326</f>
        <v>0</v>
      </c>
      <c r="J326" s="100">
        <f>LF!BA326+LF!DI326+LF!FE326+LF!HM326</f>
        <v>2229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10334</v>
      </c>
      <c r="D329" s="98">
        <f>LF!E329+LF!AC329+LF!BM329+LF!CK329+LF!DU329+LF!ES329+LF!GC329+LF!HA329</f>
        <v>3501</v>
      </c>
      <c r="E329" s="91">
        <f>LF!C329+LF!AA329+LF!BK329+LF!CI329+LF!DS329+LF!EQ329+LF!GA329+LF!GY329</f>
        <v>0</v>
      </c>
      <c r="F329" s="98">
        <f>LF!Q329+LF!BY329+LF!EG329+LF!GO329</f>
        <v>2258</v>
      </c>
      <c r="G329" s="91">
        <f>LF!O329+LF!BW329+LF!EE329+LF!GM329</f>
        <v>0</v>
      </c>
      <c r="H329" s="98">
        <f>LF!AO329+LF!CW329</f>
        <v>671</v>
      </c>
      <c r="I329" s="91">
        <f>LF!AM329+LF!CU329</f>
        <v>0</v>
      </c>
      <c r="J329" s="98">
        <f>LF!BA329+LF!DI329+LF!FE329+LF!HM329</f>
        <v>2229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10334</v>
      </c>
      <c r="D330" s="99">
        <f>LF!E330+LF!AC330+LF!BM330+LF!CK330+LF!DU330+LF!ES330+LF!GC330+LF!HA330</f>
        <v>3501</v>
      </c>
      <c r="E330" s="92">
        <f>LF!C330+LF!AA330+LF!BK330+LF!CI330+LF!DS330+LF!EQ330+LF!GA330+LF!GY330</f>
        <v>0</v>
      </c>
      <c r="F330" s="99">
        <f>LF!Q330+LF!BY330+LF!EG330+LF!GO330</f>
        <v>2258</v>
      </c>
      <c r="G330" s="92">
        <f>LF!O330+LF!BW330+LF!EE330+LF!GM330</f>
        <v>0</v>
      </c>
      <c r="H330" s="99">
        <f>LF!AO330+LF!CW330</f>
        <v>671</v>
      </c>
      <c r="I330" s="92">
        <f>LF!AM330+LF!CU330</f>
        <v>0</v>
      </c>
      <c r="J330" s="99">
        <f>LF!BA330+LF!DI330+LF!FE330+LF!HM330</f>
        <v>2229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10334</v>
      </c>
      <c r="D331" s="99">
        <f>LF!E331+LF!AC331+LF!BM331+LF!CK331+LF!DU331+LF!ES331+LF!GC331+LF!HA331</f>
        <v>3501</v>
      </c>
      <c r="E331" s="92">
        <f>LF!C331+LF!AA331+LF!BK331+LF!CI331+LF!DS331+LF!EQ331+LF!GA331+LF!GY331</f>
        <v>0</v>
      </c>
      <c r="F331" s="99">
        <f>LF!Q331+LF!BY331+LF!EG331+LF!GO331</f>
        <v>2258</v>
      </c>
      <c r="G331" s="92">
        <f>LF!O331+LF!BW331+LF!EE331+LF!GM331</f>
        <v>0</v>
      </c>
      <c r="H331" s="99">
        <f>LF!AO331+LF!CW331</f>
        <v>671</v>
      </c>
      <c r="I331" s="92">
        <f>LF!AM331+LF!CU331</f>
        <v>0</v>
      </c>
      <c r="J331" s="99">
        <f>LF!BA331+LF!DI331+LF!FE331+LF!HM331</f>
        <v>2229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10334</v>
      </c>
      <c r="D332" s="99">
        <f>LF!E332+LF!AC332+LF!BM332+LF!CK332+LF!DU332+LF!ES332+LF!GC332+LF!HA332</f>
        <v>3501</v>
      </c>
      <c r="E332" s="92">
        <f>LF!C332+LF!AA332+LF!BK332+LF!CI332+LF!DS332+LF!EQ332+LF!GA332+LF!GY332</f>
        <v>0</v>
      </c>
      <c r="F332" s="99">
        <f>LF!Q332+LF!BY332+LF!EG332+LF!GO332</f>
        <v>2258</v>
      </c>
      <c r="G332" s="92">
        <f>LF!O332+LF!BW332+LF!EE332+LF!GM332</f>
        <v>0</v>
      </c>
      <c r="H332" s="99">
        <f>LF!AO332+LF!CW332</f>
        <v>671</v>
      </c>
      <c r="I332" s="92">
        <f>LF!AM332+LF!CU332</f>
        <v>0</v>
      </c>
      <c r="J332" s="99">
        <f>LF!BA332+LF!DI332+LF!FE332+LF!HM332</f>
        <v>2229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10334</v>
      </c>
      <c r="D333" s="99">
        <f>LF!E333+LF!AC333+LF!BM333+LF!CK333+LF!DU333+LF!ES333+LF!GC333+LF!HA333</f>
        <v>3501</v>
      </c>
      <c r="E333" s="92">
        <f>LF!C333+LF!AA333+LF!BK333+LF!CI333+LF!DS333+LF!EQ333+LF!GA333+LF!GY333</f>
        <v>0</v>
      </c>
      <c r="F333" s="99">
        <f>LF!Q333+LF!BY333+LF!EG333+LF!GO333</f>
        <v>2258</v>
      </c>
      <c r="G333" s="92">
        <f>LF!O333+LF!BW333+LF!EE333+LF!GM333</f>
        <v>0</v>
      </c>
      <c r="H333" s="99">
        <f>LF!AO333+LF!CW333</f>
        <v>671</v>
      </c>
      <c r="I333" s="92">
        <f>LF!AM333+LF!CU333</f>
        <v>0</v>
      </c>
      <c r="J333" s="99">
        <f>LF!BA333+LF!DI333+LF!FE333+LF!HM333</f>
        <v>2229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10334</v>
      </c>
      <c r="D334" s="99">
        <f>LF!E334+LF!AC334+LF!BM334+LF!CK334+LF!DU334+LF!ES334+LF!GC334+LF!HA334</f>
        <v>3501</v>
      </c>
      <c r="E334" s="92">
        <f>LF!C334+LF!AA334+LF!BK334+LF!CI334+LF!DS334+LF!EQ334+LF!GA334+LF!GY334</f>
        <v>0</v>
      </c>
      <c r="F334" s="99">
        <f>LF!Q334+LF!BY334+LF!EG334+LF!GO334</f>
        <v>2258</v>
      </c>
      <c r="G334" s="92">
        <f>LF!O334+LF!BW334+LF!EE334+LF!GM334</f>
        <v>0</v>
      </c>
      <c r="H334" s="99">
        <f>LF!AO334+LF!CW334</f>
        <v>671</v>
      </c>
      <c r="I334" s="92">
        <f>LF!AM334+LF!CU334</f>
        <v>0</v>
      </c>
      <c r="J334" s="99">
        <f>LF!BA334+LF!DI334+LF!FE334+LF!HM334</f>
        <v>2229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10334</v>
      </c>
      <c r="D335" s="122">
        <f>LF!E335+LF!AC335+LF!BM335+LF!CK335+LF!DU335+LF!ES335+LF!GC335+LF!HA335</f>
        <v>3501</v>
      </c>
      <c r="E335" s="93">
        <f>LF!C335+LF!AA335+LF!BK335+LF!CI335+LF!DS335+LF!EQ335+LF!GA335+LF!GY335</f>
        <v>0</v>
      </c>
      <c r="F335" s="100">
        <f>LF!Q335+LF!BY335+LF!EG335+LF!GO335</f>
        <v>2258</v>
      </c>
      <c r="G335" s="93">
        <f>LF!O335+LF!BW335+LF!EE335+LF!GM335</f>
        <v>0</v>
      </c>
      <c r="H335" s="100">
        <f>LF!AO335+LF!CW335</f>
        <v>671</v>
      </c>
      <c r="I335" s="93">
        <f>LF!AM335+LF!CU335</f>
        <v>0</v>
      </c>
      <c r="J335" s="100">
        <f>LF!BA335+LF!DI335+LF!FE335+LF!HM335</f>
        <v>2229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10334</v>
      </c>
      <c r="D338" s="98">
        <f>LF!E338+LF!AC338+LF!BM338+LF!CK338+LF!DU338+LF!ES338+LF!GC338+LF!HA338</f>
        <v>3501</v>
      </c>
      <c r="E338" s="91">
        <f>LF!C338+LF!AA338+LF!BK338+LF!CI338+LF!DS338+LF!EQ338+LF!GA338+LF!GY338</f>
        <v>0</v>
      </c>
      <c r="F338" s="98">
        <f>LF!Q338+LF!BY338+LF!EG338+LF!GO338</f>
        <v>2258</v>
      </c>
      <c r="G338" s="91">
        <f>LF!O338+LF!BW338+LF!EE338+LF!GM338</f>
        <v>0</v>
      </c>
      <c r="H338" s="98">
        <f>LF!AO338+LF!CW338</f>
        <v>671</v>
      </c>
      <c r="I338" s="91">
        <f>LF!AM338+LF!CU338</f>
        <v>0</v>
      </c>
      <c r="J338" s="98">
        <f>LF!BA338+LF!DI338+LF!FE338+LF!HM338</f>
        <v>2229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10334</v>
      </c>
      <c r="D339" s="99">
        <f>LF!E339+LF!AC339+LF!BM339+LF!CK339+LF!DU339+LF!ES339+LF!GC339+LF!HA339</f>
        <v>3501</v>
      </c>
      <c r="E339" s="92">
        <f>LF!C339+LF!AA339+LF!BK339+LF!CI339+LF!DS339+LF!EQ339+LF!GA339+LF!GY339</f>
        <v>0</v>
      </c>
      <c r="F339" s="99">
        <f>LF!Q339+LF!BY339+LF!EG339+LF!GO339</f>
        <v>2258</v>
      </c>
      <c r="G339" s="92">
        <f>LF!O339+LF!BW339+LF!EE339+LF!GM339</f>
        <v>0</v>
      </c>
      <c r="H339" s="99">
        <f>LF!AO339+LF!CW339</f>
        <v>671</v>
      </c>
      <c r="I339" s="92">
        <f>LF!AM339+LF!CU339</f>
        <v>0</v>
      </c>
      <c r="J339" s="99">
        <f>LF!BA339+LF!DI339+LF!FE339+LF!HM339</f>
        <v>2229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10334</v>
      </c>
      <c r="D340" s="99">
        <f>LF!E340+LF!AC340+LF!BM340+LF!CK340+LF!DU340+LF!ES340+LF!GC340+LF!HA340</f>
        <v>3501</v>
      </c>
      <c r="E340" s="92">
        <f>LF!C340+LF!AA340+LF!BK340+LF!CI340+LF!DS340+LF!EQ340+LF!GA340+LF!GY340</f>
        <v>0</v>
      </c>
      <c r="F340" s="99">
        <f>LF!Q340+LF!BY340+LF!EG340+LF!GO340</f>
        <v>2258</v>
      </c>
      <c r="G340" s="92">
        <f>LF!O340+LF!BW340+LF!EE340+LF!GM340</f>
        <v>0</v>
      </c>
      <c r="H340" s="99">
        <f>LF!AO340+LF!CW340</f>
        <v>671</v>
      </c>
      <c r="I340" s="92">
        <f>LF!AM340+LF!CU340</f>
        <v>0</v>
      </c>
      <c r="J340" s="99">
        <f>LF!BA340+LF!DI340+LF!FE340+LF!HM340</f>
        <v>2229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10334</v>
      </c>
      <c r="D341" s="99">
        <f>LF!E341+LF!AC341+LF!BM341+LF!CK341+LF!DU341+LF!ES341+LF!GC341+LF!HA341</f>
        <v>3501</v>
      </c>
      <c r="E341" s="92">
        <f>LF!C341+LF!AA341+LF!BK341+LF!CI341+LF!DS341+LF!EQ341+LF!GA341+LF!GY341</f>
        <v>0</v>
      </c>
      <c r="F341" s="99">
        <f>LF!Q341+LF!BY341+LF!EG341+LF!GO341</f>
        <v>2258</v>
      </c>
      <c r="G341" s="92">
        <f>LF!O341+LF!BW341+LF!EE341+LF!GM341</f>
        <v>0</v>
      </c>
      <c r="H341" s="99">
        <f>LF!AO341+LF!CW341</f>
        <v>671</v>
      </c>
      <c r="I341" s="92">
        <f>LF!AM341+LF!CU341</f>
        <v>0</v>
      </c>
      <c r="J341" s="99">
        <f>LF!BA341+LF!DI341+LF!FE341+LF!HM341</f>
        <v>2229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10334</v>
      </c>
      <c r="D342" s="99">
        <f>LF!E342+LF!AC342+LF!BM342+LF!CK342+LF!DU342+LF!ES342+LF!GC342+LF!HA342</f>
        <v>3501</v>
      </c>
      <c r="E342" s="92">
        <f>LF!C342+LF!AA342+LF!BK342+LF!CI342+LF!DS342+LF!EQ342+LF!GA342+LF!GY342</f>
        <v>0</v>
      </c>
      <c r="F342" s="99">
        <f>LF!Q342+LF!BY342+LF!EG342+LF!GO342</f>
        <v>2258</v>
      </c>
      <c r="G342" s="92">
        <f>LF!O342+LF!BW342+LF!EE342+LF!GM342</f>
        <v>0</v>
      </c>
      <c r="H342" s="99">
        <f>LF!AO342+LF!CW342</f>
        <v>671</v>
      </c>
      <c r="I342" s="92">
        <f>LF!AM342+LF!CU342</f>
        <v>0</v>
      </c>
      <c r="J342" s="99">
        <f>LF!BA342+LF!DI342+LF!FE342+LF!HM342</f>
        <v>2229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10334</v>
      </c>
      <c r="D343" s="99">
        <f>LF!E343+LF!AC343+LF!BM343+LF!CK343+LF!DU343+LF!ES343+LF!GC343+LF!HA343</f>
        <v>3501</v>
      </c>
      <c r="E343" s="92">
        <f>LF!C343+LF!AA343+LF!BK343+LF!CI343+LF!DS343+LF!EQ343+LF!GA343+LF!GY343</f>
        <v>0</v>
      </c>
      <c r="F343" s="99">
        <f>LF!Q343+LF!BY343+LF!EG343+LF!GO343</f>
        <v>2258</v>
      </c>
      <c r="G343" s="92">
        <f>LF!O343+LF!BW343+LF!EE343+LF!GM343</f>
        <v>0</v>
      </c>
      <c r="H343" s="99">
        <f>LF!AO343+LF!CW343</f>
        <v>671</v>
      </c>
      <c r="I343" s="92">
        <f>LF!AM343+LF!CU343</f>
        <v>0</v>
      </c>
      <c r="J343" s="99">
        <f>LF!BA343+LF!DI343+LF!FE343+LF!HM343</f>
        <v>2229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10334</v>
      </c>
      <c r="D344" s="122">
        <f>LF!E344+LF!AC344+LF!BM344+LF!CK344+LF!DU344+LF!ES344+LF!GC344+LF!HA344</f>
        <v>3501</v>
      </c>
      <c r="E344" s="93">
        <f>LF!C344+LF!AA344+LF!BK344+LF!CI344+LF!DS344+LF!EQ344+LF!GA344+LF!GY344</f>
        <v>0</v>
      </c>
      <c r="F344" s="100">
        <f>LF!Q344+LF!BY344+LF!EG344+LF!GO344</f>
        <v>2258</v>
      </c>
      <c r="G344" s="93">
        <f>LF!O344+LF!BW344+LF!EE344+LF!GM344</f>
        <v>0</v>
      </c>
      <c r="H344" s="100">
        <f>LF!AO344+LF!CW344</f>
        <v>671</v>
      </c>
      <c r="I344" s="93">
        <f>LF!AM344+LF!CU344</f>
        <v>0</v>
      </c>
      <c r="J344" s="100">
        <f>LF!BA344+LF!DI344+LF!FE344+LF!HM344</f>
        <v>2229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10334</v>
      </c>
      <c r="D347" s="98">
        <f>LF!E347+LF!AC347+LF!BM347+LF!CK347+LF!DU347+LF!ES347+LF!GC347+LF!HA347</f>
        <v>3501</v>
      </c>
      <c r="E347" s="91">
        <f>LF!C347+LF!AA347+LF!BK347+LF!CI347+LF!DS347+LF!EQ347+LF!GA347+LF!GY347</f>
        <v>0</v>
      </c>
      <c r="F347" s="98">
        <f>LF!Q347+LF!BY347+LF!EG347+LF!GO347</f>
        <v>2258</v>
      </c>
      <c r="G347" s="91">
        <f>LF!O347+LF!BW347+LF!EE347+LF!GM347</f>
        <v>0</v>
      </c>
      <c r="H347" s="98">
        <f>LF!AO347+LF!CW347</f>
        <v>671</v>
      </c>
      <c r="I347" s="91">
        <f>LF!AM347+LF!CU347</f>
        <v>0</v>
      </c>
      <c r="J347" s="98">
        <f>LF!BA347+LF!DI347+LF!FE347+LF!HM347</f>
        <v>2229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10334</v>
      </c>
      <c r="D348" s="99">
        <f>LF!E348+LF!AC348+LF!BM348+LF!CK348+LF!DU348+LF!ES348+LF!GC348+LF!HA348</f>
        <v>3501</v>
      </c>
      <c r="E348" s="92">
        <f>LF!C348+LF!AA348+LF!BK348+LF!CI348+LF!DS348+LF!EQ348+LF!GA348+LF!GY348</f>
        <v>0</v>
      </c>
      <c r="F348" s="99">
        <f>LF!Q348+LF!BY348+LF!EG348+LF!GO348</f>
        <v>2258</v>
      </c>
      <c r="G348" s="92">
        <f>LF!O348+LF!BW348+LF!EE348+LF!GM348</f>
        <v>0</v>
      </c>
      <c r="H348" s="99">
        <f>LF!AO348+LF!CW348</f>
        <v>671</v>
      </c>
      <c r="I348" s="92">
        <f>LF!AM348+LF!CU348</f>
        <v>0</v>
      </c>
      <c r="J348" s="99">
        <f>LF!BA348+LF!DI348+LF!FE348+LF!HM348</f>
        <v>2229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10334</v>
      </c>
      <c r="D349" s="99">
        <f>LF!E349+LF!AC349+LF!BM349+LF!CK349+LF!DU349+LF!ES349+LF!GC349+LF!HA349</f>
        <v>3501</v>
      </c>
      <c r="E349" s="92">
        <f>LF!C349+LF!AA349+LF!BK349+LF!CI349+LF!DS349+LF!EQ349+LF!GA349+LF!GY349</f>
        <v>0</v>
      </c>
      <c r="F349" s="99">
        <f>LF!Q349+LF!BY349+LF!EG349+LF!GO349</f>
        <v>2258</v>
      </c>
      <c r="G349" s="92">
        <f>LF!O349+LF!BW349+LF!EE349+LF!GM349</f>
        <v>0</v>
      </c>
      <c r="H349" s="99">
        <f>LF!AO349+LF!CW349</f>
        <v>671</v>
      </c>
      <c r="I349" s="92">
        <f>LF!AM349+LF!CU349</f>
        <v>0</v>
      </c>
      <c r="J349" s="99">
        <f>LF!BA349+LF!DI349+LF!FE349+LF!HM349</f>
        <v>2229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10334</v>
      </c>
      <c r="D350" s="99">
        <f>LF!E350+LF!AC350+LF!BM350+LF!CK350+LF!DU350+LF!ES350+LF!GC350+LF!HA350</f>
        <v>3501</v>
      </c>
      <c r="E350" s="92">
        <f>LF!C350+LF!AA350+LF!BK350+LF!CI350+LF!DS350+LF!EQ350+LF!GA350+LF!GY350</f>
        <v>0</v>
      </c>
      <c r="F350" s="99">
        <f>LF!Q350+LF!BY350+LF!EG350+LF!GO350</f>
        <v>2258</v>
      </c>
      <c r="G350" s="92">
        <f>LF!O350+LF!BW350+LF!EE350+LF!GM350</f>
        <v>0</v>
      </c>
      <c r="H350" s="99">
        <f>LF!AO350+LF!CW350</f>
        <v>671</v>
      </c>
      <c r="I350" s="92">
        <f>LF!AM350+LF!CU350</f>
        <v>0</v>
      </c>
      <c r="J350" s="99">
        <f>LF!BA350+LF!DI350+LF!FE350+LF!HM350</f>
        <v>2229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10334</v>
      </c>
      <c r="D351" s="99">
        <f>LF!E351+LF!AC351+LF!BM351+LF!CK351+LF!DU351+LF!ES351+LF!GC351+LF!HA351</f>
        <v>3501</v>
      </c>
      <c r="E351" s="92">
        <f>LF!C351+LF!AA351+LF!BK351+LF!CI351+LF!DS351+LF!EQ351+LF!GA351+LF!GY351</f>
        <v>0</v>
      </c>
      <c r="F351" s="99">
        <f>LF!Q351+LF!BY351+LF!EG351+LF!GO351</f>
        <v>2258</v>
      </c>
      <c r="G351" s="92">
        <f>LF!O351+LF!BW351+LF!EE351+LF!GM351</f>
        <v>0</v>
      </c>
      <c r="H351" s="99">
        <f>LF!AO351+LF!CW351</f>
        <v>671</v>
      </c>
      <c r="I351" s="92">
        <f>LF!AM351+LF!CU351</f>
        <v>0</v>
      </c>
      <c r="J351" s="99">
        <f>LF!BA351+LF!DI351+LF!FE351+LF!HM351</f>
        <v>2229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10334</v>
      </c>
      <c r="D352" s="99">
        <f>LF!E352+LF!AC352+LF!BM352+LF!CK352+LF!DU352+LF!ES352+LF!GC352+LF!HA352</f>
        <v>3501</v>
      </c>
      <c r="E352" s="92">
        <f>LF!C352+LF!AA352+LF!BK352+LF!CI352+LF!DS352+LF!EQ352+LF!GA352+LF!GY352</f>
        <v>0</v>
      </c>
      <c r="F352" s="99">
        <f>LF!Q352+LF!BY352+LF!EG352+LF!GO352</f>
        <v>2258</v>
      </c>
      <c r="G352" s="92">
        <f>LF!O352+LF!BW352+LF!EE352+LF!GM352</f>
        <v>0</v>
      </c>
      <c r="H352" s="99">
        <f>LF!AO352+LF!CW352</f>
        <v>671</v>
      </c>
      <c r="I352" s="92">
        <f>LF!AM352+LF!CU352</f>
        <v>0</v>
      </c>
      <c r="J352" s="99">
        <f>LF!BA352+LF!DI352+LF!FE352+LF!HM352</f>
        <v>2229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10334</v>
      </c>
      <c r="D353" s="122">
        <f>LF!E353+LF!AC353+LF!BM353+LF!CK353+LF!DU353+LF!ES353+LF!GC353+LF!HA353</f>
        <v>3501</v>
      </c>
      <c r="E353" s="93">
        <f>LF!C353+LF!AA353+LF!BK353+LF!CI353+LF!DS353+LF!EQ353+LF!GA353+LF!GY353</f>
        <v>0</v>
      </c>
      <c r="F353" s="100">
        <f>LF!Q353+LF!BY353+LF!EG353+LF!GO353</f>
        <v>2258</v>
      </c>
      <c r="G353" s="93">
        <f>LF!O353+LF!BW353+LF!EE353+LF!GM353</f>
        <v>0</v>
      </c>
      <c r="H353" s="100">
        <f>LF!AO353+LF!CW353</f>
        <v>671</v>
      </c>
      <c r="I353" s="93">
        <f>LF!AM353+LF!CU353</f>
        <v>0</v>
      </c>
      <c r="J353" s="100">
        <f>LF!BA353+LF!DI353+LF!FE353+LF!HM353</f>
        <v>2229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PC</cp:lastModifiedBy>
  <cp:lastPrinted>2025-06-20T20:40:40Z</cp:lastPrinted>
  <dcterms:created xsi:type="dcterms:W3CDTF">2020-04-14T21:35:26Z</dcterms:created>
  <dcterms:modified xsi:type="dcterms:W3CDTF">2025-06-22T21:07:04Z</dcterms:modified>
</cp:coreProperties>
</file>