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autoCompressPictures="0"/>
  <bookViews>
    <workbookView xWindow="0" yWindow="0" windowWidth="20490" windowHeight="754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45621"/>
</workbook>
</file>

<file path=xl/calcChain.xml><?xml version="1.0" encoding="utf-8"?>
<calcChain xmlns="http://schemas.openxmlformats.org/spreadsheetml/2006/main">
  <c r="I163" i="251" l="1"/>
  <c r="F163" i="251"/>
  <c r="E163" i="251"/>
  <c r="D163" i="251"/>
  <c r="C163" i="251"/>
  <c r="B163" i="251"/>
  <c r="G161" i="251"/>
  <c r="I161" i="251" s="1"/>
  <c r="J161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74" i="250" s="1"/>
  <c r="K174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61" i="249" s="1"/>
  <c r="J161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A176" i="248"/>
  <c r="AB176" i="248" s="1"/>
  <c r="Y176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I148" i="251" s="1"/>
  <c r="J148" i="251" s="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60" i="250" s="1"/>
  <c r="K160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I148" i="249" s="1"/>
  <c r="J148" i="249" s="1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AA162" i="248" s="1"/>
  <c r="AB162" i="248" s="1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F137" i="251" l="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35" i="251" s="1"/>
  <c r="J135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J146" i="250" s="1"/>
  <c r="K146" i="250" s="1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I135" i="249" s="1"/>
  <c r="J135" i="249" s="1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AA148" i="248" s="1"/>
  <c r="AB148" i="248" s="1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H131" i="250" l="1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I122" i="251" s="1"/>
  <c r="J122" i="251" s="1"/>
  <c r="B121" i="251"/>
  <c r="G120" i="251"/>
  <c r="F120" i="251"/>
  <c r="E120" i="251"/>
  <c r="D120" i="251"/>
  <c r="C120" i="251"/>
  <c r="B120" i="251"/>
  <c r="J134" i="250"/>
  <c r="G134" i="250" l="1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I122" i="249" s="1"/>
  <c r="J122" i="249" s="1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G81" i="251" l="1"/>
  <c r="G94" i="251"/>
  <c r="G107" i="251"/>
  <c r="I110" i="251" l="1"/>
  <c r="F110" i="251"/>
  <c r="E110" i="251"/>
  <c r="D110" i="251"/>
  <c r="C110" i="251"/>
  <c r="B110" i="251"/>
  <c r="G108" i="251"/>
  <c r="I108" i="251" s="1"/>
  <c r="J108" i="251" s="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2" i="250" l="1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I95" i="251" s="1"/>
  <c r="J95" i="251" s="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I95" i="249"/>
  <c r="J95" i="249" s="1"/>
  <c r="G95" i="249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K117" i="250" l="1"/>
  <c r="L117" i="250" s="1"/>
  <c r="AB119" i="248"/>
  <c r="AC119" i="248" s="1"/>
  <c r="I84" i="251"/>
  <c r="F84" i="251"/>
  <c r="E84" i="251"/>
  <c r="D84" i="251"/>
  <c r="C84" i="251"/>
  <c r="B84" i="251"/>
  <c r="G82" i="251"/>
  <c r="I82" i="251" s="1"/>
  <c r="J82" i="251" s="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I82" i="249" s="1"/>
  <c r="J82" i="249" s="1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B105" i="248" l="1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I69" i="251" s="1"/>
  <c r="J69" i="251" s="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I69" i="249" s="1"/>
  <c r="J69" i="249" s="1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K89" i="250" l="1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AB77" i="248" l="1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K61" i="250" l="1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J46" i="250" l="1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J18" i="250" l="1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<sst xmlns="http://schemas.openxmlformats.org/spreadsheetml/2006/main" count="1235" uniqueCount="100">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</sst>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6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9" fillId="0" borderId="2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30" fillId="0" borderId="20" xfId="0" applyFont="1" applyBorder="1" applyAlignment="1">
      <alignment horizontal="center" vertical="center"/>
    </xf>
    <xf numFmtId="2" fontId="29" fillId="0" borderId="17" xfId="0" applyNumberFormat="1" applyFont="1" applyBorder="1" applyAlignment="1">
      <alignment horizontal="center" vertical="center"/>
    </xf>
    <xf numFmtId="10" fontId="29" fillId="0" borderId="17" xfId="0" applyNumberFormat="1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45536"/>
        <c:axId val="146947072"/>
      </c:barChart>
      <c:catAx>
        <c:axId val="1469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47072"/>
        <c:crosses val="autoZero"/>
        <c:auto val="1"/>
        <c:lblAlgn val="ctr"/>
        <c:lblOffset val="100"/>
        <c:noMultiLvlLbl val="0"/>
      </c:catAx>
      <c:valAx>
        <c:axId val="146947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45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57184"/>
        <c:axId val="148158720"/>
      </c:barChart>
      <c:catAx>
        <c:axId val="1481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58720"/>
        <c:crosses val="autoZero"/>
        <c:auto val="1"/>
        <c:lblAlgn val="ctr"/>
        <c:lblOffset val="100"/>
        <c:noMultiLvlLbl val="0"/>
      </c:catAx>
      <c:valAx>
        <c:axId val="1481587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57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49280"/>
        <c:axId val="148059264"/>
      </c:lineChart>
      <c:catAx>
        <c:axId val="1480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59264"/>
        <c:crosses val="autoZero"/>
        <c:auto val="1"/>
        <c:lblAlgn val="ctr"/>
        <c:lblOffset val="100"/>
        <c:noMultiLvlLbl val="0"/>
      </c:catAx>
      <c:valAx>
        <c:axId val="148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4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3568"/>
        <c:axId val="148095360"/>
      </c:lineChart>
      <c:catAx>
        <c:axId val="1480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95360"/>
        <c:crosses val="autoZero"/>
        <c:auto val="1"/>
        <c:lblAlgn val="ctr"/>
        <c:lblOffset val="100"/>
        <c:noMultiLvlLbl val="0"/>
      </c:catAx>
      <c:valAx>
        <c:axId val="1480953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3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0496"/>
        <c:axId val="146972032"/>
      </c:lineChart>
      <c:catAx>
        <c:axId val="1469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72032"/>
        <c:crosses val="autoZero"/>
        <c:auto val="1"/>
        <c:lblAlgn val="ctr"/>
        <c:lblOffset val="100"/>
        <c:noMultiLvlLbl val="0"/>
      </c:catAx>
      <c:valAx>
        <c:axId val="1469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7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0336"/>
        <c:axId val="147151872"/>
      </c:lineChart>
      <c:catAx>
        <c:axId val="1471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51872"/>
        <c:crosses val="autoZero"/>
        <c:auto val="1"/>
        <c:lblAlgn val="ctr"/>
        <c:lblOffset val="100"/>
        <c:noMultiLvlLbl val="0"/>
      </c:catAx>
      <c:valAx>
        <c:axId val="14715187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50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35584"/>
        <c:axId val="147645568"/>
      </c:barChart>
      <c:catAx>
        <c:axId val="1476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45568"/>
        <c:crosses val="autoZero"/>
        <c:auto val="1"/>
        <c:lblAlgn val="ctr"/>
        <c:lblOffset val="100"/>
        <c:noMultiLvlLbl val="0"/>
      </c:catAx>
      <c:valAx>
        <c:axId val="14764556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35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5392"/>
        <c:axId val="147677184"/>
      </c:lineChart>
      <c:catAx>
        <c:axId val="1476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77184"/>
        <c:crosses val="autoZero"/>
        <c:auto val="1"/>
        <c:lblAlgn val="ctr"/>
        <c:lblOffset val="100"/>
        <c:noMultiLvlLbl val="0"/>
      </c:catAx>
      <c:valAx>
        <c:axId val="1476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75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31968"/>
        <c:axId val="147733504"/>
      </c:lineChart>
      <c:catAx>
        <c:axId val="1477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33504"/>
        <c:crosses val="autoZero"/>
        <c:auto val="1"/>
        <c:lblAlgn val="ctr"/>
        <c:lblOffset val="100"/>
        <c:noMultiLvlLbl val="0"/>
      </c:catAx>
      <c:valAx>
        <c:axId val="147733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31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41632"/>
        <c:axId val="147951616"/>
      </c:barChart>
      <c:catAx>
        <c:axId val="1479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51616"/>
        <c:crosses val="autoZero"/>
        <c:auto val="1"/>
        <c:lblAlgn val="ctr"/>
        <c:lblOffset val="100"/>
        <c:noMultiLvlLbl val="0"/>
      </c:catAx>
      <c:valAx>
        <c:axId val="147951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41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9152"/>
        <c:axId val="147970688"/>
      </c:lineChart>
      <c:catAx>
        <c:axId val="1479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70688"/>
        <c:crosses val="autoZero"/>
        <c:auto val="1"/>
        <c:lblAlgn val="ctr"/>
        <c:lblOffset val="100"/>
        <c:noMultiLvlLbl val="0"/>
      </c:catAx>
      <c:valAx>
        <c:axId val="147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69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4656"/>
        <c:axId val="147896192"/>
      </c:lineChart>
      <c:catAx>
        <c:axId val="1478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96192"/>
        <c:crosses val="autoZero"/>
        <c:auto val="1"/>
        <c:lblAlgn val="ctr"/>
        <c:lblOffset val="100"/>
        <c:noMultiLvlLbl val="0"/>
      </c:catAx>
      <c:valAx>
        <c:axId val="147896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9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53" t="s">
        <v>18</v>
      </c>
      <c r="C4" s="454"/>
      <c r="D4" s="454"/>
      <c r="E4" s="454"/>
      <c r="F4" s="454"/>
      <c r="G4" s="454"/>
      <c r="H4" s="454"/>
      <c r="I4" s="454"/>
      <c r="J4" s="455"/>
      <c r="K4" s="453" t="s">
        <v>21</v>
      </c>
      <c r="L4" s="454"/>
      <c r="M4" s="454"/>
      <c r="N4" s="454"/>
      <c r="O4" s="454"/>
      <c r="P4" s="454"/>
      <c r="Q4" s="454"/>
      <c r="R4" s="454"/>
      <c r="S4" s="454"/>
      <c r="T4" s="45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53" t="s">
        <v>23</v>
      </c>
      <c r="C17" s="454"/>
      <c r="D17" s="454"/>
      <c r="E17" s="454"/>
      <c r="F17" s="45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163"/>
  <sheetViews>
    <sheetView showGridLines="0" topLeftCell="A137" zoomScale="75" zoomScaleNormal="75" workbookViewId="0">
      <selection activeCell="G164" sqref="G164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59" t="s">
        <v>53</v>
      </c>
      <c r="C9" s="460"/>
      <c r="D9" s="460"/>
      <c r="E9" s="460"/>
      <c r="F9" s="46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59" t="s">
        <v>53</v>
      </c>
      <c r="C22" s="460"/>
      <c r="D22" s="460"/>
      <c r="E22" s="460"/>
      <c r="F22" s="46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59" t="s">
        <v>53</v>
      </c>
      <c r="C35" s="460"/>
      <c r="D35" s="460"/>
      <c r="E35" s="460"/>
      <c r="F35" s="46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59" t="s">
        <v>53</v>
      </c>
      <c r="C48" s="460"/>
      <c r="D48" s="460"/>
      <c r="E48" s="460"/>
      <c r="F48" s="461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59" t="s">
        <v>53</v>
      </c>
      <c r="C61" s="460"/>
      <c r="D61" s="460"/>
      <c r="E61" s="460"/>
      <c r="F61" s="461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59" t="s">
        <v>53</v>
      </c>
      <c r="C74" s="460"/>
      <c r="D74" s="460"/>
      <c r="E74" s="460"/>
      <c r="F74" s="461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59" t="s">
        <v>53</v>
      </c>
      <c r="C87" s="460"/>
      <c r="D87" s="460"/>
      <c r="E87" s="460"/>
      <c r="F87" s="461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59" t="s">
        <v>53</v>
      </c>
      <c r="C100" s="460"/>
      <c r="D100" s="460"/>
      <c r="E100" s="460"/>
      <c r="F100" s="461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59" t="s">
        <v>53</v>
      </c>
      <c r="C114" s="460"/>
      <c r="D114" s="460"/>
      <c r="E114" s="460"/>
      <c r="F114" s="461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59" t="s">
        <v>53</v>
      </c>
      <c r="C127" s="460"/>
      <c r="D127" s="460"/>
      <c r="E127" s="460"/>
      <c r="F127" s="461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59" t="s">
        <v>53</v>
      </c>
      <c r="C140" s="460"/>
      <c r="D140" s="460"/>
      <c r="E140" s="460"/>
      <c r="F140" s="461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59" t="s">
        <v>53</v>
      </c>
      <c r="C153" s="460"/>
      <c r="D153" s="460"/>
      <c r="E153" s="460"/>
      <c r="F153" s="461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26">
        <v>5</v>
      </c>
      <c r="G154" s="239"/>
    </row>
    <row r="155" spans="1:10" s="451" customFormat="1" ht="14.25" x14ac:dyDescent="0.2">
      <c r="A155" s="326" t="s">
        <v>3</v>
      </c>
      <c r="B155" s="465">
        <v>1900</v>
      </c>
      <c r="C155" s="465">
        <v>1900</v>
      </c>
      <c r="D155" s="465">
        <v>1900</v>
      </c>
      <c r="E155" s="465">
        <v>1900</v>
      </c>
      <c r="F155" s="465">
        <v>1900</v>
      </c>
      <c r="G155" s="46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358">
        <v>2135.1999999999998</v>
      </c>
      <c r="G156" s="46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361">
        <v>100</v>
      </c>
      <c r="G157" s="466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363">
        <v>5.2355658839917545E-2</v>
      </c>
      <c r="G158" s="467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288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294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/>
      <c r="C161" s="301"/>
      <c r="D161" s="301"/>
      <c r="E161" s="301"/>
      <c r="F161" s="365"/>
      <c r="G161" s="366">
        <f>SUM(B161:F161)</f>
        <v>0</v>
      </c>
      <c r="H161" s="451" t="s">
        <v>56</v>
      </c>
      <c r="I161" s="367">
        <f>G148-G161</f>
        <v>1613</v>
      </c>
      <c r="J161" s="368">
        <f>I161/G148</f>
        <v>1</v>
      </c>
    </row>
    <row r="162" spans="1:10" s="451" customFormat="1" x14ac:dyDescent="0.2">
      <c r="A162" s="343" t="s">
        <v>28</v>
      </c>
      <c r="B162" s="233"/>
      <c r="C162" s="450"/>
      <c r="D162" s="450"/>
      <c r="E162" s="450"/>
      <c r="F162" s="450"/>
      <c r="G162" s="237"/>
      <c r="H162" s="451" t="s">
        <v>57</v>
      </c>
    </row>
    <row r="163" spans="1:10" s="451" customFormat="1" ht="13.5" thickBot="1" x14ac:dyDescent="0.25">
      <c r="A163" s="346" t="s">
        <v>26</v>
      </c>
      <c r="B163" s="230">
        <f>B162-B149</f>
        <v>-77.5</v>
      </c>
      <c r="C163" s="231">
        <f t="shared" ref="C163:F163" si="32">C162-C149</f>
        <v>-77.5</v>
      </c>
      <c r="D163" s="231">
        <f t="shared" si="32"/>
        <v>-77</v>
      </c>
      <c r="E163" s="231">
        <f t="shared" si="32"/>
        <v>-77</v>
      </c>
      <c r="F163" s="231">
        <f t="shared" si="32"/>
        <v>-77</v>
      </c>
      <c r="G163" s="238"/>
      <c r="H163" s="451" t="s">
        <v>26</v>
      </c>
      <c r="I163" s="451">
        <f>I162-I149</f>
        <v>-76.17</v>
      </c>
    </row>
  </sheetData>
  <mergeCells count="12">
    <mergeCell ref="B153:F153"/>
    <mergeCell ref="B140:F140"/>
    <mergeCell ref="B127:F127"/>
    <mergeCell ref="B114:F114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176"/>
  <sheetViews>
    <sheetView showGridLines="0" topLeftCell="A142" zoomScale="73" zoomScaleNormal="73" workbookViewId="0">
      <selection activeCell="H177" sqref="H177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63" t="s">
        <v>72</v>
      </c>
      <c r="M8" s="463"/>
    </row>
    <row r="9" spans="1:14" ht="13.5" thickBot="1" x14ac:dyDescent="0.25">
      <c r="A9" s="319" t="s">
        <v>49</v>
      </c>
      <c r="B9" s="459" t="s">
        <v>50</v>
      </c>
      <c r="C9" s="460"/>
      <c r="D9" s="460"/>
      <c r="E9" s="460"/>
      <c r="F9" s="460"/>
      <c r="G9" s="461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59" t="s">
        <v>50</v>
      </c>
      <c r="C23" s="460"/>
      <c r="D23" s="460"/>
      <c r="E23" s="460"/>
      <c r="F23" s="460"/>
      <c r="G23" s="461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59" t="s">
        <v>50</v>
      </c>
      <c r="C37" s="460"/>
      <c r="D37" s="460"/>
      <c r="E37" s="460"/>
      <c r="F37" s="460"/>
      <c r="G37" s="461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59" t="s">
        <v>50</v>
      </c>
      <c r="C52" s="460"/>
      <c r="D52" s="460"/>
      <c r="E52" s="460"/>
      <c r="F52" s="460"/>
      <c r="G52" s="460"/>
      <c r="H52" s="461"/>
      <c r="I52" s="347" t="s">
        <v>0</v>
      </c>
      <c r="J52" s="228"/>
      <c r="N52" s="463" t="s">
        <v>72</v>
      </c>
      <c r="O52" s="463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59" t="s">
        <v>50</v>
      </c>
      <c r="C66" s="460"/>
      <c r="D66" s="460"/>
      <c r="E66" s="460"/>
      <c r="F66" s="460"/>
      <c r="G66" s="460"/>
      <c r="H66" s="461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59" t="s">
        <v>50</v>
      </c>
      <c r="C80" s="460"/>
      <c r="D80" s="460"/>
      <c r="E80" s="460"/>
      <c r="F80" s="460"/>
      <c r="G80" s="460"/>
      <c r="H80" s="461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59" t="s">
        <v>50</v>
      </c>
      <c r="C94" s="460"/>
      <c r="D94" s="460"/>
      <c r="E94" s="460"/>
      <c r="F94" s="460"/>
      <c r="G94" s="460"/>
      <c r="H94" s="461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59" t="s">
        <v>50</v>
      </c>
      <c r="C108" s="460"/>
      <c r="D108" s="460"/>
      <c r="E108" s="460"/>
      <c r="F108" s="460"/>
      <c r="G108" s="460"/>
      <c r="H108" s="461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59" t="s">
        <v>50</v>
      </c>
      <c r="C123" s="460"/>
      <c r="D123" s="460"/>
      <c r="E123" s="460"/>
      <c r="F123" s="460"/>
      <c r="G123" s="461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59" t="s">
        <v>50</v>
      </c>
      <c r="C137" s="460"/>
      <c r="D137" s="460"/>
      <c r="E137" s="460"/>
      <c r="F137" s="460"/>
      <c r="G137" s="461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1195</v>
      </c>
      <c r="C140" s="267">
        <v>1195</v>
      </c>
      <c r="D140" s="267">
        <v>1195</v>
      </c>
      <c r="E140" s="267">
        <v>1195</v>
      </c>
      <c r="F140" s="267">
        <v>1195</v>
      </c>
      <c r="G140" s="389">
        <v>1195</v>
      </c>
      <c r="H140" s="327">
        <v>1195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-16.749080765817169</v>
      </c>
      <c r="C144" s="288">
        <f>C141/C140*100-100</f>
        <v>-10.878661087866107</v>
      </c>
      <c r="D144" s="288">
        <f t="shared" ref="D144:H144" si="29">D141/D140*100-100</f>
        <v>-7.5067683977356694</v>
      </c>
      <c r="E144" s="288">
        <f t="shared" si="29"/>
        <v>-4.7903680300571949</v>
      </c>
      <c r="F144" s="288">
        <f t="shared" si="29"/>
        <v>-8.3980872683801664</v>
      </c>
      <c r="G144" s="288">
        <f t="shared" si="29"/>
        <v>3.5687915333497529</v>
      </c>
      <c r="H144" s="291">
        <f t="shared" si="29"/>
        <v>-7.6218477892117988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59" t="s">
        <v>50</v>
      </c>
      <c r="C151" s="460"/>
      <c r="D151" s="460"/>
      <c r="E151" s="460"/>
      <c r="F151" s="460"/>
      <c r="G151" s="461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1300</v>
      </c>
      <c r="C154" s="267">
        <v>1300</v>
      </c>
      <c r="D154" s="267">
        <v>1300</v>
      </c>
      <c r="E154" s="267">
        <v>1300</v>
      </c>
      <c r="F154" s="267">
        <v>1300</v>
      </c>
      <c r="G154" s="389">
        <v>1300</v>
      </c>
      <c r="H154" s="327">
        <v>1300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-9.4429708222811541</v>
      </c>
      <c r="C158" s="288">
        <f>C155/C154*100-100</f>
        <v>-7.5471698113207566</v>
      </c>
      <c r="D158" s="288">
        <f t="shared" ref="D158:H158" si="32">D155/D154*100-100</f>
        <v>-5.1779563719862409</v>
      </c>
      <c r="E158" s="288">
        <f t="shared" si="32"/>
        <v>-1.7348608837970687</v>
      </c>
      <c r="F158" s="288">
        <f t="shared" si="32"/>
        <v>0.58404558404558315</v>
      </c>
      <c r="G158" s="288">
        <f t="shared" si="32"/>
        <v>4.2857142857142918</v>
      </c>
      <c r="H158" s="291">
        <f t="shared" si="32"/>
        <v>-3.2307692307692264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59" t="s">
        <v>50</v>
      </c>
      <c r="C165" s="460"/>
      <c r="D165" s="460"/>
      <c r="E165" s="460"/>
      <c r="F165" s="460"/>
      <c r="G165" s="461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1400</v>
      </c>
      <c r="C168" s="267">
        <v>1400</v>
      </c>
      <c r="D168" s="267">
        <v>1400</v>
      </c>
      <c r="E168" s="267">
        <v>1400</v>
      </c>
      <c r="F168" s="267">
        <v>1400</v>
      </c>
      <c r="G168" s="389">
        <v>1400</v>
      </c>
      <c r="H168" s="327">
        <v>1400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-3.6206896551723986</v>
      </c>
      <c r="C172" s="288">
        <f>C169/C168*100-100</f>
        <v>-4.2727272727272663</v>
      </c>
      <c r="D172" s="288">
        <f t="shared" ref="D172:H172" si="35">D169/D168*100-100</f>
        <v>-2.7205882352941018</v>
      </c>
      <c r="E172" s="288">
        <f t="shared" si="35"/>
        <v>-1.3285714285714221</v>
      </c>
      <c r="F172" s="288">
        <f t="shared" si="35"/>
        <v>1.9975786924939456</v>
      </c>
      <c r="G172" s="288">
        <f t="shared" si="35"/>
        <v>4.3796992481202892</v>
      </c>
      <c r="H172" s="291">
        <f t="shared" si="35"/>
        <v>-1.0272336359292922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/>
      <c r="C174" s="301"/>
      <c r="D174" s="301"/>
      <c r="E174" s="301"/>
      <c r="F174" s="301"/>
      <c r="G174" s="390"/>
      <c r="H174" s="304">
        <f>SUM(B174:G174)</f>
        <v>0</v>
      </c>
      <c r="I174" s="344" t="s">
        <v>56</v>
      </c>
      <c r="J174" s="345">
        <f>H160-H174</f>
        <v>3740</v>
      </c>
      <c r="K174" s="306">
        <f>J174/H160</f>
        <v>1</v>
      </c>
    </row>
    <row r="175" spans="1:11" s="451" customFormat="1" x14ac:dyDescent="0.2">
      <c r="A175" s="343" t="s">
        <v>28</v>
      </c>
      <c r="B175" s="233"/>
      <c r="C175" s="450"/>
      <c r="D175" s="450"/>
      <c r="E175" s="450"/>
      <c r="F175" s="450"/>
      <c r="G175" s="391"/>
      <c r="H175" s="237"/>
      <c r="I175" s="228" t="s">
        <v>57</v>
      </c>
    </row>
    <row r="176" spans="1:11" s="451" customFormat="1" ht="13.5" thickBot="1" x14ac:dyDescent="0.25">
      <c r="A176" s="346" t="s">
        <v>26</v>
      </c>
      <c r="B176" s="235">
        <f>B175-B161</f>
        <v>-65</v>
      </c>
      <c r="C176" s="236">
        <f t="shared" ref="C176:G176" si="37">C175-C161</f>
        <v>-64</v>
      </c>
      <c r="D176" s="236">
        <f t="shared" si="37"/>
        <v>-63</v>
      </c>
      <c r="E176" s="236">
        <f t="shared" si="37"/>
        <v>-62</v>
      </c>
      <c r="F176" s="236">
        <f t="shared" si="37"/>
        <v>-61.5</v>
      </c>
      <c r="G176" s="236">
        <f t="shared" si="37"/>
        <v>-60.5</v>
      </c>
      <c r="H176" s="238"/>
      <c r="I176" s="451" t="s">
        <v>26</v>
      </c>
      <c r="J176" s="451">
        <f>J175-J161</f>
        <v>-60.62</v>
      </c>
    </row>
  </sheetData>
  <mergeCells count="14">
    <mergeCell ref="B80:H80"/>
    <mergeCell ref="B66:H66"/>
    <mergeCell ref="B165:G165"/>
    <mergeCell ref="B151:G151"/>
    <mergeCell ref="B137:G137"/>
    <mergeCell ref="B123:G123"/>
    <mergeCell ref="B108:H108"/>
    <mergeCell ref="B94:H94"/>
    <mergeCell ref="N52:O52"/>
    <mergeCell ref="B52:H52"/>
    <mergeCell ref="B9:G9"/>
    <mergeCell ref="L8:M8"/>
    <mergeCell ref="B23:G23"/>
    <mergeCell ref="B37:G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63"/>
  <sheetViews>
    <sheetView showGridLines="0" topLeftCell="A133" zoomScale="75" zoomScaleNormal="75" workbookViewId="0">
      <selection activeCell="G164" sqref="G164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59" t="s">
        <v>53</v>
      </c>
      <c r="C9" s="460"/>
      <c r="D9" s="460"/>
      <c r="E9" s="460"/>
      <c r="F9" s="46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59" t="s">
        <v>53</v>
      </c>
      <c r="C22" s="460"/>
      <c r="D22" s="460"/>
      <c r="E22" s="460"/>
      <c r="F22" s="46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59" t="s">
        <v>53</v>
      </c>
      <c r="C35" s="460"/>
      <c r="D35" s="460"/>
      <c r="E35" s="460"/>
      <c r="F35" s="46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59" t="s">
        <v>53</v>
      </c>
      <c r="C48" s="460"/>
      <c r="D48" s="460"/>
      <c r="E48" s="460"/>
      <c r="F48" s="461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59" t="s">
        <v>53</v>
      </c>
      <c r="C61" s="460"/>
      <c r="D61" s="460"/>
      <c r="E61" s="460"/>
      <c r="F61" s="461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59" t="s">
        <v>53</v>
      </c>
      <c r="C74" s="460"/>
      <c r="D74" s="460"/>
      <c r="E74" s="460"/>
      <c r="F74" s="461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59" t="s">
        <v>53</v>
      </c>
      <c r="C87" s="460"/>
      <c r="D87" s="460"/>
      <c r="E87" s="460"/>
      <c r="F87" s="461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59" t="s">
        <v>53</v>
      </c>
      <c r="C100" s="460"/>
      <c r="D100" s="460"/>
      <c r="E100" s="460"/>
      <c r="F100" s="461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59" t="s">
        <v>53</v>
      </c>
      <c r="C114" s="460"/>
      <c r="D114" s="460"/>
      <c r="E114" s="460"/>
      <c r="F114" s="461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59" t="s">
        <v>53</v>
      </c>
      <c r="C127" s="460"/>
      <c r="D127" s="460"/>
      <c r="E127" s="460"/>
      <c r="F127" s="461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59" t="s">
        <v>53</v>
      </c>
      <c r="C140" s="460"/>
      <c r="D140" s="460"/>
      <c r="E140" s="460"/>
      <c r="F140" s="461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59" t="s">
        <v>53</v>
      </c>
      <c r="C153" s="460"/>
      <c r="D153" s="460"/>
      <c r="E153" s="460"/>
      <c r="F153" s="461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2">
        <v>2021.6666666666667</v>
      </c>
      <c r="C156" s="436">
        <v>2149.2307692307691</v>
      </c>
      <c r="D156" s="436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/>
      <c r="C161" s="301"/>
      <c r="D161" s="301"/>
      <c r="E161" s="301"/>
      <c r="F161" s="446"/>
      <c r="G161" s="366">
        <f>SUM(B161:F161)</f>
        <v>0</v>
      </c>
      <c r="H161" s="451" t="s">
        <v>56</v>
      </c>
      <c r="I161" s="367">
        <f>G148-G161</f>
        <v>485</v>
      </c>
      <c r="J161" s="368">
        <f>I161/G148</f>
        <v>1</v>
      </c>
    </row>
    <row r="162" spans="1:10" s="451" customFormat="1" x14ac:dyDescent="0.2">
      <c r="A162" s="343" t="s">
        <v>28</v>
      </c>
      <c r="B162" s="233"/>
      <c r="C162" s="450"/>
      <c r="D162" s="450"/>
      <c r="E162" s="450"/>
      <c r="F162" s="391"/>
      <c r="G162" s="237"/>
      <c r="H162" s="451" t="s">
        <v>57</v>
      </c>
    </row>
    <row r="163" spans="1:10" s="451" customFormat="1" ht="13.5" thickBot="1" x14ac:dyDescent="0.25">
      <c r="A163" s="346" t="s">
        <v>26</v>
      </c>
      <c r="B163" s="230">
        <f>B162-B149</f>
        <v>-68.5</v>
      </c>
      <c r="C163" s="231">
        <f t="shared" ref="C163:F163" si="36">C162-C149</f>
        <v>-68.5</v>
      </c>
      <c r="D163" s="231">
        <f t="shared" si="36"/>
        <v>-68.5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-66.98</v>
      </c>
    </row>
  </sheetData>
  <mergeCells count="12">
    <mergeCell ref="B153:F153"/>
    <mergeCell ref="B140:F140"/>
    <mergeCell ref="B127:F127"/>
    <mergeCell ref="B114:F114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3" t="s">
        <v>18</v>
      </c>
      <c r="C4" s="454"/>
      <c r="D4" s="454"/>
      <c r="E4" s="454"/>
      <c r="F4" s="454"/>
      <c r="G4" s="454"/>
      <c r="H4" s="454"/>
      <c r="I4" s="454"/>
      <c r="J4" s="455"/>
      <c r="K4" s="453" t="s">
        <v>21</v>
      </c>
      <c r="L4" s="454"/>
      <c r="M4" s="454"/>
      <c r="N4" s="454"/>
      <c r="O4" s="454"/>
      <c r="P4" s="454"/>
      <c r="Q4" s="454"/>
      <c r="R4" s="454"/>
      <c r="S4" s="454"/>
      <c r="T4" s="454"/>
      <c r="U4" s="454"/>
      <c r="V4" s="454"/>
      <c r="W4" s="45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3" t="s">
        <v>23</v>
      </c>
      <c r="C17" s="454"/>
      <c r="D17" s="454"/>
      <c r="E17" s="454"/>
      <c r="F17" s="45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3" t="s">
        <v>18</v>
      </c>
      <c r="C4" s="454"/>
      <c r="D4" s="454"/>
      <c r="E4" s="454"/>
      <c r="F4" s="454"/>
      <c r="G4" s="454"/>
      <c r="H4" s="454"/>
      <c r="I4" s="454"/>
      <c r="J4" s="455"/>
      <c r="K4" s="453" t="s">
        <v>21</v>
      </c>
      <c r="L4" s="454"/>
      <c r="M4" s="454"/>
      <c r="N4" s="454"/>
      <c r="O4" s="454"/>
      <c r="P4" s="454"/>
      <c r="Q4" s="454"/>
      <c r="R4" s="454"/>
      <c r="S4" s="454"/>
      <c r="T4" s="454"/>
      <c r="U4" s="454"/>
      <c r="V4" s="454"/>
      <c r="W4" s="45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3" t="s">
        <v>23</v>
      </c>
      <c r="C17" s="454"/>
      <c r="D17" s="454"/>
      <c r="E17" s="454"/>
      <c r="F17" s="45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3" t="s">
        <v>18</v>
      </c>
      <c r="C4" s="454"/>
      <c r="D4" s="454"/>
      <c r="E4" s="454"/>
      <c r="F4" s="454"/>
      <c r="G4" s="454"/>
      <c r="H4" s="454"/>
      <c r="I4" s="454"/>
      <c r="J4" s="455"/>
      <c r="K4" s="453" t="s">
        <v>21</v>
      </c>
      <c r="L4" s="454"/>
      <c r="M4" s="454"/>
      <c r="N4" s="454"/>
      <c r="O4" s="454"/>
      <c r="P4" s="454"/>
      <c r="Q4" s="454"/>
      <c r="R4" s="454"/>
      <c r="S4" s="454"/>
      <c r="T4" s="454"/>
      <c r="U4" s="454"/>
      <c r="V4" s="454"/>
      <c r="W4" s="45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3" t="s">
        <v>23</v>
      </c>
      <c r="C17" s="454"/>
      <c r="D17" s="454"/>
      <c r="E17" s="454"/>
      <c r="F17" s="45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6" t="s">
        <v>42</v>
      </c>
      <c r="B1" s="45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6" t="s">
        <v>42</v>
      </c>
      <c r="B1" s="45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7" t="s">
        <v>42</v>
      </c>
      <c r="B1" s="45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6" t="s">
        <v>42</v>
      </c>
      <c r="B1" s="45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178"/>
  <sheetViews>
    <sheetView showGridLines="0" tabSelected="1" topLeftCell="L146" zoomScale="75" zoomScaleNormal="75" workbookViewId="0">
      <selection activeCell="Y171" sqref="Y171:Y173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58"/>
      <c r="G2" s="458"/>
      <c r="H2" s="458"/>
      <c r="I2" s="45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63" t="s">
        <v>67</v>
      </c>
      <c r="AD6" s="463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59" t="s">
        <v>68</v>
      </c>
      <c r="C9" s="460"/>
      <c r="D9" s="460"/>
      <c r="E9" s="460"/>
      <c r="F9" s="460"/>
      <c r="G9" s="460"/>
      <c r="H9" s="460"/>
      <c r="I9" s="460"/>
      <c r="J9" s="461"/>
      <c r="K9" s="459" t="s">
        <v>63</v>
      </c>
      <c r="L9" s="460"/>
      <c r="M9" s="460"/>
      <c r="N9" s="461"/>
      <c r="O9" s="460" t="s">
        <v>64</v>
      </c>
      <c r="P9" s="460"/>
      <c r="Q9" s="460"/>
      <c r="R9" s="46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59" t="s">
        <v>68</v>
      </c>
      <c r="C25" s="460"/>
      <c r="D25" s="460"/>
      <c r="E25" s="460"/>
      <c r="F25" s="460"/>
      <c r="G25" s="460"/>
      <c r="H25" s="460"/>
      <c r="I25" s="460"/>
      <c r="J25" s="461"/>
      <c r="K25" s="459" t="s">
        <v>63</v>
      </c>
      <c r="L25" s="460"/>
      <c r="M25" s="460"/>
      <c r="N25" s="460"/>
      <c r="O25" s="461"/>
      <c r="P25" s="460" t="s">
        <v>64</v>
      </c>
      <c r="Q25" s="460"/>
      <c r="R25" s="460"/>
      <c r="S25" s="460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64" t="s">
        <v>78</v>
      </c>
      <c r="Y34" s="464"/>
      <c r="Z34" s="464"/>
      <c r="AA34" s="464"/>
      <c r="AB34" s="464"/>
      <c r="AC34" s="464"/>
      <c r="AD34" s="464"/>
      <c r="AE34" s="464"/>
      <c r="AF34" s="464"/>
      <c r="AG34" s="464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64"/>
      <c r="Y35" s="464"/>
      <c r="Z35" s="464"/>
      <c r="AA35" s="464"/>
      <c r="AB35" s="464"/>
      <c r="AC35" s="464"/>
      <c r="AD35" s="464"/>
      <c r="AE35" s="464"/>
      <c r="AF35" s="464"/>
      <c r="AG35" s="464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64"/>
      <c r="Y36" s="464"/>
      <c r="Z36" s="464"/>
      <c r="AA36" s="464"/>
      <c r="AB36" s="464"/>
      <c r="AC36" s="464"/>
      <c r="AD36" s="464"/>
      <c r="AE36" s="464"/>
      <c r="AF36" s="464"/>
      <c r="AG36" s="464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59" t="s">
        <v>68</v>
      </c>
      <c r="C39" s="460"/>
      <c r="D39" s="460"/>
      <c r="E39" s="460"/>
      <c r="F39" s="460"/>
      <c r="G39" s="460"/>
      <c r="H39" s="460"/>
      <c r="I39" s="460"/>
      <c r="J39" s="461"/>
      <c r="K39" s="459" t="s">
        <v>63</v>
      </c>
      <c r="L39" s="460"/>
      <c r="M39" s="460"/>
      <c r="N39" s="460"/>
      <c r="O39" s="461"/>
      <c r="P39" s="460" t="s">
        <v>64</v>
      </c>
      <c r="Q39" s="460"/>
      <c r="R39" s="460"/>
      <c r="S39" s="460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62" t="s">
        <v>82</v>
      </c>
      <c r="C51" s="462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59" t="s">
        <v>68</v>
      </c>
      <c r="C53" s="460"/>
      <c r="D53" s="460"/>
      <c r="E53" s="460"/>
      <c r="F53" s="460"/>
      <c r="G53" s="460"/>
      <c r="H53" s="460"/>
      <c r="I53" s="460"/>
      <c r="J53" s="461"/>
      <c r="K53" s="459" t="s">
        <v>63</v>
      </c>
      <c r="L53" s="460"/>
      <c r="M53" s="460"/>
      <c r="N53" s="460"/>
      <c r="O53" s="461"/>
      <c r="P53" s="460" t="s">
        <v>64</v>
      </c>
      <c r="Q53" s="460"/>
      <c r="R53" s="460"/>
      <c r="S53" s="460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59" t="s">
        <v>68</v>
      </c>
      <c r="C68" s="460"/>
      <c r="D68" s="460"/>
      <c r="E68" s="460"/>
      <c r="F68" s="460"/>
      <c r="G68" s="460"/>
      <c r="H68" s="460"/>
      <c r="I68" s="460"/>
      <c r="J68" s="460"/>
      <c r="K68" s="460"/>
      <c r="L68" s="460"/>
      <c r="M68" s="461"/>
      <c r="N68" s="459" t="s">
        <v>63</v>
      </c>
      <c r="O68" s="460"/>
      <c r="P68" s="460"/>
      <c r="Q68" s="460"/>
      <c r="R68" s="460"/>
      <c r="S68" s="461"/>
      <c r="T68" s="459" t="s">
        <v>64</v>
      </c>
      <c r="U68" s="460"/>
      <c r="V68" s="460"/>
      <c r="W68" s="460"/>
      <c r="X68" s="460"/>
      <c r="Y68" s="461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59" t="s">
        <v>68</v>
      </c>
      <c r="C82" s="460"/>
      <c r="D82" s="460"/>
      <c r="E82" s="460"/>
      <c r="F82" s="460"/>
      <c r="G82" s="460"/>
      <c r="H82" s="460"/>
      <c r="I82" s="460"/>
      <c r="J82" s="460"/>
      <c r="K82" s="460"/>
      <c r="L82" s="460"/>
      <c r="M82" s="461"/>
      <c r="N82" s="459" t="s">
        <v>63</v>
      </c>
      <c r="O82" s="460"/>
      <c r="P82" s="460"/>
      <c r="Q82" s="460"/>
      <c r="R82" s="460"/>
      <c r="S82" s="461"/>
      <c r="T82" s="459" t="s">
        <v>64</v>
      </c>
      <c r="U82" s="460"/>
      <c r="V82" s="460"/>
      <c r="W82" s="460"/>
      <c r="X82" s="460"/>
      <c r="Y82" s="461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59" t="s">
        <v>53</v>
      </c>
      <c r="C96" s="460"/>
      <c r="D96" s="461"/>
      <c r="E96" s="460" t="s">
        <v>68</v>
      </c>
      <c r="F96" s="460"/>
      <c r="G96" s="460"/>
      <c r="H96" s="460"/>
      <c r="I96" s="460"/>
      <c r="J96" s="460"/>
      <c r="K96" s="460"/>
      <c r="L96" s="460"/>
      <c r="M96" s="461"/>
      <c r="N96" s="459" t="s">
        <v>63</v>
      </c>
      <c r="O96" s="460"/>
      <c r="P96" s="460"/>
      <c r="Q96" s="460"/>
      <c r="R96" s="460"/>
      <c r="S96" s="461"/>
      <c r="T96" s="459" t="s">
        <v>64</v>
      </c>
      <c r="U96" s="460"/>
      <c r="V96" s="460"/>
      <c r="W96" s="460"/>
      <c r="X96" s="460"/>
      <c r="Y96" s="461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59" t="s">
        <v>53</v>
      </c>
      <c r="C110" s="460"/>
      <c r="D110" s="461"/>
      <c r="E110" s="460" t="s">
        <v>68</v>
      </c>
      <c r="F110" s="460"/>
      <c r="G110" s="460"/>
      <c r="H110" s="460"/>
      <c r="I110" s="460"/>
      <c r="J110" s="460"/>
      <c r="K110" s="460"/>
      <c r="L110" s="460"/>
      <c r="M110" s="461"/>
      <c r="N110" s="459" t="s">
        <v>63</v>
      </c>
      <c r="O110" s="460"/>
      <c r="P110" s="460"/>
      <c r="Q110" s="460"/>
      <c r="R110" s="460"/>
      <c r="S110" s="461"/>
      <c r="T110" s="459" t="s">
        <v>64</v>
      </c>
      <c r="U110" s="460"/>
      <c r="V110" s="460"/>
      <c r="W110" s="460"/>
      <c r="X110" s="460"/>
      <c r="Y110" s="46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59" t="s">
        <v>53</v>
      </c>
      <c r="C125" s="460"/>
      <c r="D125" s="460"/>
      <c r="E125" s="461"/>
      <c r="F125" s="459" t="s">
        <v>68</v>
      </c>
      <c r="G125" s="460"/>
      <c r="H125" s="460"/>
      <c r="I125" s="460"/>
      <c r="J125" s="460"/>
      <c r="K125" s="460"/>
      <c r="L125" s="461"/>
      <c r="M125" s="459" t="s">
        <v>63</v>
      </c>
      <c r="N125" s="460"/>
      <c r="O125" s="460"/>
      <c r="P125" s="460"/>
      <c r="Q125" s="460"/>
      <c r="R125" s="461"/>
      <c r="S125" s="459" t="s">
        <v>64</v>
      </c>
      <c r="T125" s="460"/>
      <c r="U125" s="460"/>
      <c r="V125" s="460"/>
      <c r="W125" s="460"/>
      <c r="X125" s="461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59" t="s">
        <v>53</v>
      </c>
      <c r="C139" s="460"/>
      <c r="D139" s="460"/>
      <c r="E139" s="461"/>
      <c r="F139" s="459" t="s">
        <v>68</v>
      </c>
      <c r="G139" s="460"/>
      <c r="H139" s="460"/>
      <c r="I139" s="460"/>
      <c r="J139" s="460"/>
      <c r="K139" s="460"/>
      <c r="L139" s="461"/>
      <c r="M139" s="459" t="s">
        <v>63</v>
      </c>
      <c r="N139" s="460"/>
      <c r="O139" s="460"/>
      <c r="P139" s="460"/>
      <c r="Q139" s="460"/>
      <c r="R139" s="461"/>
      <c r="S139" s="459" t="s">
        <v>64</v>
      </c>
      <c r="T139" s="460"/>
      <c r="U139" s="460"/>
      <c r="V139" s="460"/>
      <c r="W139" s="460"/>
      <c r="X139" s="461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59" t="s">
        <v>53</v>
      </c>
      <c r="C153" s="460"/>
      <c r="D153" s="460"/>
      <c r="E153" s="461"/>
      <c r="F153" s="459" t="s">
        <v>68</v>
      </c>
      <c r="G153" s="460"/>
      <c r="H153" s="460"/>
      <c r="I153" s="460"/>
      <c r="J153" s="460"/>
      <c r="K153" s="460"/>
      <c r="L153" s="461"/>
      <c r="M153" s="459" t="s">
        <v>63</v>
      </c>
      <c r="N153" s="460"/>
      <c r="O153" s="460"/>
      <c r="P153" s="460"/>
      <c r="Q153" s="460"/>
      <c r="R153" s="461"/>
      <c r="S153" s="459" t="s">
        <v>64</v>
      </c>
      <c r="T153" s="460"/>
      <c r="U153" s="460"/>
      <c r="V153" s="460"/>
      <c r="W153" s="460"/>
      <c r="X153" s="461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59" t="s">
        <v>53</v>
      </c>
      <c r="C167" s="460"/>
      <c r="D167" s="460"/>
      <c r="E167" s="461"/>
      <c r="F167" s="459" t="s">
        <v>68</v>
      </c>
      <c r="G167" s="460"/>
      <c r="H167" s="460"/>
      <c r="I167" s="460"/>
      <c r="J167" s="460"/>
      <c r="K167" s="460"/>
      <c r="L167" s="461"/>
      <c r="M167" s="459" t="s">
        <v>63</v>
      </c>
      <c r="N167" s="460"/>
      <c r="O167" s="460"/>
      <c r="P167" s="460"/>
      <c r="Q167" s="460"/>
      <c r="R167" s="461"/>
      <c r="S167" s="459" t="s">
        <v>64</v>
      </c>
      <c r="T167" s="460"/>
      <c r="U167" s="460"/>
      <c r="V167" s="460"/>
      <c r="W167" s="460"/>
      <c r="X167" s="461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/>
      <c r="C176" s="301"/>
      <c r="D176" s="390"/>
      <c r="E176" s="302"/>
      <c r="F176" s="303"/>
      <c r="G176" s="301"/>
      <c r="H176" s="301"/>
      <c r="I176" s="301"/>
      <c r="J176" s="301"/>
      <c r="K176" s="301"/>
      <c r="L176" s="301"/>
      <c r="M176" s="300"/>
      <c r="N176" s="301"/>
      <c r="O176" s="301"/>
      <c r="P176" s="301"/>
      <c r="Q176" s="301"/>
      <c r="R176" s="302"/>
      <c r="S176" s="303"/>
      <c r="T176" s="303"/>
      <c r="U176" s="303"/>
      <c r="V176" s="303"/>
      <c r="W176" s="303"/>
      <c r="X176" s="301"/>
      <c r="Y176" s="304">
        <f>SUM(B176:X176)</f>
        <v>0</v>
      </c>
      <c r="Z176" s="228" t="s">
        <v>56</v>
      </c>
      <c r="AA176" s="305">
        <f>Y162-Y176</f>
        <v>12410</v>
      </c>
      <c r="AB176" s="306">
        <f>AA176/Y162</f>
        <v>1</v>
      </c>
    </row>
    <row r="177" spans="1:28" s="451" customFormat="1" x14ac:dyDescent="0.2">
      <c r="A177" s="307" t="s">
        <v>28</v>
      </c>
      <c r="B177" s="246"/>
      <c r="C177" s="244"/>
      <c r="D177" s="424"/>
      <c r="E177" s="247"/>
      <c r="F177" s="248"/>
      <c r="G177" s="244"/>
      <c r="H177" s="244"/>
      <c r="I177" s="244"/>
      <c r="J177" s="244"/>
      <c r="K177" s="244"/>
      <c r="L177" s="244"/>
      <c r="M177" s="246"/>
      <c r="N177" s="244"/>
      <c r="O177" s="244"/>
      <c r="P177" s="244"/>
      <c r="Q177" s="244"/>
      <c r="R177" s="247"/>
      <c r="S177" s="248"/>
      <c r="T177" s="248"/>
      <c r="U177" s="248"/>
      <c r="V177" s="248"/>
      <c r="W177" s="248"/>
      <c r="X177" s="244"/>
      <c r="Y177" s="237"/>
      <c r="Z177" s="228" t="s">
        <v>57</v>
      </c>
      <c r="AA177" s="228"/>
      <c r="AB177" s="228"/>
    </row>
    <row r="178" spans="1:28" s="451" customFormat="1" ht="13.5" thickBot="1" x14ac:dyDescent="0.25">
      <c r="A178" s="308" t="s">
        <v>26</v>
      </c>
      <c r="B178" s="249">
        <f>B177-B163</f>
        <v>-58.5</v>
      </c>
      <c r="C178" s="245">
        <f t="shared" ref="C178:X178" si="70">C177-C163</f>
        <v>-58</v>
      </c>
      <c r="D178" s="245">
        <f t="shared" si="70"/>
        <v>-57</v>
      </c>
      <c r="E178" s="250">
        <f t="shared" si="70"/>
        <v>-55.5</v>
      </c>
      <c r="F178" s="251">
        <f t="shared" si="70"/>
        <v>-57</v>
      </c>
      <c r="G178" s="245">
        <f t="shared" si="70"/>
        <v>-56</v>
      </c>
      <c r="H178" s="245">
        <f t="shared" si="70"/>
        <v>-55</v>
      </c>
      <c r="I178" s="245">
        <f t="shared" si="70"/>
        <v>-54.5</v>
      </c>
      <c r="J178" s="245">
        <f t="shared" si="70"/>
        <v>-54.5</v>
      </c>
      <c r="K178" s="245">
        <f t="shared" si="70"/>
        <v>-54</v>
      </c>
      <c r="L178" s="245">
        <f t="shared" si="70"/>
        <v>-53.5</v>
      </c>
      <c r="M178" s="249">
        <f t="shared" si="70"/>
        <v>-56</v>
      </c>
      <c r="N178" s="245">
        <f t="shared" si="70"/>
        <v>-55</v>
      </c>
      <c r="O178" s="245">
        <f t="shared" si="70"/>
        <v>-54.5</v>
      </c>
      <c r="P178" s="245">
        <f t="shared" si="70"/>
        <v>-54</v>
      </c>
      <c r="Q178" s="245">
        <f t="shared" si="70"/>
        <v>-53.5</v>
      </c>
      <c r="R178" s="250">
        <f t="shared" si="70"/>
        <v>-53.5</v>
      </c>
      <c r="S178" s="251">
        <f t="shared" si="70"/>
        <v>-56.5</v>
      </c>
      <c r="T178" s="245">
        <f t="shared" si="70"/>
        <v>-56</v>
      </c>
      <c r="U178" s="245">
        <f t="shared" si="70"/>
        <v>-55</v>
      </c>
      <c r="V178" s="245">
        <f t="shared" si="70"/>
        <v>-55</v>
      </c>
      <c r="W178" s="245">
        <f t="shared" si="70"/>
        <v>-54</v>
      </c>
      <c r="X178" s="245">
        <f t="shared" si="70"/>
        <v>-54</v>
      </c>
      <c r="Y178" s="238"/>
      <c r="Z178" s="228" t="s">
        <v>26</v>
      </c>
      <c r="AA178" s="431">
        <f>AA177-AA163</f>
        <v>-53.2</v>
      </c>
      <c r="AB178" s="228"/>
    </row>
  </sheetData>
  <mergeCells count="46">
    <mergeCell ref="B167:E167"/>
    <mergeCell ref="F167:L167"/>
    <mergeCell ref="M167:R167"/>
    <mergeCell ref="S167:X167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B82:M82"/>
    <mergeCell ref="N82:S82"/>
    <mergeCell ref="T82:Y82"/>
    <mergeCell ref="B68:M68"/>
    <mergeCell ref="N68:S68"/>
    <mergeCell ref="T68:Y68"/>
    <mergeCell ref="B53:J53"/>
    <mergeCell ref="K53:O53"/>
    <mergeCell ref="P53:S53"/>
    <mergeCell ref="AC6:AD6"/>
    <mergeCell ref="B39:J39"/>
    <mergeCell ref="K39:O39"/>
    <mergeCell ref="P39:S39"/>
    <mergeCell ref="X34:AG36"/>
    <mergeCell ref="F2:I2"/>
    <mergeCell ref="K9:N9"/>
    <mergeCell ref="O9:R9"/>
    <mergeCell ref="B9:J9"/>
    <mergeCell ref="B51:C51"/>
    <mergeCell ref="B25:J25"/>
    <mergeCell ref="P25:S25"/>
    <mergeCell ref="K25:O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2021-05-28T16:59:49Z</dcterms:modified>
</cp:coreProperties>
</file>