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99B6F524-0726-4FB3-82DD-F8D2E3A535B7}" xr6:coauthVersionLast="36" xr6:coauthVersionMax="36" xr10:uidLastSave="{00000000-0000-0000-0000-000000000000}"/>
  <bookViews>
    <workbookView xWindow="0" yWindow="0" windowWidth="20490" windowHeight="7545" tabRatio="808" firstSheet="1" activeTab="13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IMPRIMIR" sheetId="2" r:id="rId14"/>
  </sheets>
  <definedNames>
    <definedName name="_xlnm.Print_Area" localSheetId="13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5" l="1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6" i="15" l="1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P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Q33" i="2"/>
  <c r="P33" i="2"/>
  <c r="O33" i="2"/>
  <c r="N33" i="2"/>
  <c r="M33" i="2"/>
  <c r="L33" i="2"/>
  <c r="R32" i="2"/>
  <c r="R31" i="2"/>
  <c r="R30" i="2"/>
  <c r="R29" i="2"/>
  <c r="R28" i="2"/>
  <c r="R27" i="2"/>
  <c r="R26" i="2"/>
  <c r="K19" i="2"/>
  <c r="J19" i="2"/>
  <c r="I19" i="2"/>
  <c r="Q49" i="7" l="1"/>
  <c r="G66" i="7"/>
  <c r="I49" i="7"/>
  <c r="AA27" i="7"/>
  <c r="H33" i="2"/>
  <c r="R33" i="2"/>
  <c r="Q19" i="2"/>
  <c r="M19" i="2"/>
  <c r="N19" i="2"/>
  <c r="O19" i="2"/>
  <c r="P19" i="2"/>
  <c r="R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Q47" i="2" l="1"/>
  <c r="N47" i="2"/>
  <c r="M47" i="2"/>
  <c r="L47" i="2"/>
  <c r="F47" i="2"/>
  <c r="C47" i="2"/>
  <c r="B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E19" i="2"/>
  <c r="C19" i="2"/>
  <c r="B19" i="2"/>
  <c r="G47" i="2" l="1"/>
  <c r="R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<sst xmlns="http://schemas.openxmlformats.org/spreadsheetml/2006/main" count="1132" uniqueCount="68">
  <si>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</si>
  <si>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</si>
  <si>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</si>
  <si>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</si>
  <si>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</si>
  <si>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</si>
  <si>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</si>
  <si>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</si>
  <si>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</si>
  <si>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</si>
  <si>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</si>
  <si>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</si>
  <si>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</si>
  <si>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</si>
  <si>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</si>
  <si>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</si>
  <si>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</si>
  <si>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</si>
  <si>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</si>
  <si>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</si>
  <si>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</si>
  <si>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</si>
  <si>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</si>
  <si>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</si>
  <si>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</si>
  <si>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</si>
  <si>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</si>
  <si>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</si>
  <si>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</si>
  <si>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</si>
  <si>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</si>
  <si>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</si>
  <si>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</si>
  <si>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</si>
  <si>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</si>
  <si>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</si>
  <si>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</si>
  <si>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</si>
  <si>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</si>
  <si>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</si>
  <si>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</si>
  <si>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</si>
  <si>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</si>
  <si>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</si>
  <si>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</si>
  <si>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</si>
  <si>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</si>
  <si>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</si>
  <si>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</si>
  <si>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</si>
  <si>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</si>
  <si>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</si>
  <si>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</si>
  <si>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</si>
  <si>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</si>
  <si>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</si>
  <si>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</si>
  <si>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</si>
  <si>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</si>
  <si>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</si>
  <si>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</si>
  <si>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Levante</t>
  </si>
  <si>
    <t>SEMANA 8</t>
  </si>
  <si>
    <t>SEMANA 9</t>
  </si>
  <si>
    <t>DESC</t>
  </si>
  <si>
    <t>SEMANA 10</t>
  </si>
  <si>
    <t>SEMANA 12</t>
  </si>
  <si>
    <t>28 AL 3 DE 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</si>
</sst>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59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61" xfId="0" applyNumberFormat="1" applyFont="1" applyFill="1" applyBorder="1" applyAlignment="1">
      <alignment horizontal="center" vertical="center"/>
    </xf>
    <xf numFmtId="164" fontId="26" fillId="0" borderId="60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6" fillId="3" borderId="6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298" t="s">
        <v>5</v>
      </c>
      <c r="L11" s="29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55</v>
      </c>
      <c r="C15" s="310"/>
      <c r="D15" s="310"/>
      <c r="E15" s="310"/>
      <c r="F15" s="310"/>
      <c r="G15" s="310"/>
      <c r="H15" s="310"/>
      <c r="I15" s="310"/>
      <c r="J15" s="310"/>
      <c r="K15" s="311"/>
      <c r="L15" s="304" t="s">
        <v>9</v>
      </c>
      <c r="M15" s="304"/>
      <c r="N15" s="304"/>
      <c r="O15" s="305"/>
      <c r="P15" s="306" t="s">
        <v>30</v>
      </c>
      <c r="Q15" s="307"/>
      <c r="R15" s="307"/>
      <c r="S15" s="308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9" t="s">
        <v>26</v>
      </c>
      <c r="C36" s="300"/>
      <c r="D36" s="300"/>
      <c r="E36" s="300"/>
      <c r="F36" s="300"/>
      <c r="G36" s="300"/>
      <c r="H36" s="102"/>
      <c r="I36" s="55" t="s">
        <v>27</v>
      </c>
      <c r="J36" s="110"/>
      <c r="K36" s="302" t="s">
        <v>26</v>
      </c>
      <c r="L36" s="302"/>
      <c r="M36" s="302"/>
      <c r="N36" s="302"/>
      <c r="O36" s="299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1" t="s">
        <v>8</v>
      </c>
      <c r="C55" s="302"/>
      <c r="D55" s="302"/>
      <c r="E55" s="302"/>
      <c r="F55" s="29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C6DF-6272-4336-B3CB-9E3A3B60C211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1</v>
      </c>
      <c r="F11" s="1"/>
      <c r="G11" s="1"/>
      <c r="H11" s="1"/>
      <c r="I11" s="1"/>
      <c r="J11" s="1"/>
      <c r="K11" s="298" t="s">
        <v>65</v>
      </c>
      <c r="L11" s="298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8</v>
      </c>
      <c r="C15" s="310"/>
      <c r="D15" s="310"/>
      <c r="E15" s="311"/>
      <c r="F15" s="309" t="s">
        <v>55</v>
      </c>
      <c r="G15" s="310"/>
      <c r="H15" s="310"/>
      <c r="I15" s="310"/>
      <c r="J15" s="310"/>
      <c r="K15" s="310"/>
      <c r="L15" s="311"/>
      <c r="M15" s="304" t="s">
        <v>9</v>
      </c>
      <c r="N15" s="304"/>
      <c r="O15" s="304"/>
      <c r="P15" s="304"/>
      <c r="Q15" s="304"/>
      <c r="R15" s="305"/>
      <c r="S15" s="306" t="s">
        <v>30</v>
      </c>
      <c r="T15" s="307"/>
      <c r="U15" s="307"/>
      <c r="V15" s="307"/>
      <c r="W15" s="307"/>
      <c r="X15" s="30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1" t="s">
        <v>26</v>
      </c>
      <c r="C36" s="302"/>
      <c r="D36" s="302"/>
      <c r="E36" s="302"/>
      <c r="F36" s="302"/>
      <c r="G36" s="302"/>
      <c r="H36" s="299"/>
      <c r="I36" s="102"/>
      <c r="J36" s="55" t="s">
        <v>27</v>
      </c>
      <c r="K36" s="110"/>
      <c r="L36" s="302" t="s">
        <v>26</v>
      </c>
      <c r="M36" s="302"/>
      <c r="N36" s="302"/>
      <c r="O36" s="302"/>
      <c r="P36" s="29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1" t="s">
        <v>8</v>
      </c>
      <c r="C55" s="302"/>
      <c r="D55" s="302"/>
      <c r="E55" s="302"/>
      <c r="F55" s="302"/>
      <c r="G55" s="29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EF9F-FF45-492C-8E97-5899735B695D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1</v>
      </c>
      <c r="F11" s="1"/>
      <c r="G11" s="1"/>
      <c r="H11" s="1"/>
      <c r="I11" s="1"/>
      <c r="J11" s="1"/>
      <c r="K11" s="298" t="s">
        <v>65</v>
      </c>
      <c r="L11" s="298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8</v>
      </c>
      <c r="C15" s="310"/>
      <c r="D15" s="310"/>
      <c r="E15" s="311"/>
      <c r="F15" s="309" t="s">
        <v>55</v>
      </c>
      <c r="G15" s="310"/>
      <c r="H15" s="310"/>
      <c r="I15" s="310"/>
      <c r="J15" s="310"/>
      <c r="K15" s="310"/>
      <c r="L15" s="311"/>
      <c r="M15" s="304" t="s">
        <v>9</v>
      </c>
      <c r="N15" s="304"/>
      <c r="O15" s="304"/>
      <c r="P15" s="304"/>
      <c r="Q15" s="304"/>
      <c r="R15" s="305"/>
      <c r="S15" s="306" t="s">
        <v>30</v>
      </c>
      <c r="T15" s="307"/>
      <c r="U15" s="307"/>
      <c r="V15" s="307"/>
      <c r="W15" s="307"/>
      <c r="X15" s="30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1" t="s">
        <v>26</v>
      </c>
      <c r="C36" s="302"/>
      <c r="D36" s="302"/>
      <c r="E36" s="302"/>
      <c r="F36" s="302"/>
      <c r="G36" s="302"/>
      <c r="H36" s="299"/>
      <c r="I36" s="102"/>
      <c r="J36" s="55" t="s">
        <v>27</v>
      </c>
      <c r="K36" s="110"/>
      <c r="L36" s="302" t="s">
        <v>26</v>
      </c>
      <c r="M36" s="302"/>
      <c r="N36" s="302"/>
      <c r="O36" s="302"/>
      <c r="P36" s="29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1" t="s">
        <v>8</v>
      </c>
      <c r="C55" s="302"/>
      <c r="D55" s="302"/>
      <c r="E55" s="302"/>
      <c r="F55" s="302"/>
      <c r="G55" s="29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32EE-1724-46A5-8234-65E40F2EF2EF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1</v>
      </c>
      <c r="F11" s="1"/>
      <c r="G11" s="1"/>
      <c r="H11" s="1"/>
      <c r="I11" s="1"/>
      <c r="J11" s="1"/>
      <c r="K11" s="298" t="s">
        <v>66</v>
      </c>
      <c r="L11" s="298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8</v>
      </c>
      <c r="C15" s="310"/>
      <c r="D15" s="310"/>
      <c r="E15" s="311"/>
      <c r="F15" s="309" t="s">
        <v>55</v>
      </c>
      <c r="G15" s="310"/>
      <c r="H15" s="310"/>
      <c r="I15" s="310"/>
      <c r="J15" s="310"/>
      <c r="K15" s="310"/>
      <c r="L15" s="311"/>
      <c r="M15" s="304" t="s">
        <v>9</v>
      </c>
      <c r="N15" s="304"/>
      <c r="O15" s="304"/>
      <c r="P15" s="304"/>
      <c r="Q15" s="304"/>
      <c r="R15" s="305"/>
      <c r="S15" s="306" t="s">
        <v>30</v>
      </c>
      <c r="T15" s="307"/>
      <c r="U15" s="307"/>
      <c r="V15" s="307"/>
      <c r="W15" s="307"/>
      <c r="X15" s="30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1" t="s">
        <v>26</v>
      </c>
      <c r="C36" s="302"/>
      <c r="D36" s="302"/>
      <c r="E36" s="302"/>
      <c r="F36" s="302"/>
      <c r="G36" s="302"/>
      <c r="H36" s="299"/>
      <c r="I36" s="102"/>
      <c r="J36" s="55" t="s">
        <v>27</v>
      </c>
      <c r="K36" s="110"/>
      <c r="L36" s="302" t="s">
        <v>26</v>
      </c>
      <c r="M36" s="302"/>
      <c r="N36" s="302"/>
      <c r="O36" s="302"/>
      <c r="P36" s="29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1" t="s">
        <v>8</v>
      </c>
      <c r="C55" s="302"/>
      <c r="D55" s="302"/>
      <c r="E55" s="302"/>
      <c r="F55" s="302"/>
      <c r="G55" s="29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D7CB-70CA-4805-8464-4879653AD578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"/>
      <c r="Z3" s="2"/>
      <c r="AA3" s="2"/>
      <c r="AB3" s="2"/>
      <c r="AC3" s="2"/>
      <c r="AD3" s="29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3" t="s">
        <v>1</v>
      </c>
      <c r="B9" s="293"/>
      <c r="C9" s="293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3"/>
      <c r="B10" s="293"/>
      <c r="C10" s="2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3" t="s">
        <v>4</v>
      </c>
      <c r="B11" s="293"/>
      <c r="C11" s="293"/>
      <c r="D11" s="1"/>
      <c r="E11" s="294">
        <v>1</v>
      </c>
      <c r="F11" s="1"/>
      <c r="G11" s="1"/>
      <c r="H11" s="1"/>
      <c r="I11" s="1"/>
      <c r="J11" s="1"/>
      <c r="K11" s="298" t="s">
        <v>66</v>
      </c>
      <c r="L11" s="298"/>
      <c r="M11" s="295"/>
      <c r="N11" s="29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3"/>
      <c r="B12" s="293"/>
      <c r="C12" s="293"/>
      <c r="D12" s="1"/>
      <c r="E12" s="5"/>
      <c r="F12" s="1"/>
      <c r="G12" s="1"/>
      <c r="H12" s="1"/>
      <c r="I12" s="1"/>
      <c r="J12" s="1"/>
      <c r="K12" s="295"/>
      <c r="L12" s="295"/>
      <c r="M12" s="295"/>
      <c r="N12" s="29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3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1"/>
      <c r="X13" s="1"/>
      <c r="Y13" s="1"/>
    </row>
    <row r="14" spans="1:30" s="3" customFormat="1" ht="27" thickBot="1" x14ac:dyDescent="0.3">
      <c r="A14" s="29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8</v>
      </c>
      <c r="C15" s="310"/>
      <c r="D15" s="310"/>
      <c r="E15" s="311"/>
      <c r="F15" s="309" t="s">
        <v>55</v>
      </c>
      <c r="G15" s="310"/>
      <c r="H15" s="310"/>
      <c r="I15" s="310"/>
      <c r="J15" s="310"/>
      <c r="K15" s="310"/>
      <c r="L15" s="311"/>
      <c r="M15" s="304" t="s">
        <v>9</v>
      </c>
      <c r="N15" s="304"/>
      <c r="O15" s="304"/>
      <c r="P15" s="304"/>
      <c r="Q15" s="304"/>
      <c r="R15" s="305"/>
      <c r="S15" s="306" t="s">
        <v>30</v>
      </c>
      <c r="T15" s="307"/>
      <c r="U15" s="307"/>
      <c r="V15" s="307"/>
      <c r="W15" s="307"/>
      <c r="X15" s="308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1" t="s">
        <v>26</v>
      </c>
      <c r="C36" s="302"/>
      <c r="D36" s="302"/>
      <c r="E36" s="302"/>
      <c r="F36" s="302"/>
      <c r="G36" s="302"/>
      <c r="H36" s="299"/>
      <c r="I36" s="102"/>
      <c r="J36" s="55" t="s">
        <v>27</v>
      </c>
      <c r="K36" s="110"/>
      <c r="L36" s="302" t="s">
        <v>26</v>
      </c>
      <c r="M36" s="302"/>
      <c r="N36" s="302"/>
      <c r="O36" s="302"/>
      <c r="P36" s="29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1" t="s">
        <v>8</v>
      </c>
      <c r="C55" s="302"/>
      <c r="D55" s="302"/>
      <c r="E55" s="302"/>
      <c r="F55" s="302"/>
      <c r="G55" s="29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R53"/>
  <sheetViews>
    <sheetView showGridLines="0" tabSelected="1" view="pageBreakPreview" zoomScale="60" zoomScaleNormal="70" workbookViewId="0">
      <selection activeCell="I46" sqref="I46"/>
    </sheetView>
  </sheetViews>
  <sheetFormatPr baseColWidth="10" defaultRowHeight="18.75" x14ac:dyDescent="0.25"/>
  <cols>
    <col min="1" max="1" width="37" style="146" customWidth="1"/>
    <col min="2" max="5" width="11.28515625" style="146" customWidth="1"/>
    <col min="6" max="6" width="11.7109375" style="146" bestFit="1" customWidth="1"/>
    <col min="7" max="7" width="12.5703125" style="146" customWidth="1"/>
    <col min="8" max="8" width="13.5703125" style="146" customWidth="1"/>
    <col min="9" max="9" width="17.7109375" style="146" bestFit="1" customWidth="1"/>
    <col min="10" max="10" width="12" style="146" customWidth="1"/>
    <col min="11" max="11" width="17.7109375" style="146" bestFit="1" customWidth="1"/>
    <col min="12" max="12" width="11.28515625" style="146" customWidth="1"/>
    <col min="13" max="13" width="17.7109375" style="146" bestFit="1" customWidth="1"/>
    <col min="14" max="20" width="11.28515625" style="146" customWidth="1"/>
    <col min="21" max="21" width="10.85546875" style="146" customWidth="1"/>
    <col min="22" max="22" width="9.85546875" style="146" customWidth="1"/>
    <col min="23" max="16384" width="11.42578125" style="146"/>
  </cols>
  <sheetData>
    <row r="1" spans="1:23" ht="24" customHeight="1" x14ac:dyDescent="0.25">
      <c r="A1" s="313"/>
      <c r="B1" s="316" t="s">
        <v>31</v>
      </c>
      <c r="C1" s="317"/>
      <c r="D1" s="317"/>
      <c r="E1" s="317"/>
      <c r="F1" s="317"/>
      <c r="G1" s="317"/>
      <c r="H1" s="317"/>
      <c r="I1" s="317"/>
      <c r="J1" s="317"/>
      <c r="K1" s="317"/>
      <c r="L1" s="318"/>
      <c r="M1" s="319" t="s">
        <v>32</v>
      </c>
      <c r="N1" s="319"/>
      <c r="O1" s="319"/>
      <c r="P1" s="319"/>
      <c r="Q1" s="143"/>
      <c r="R1" s="143"/>
      <c r="S1" s="143"/>
      <c r="T1" s="144"/>
      <c r="U1" s="145"/>
      <c r="V1" s="145"/>
      <c r="W1" s="145"/>
    </row>
    <row r="2" spans="1:23" ht="24" customHeight="1" x14ac:dyDescent="0.25">
      <c r="A2" s="314"/>
      <c r="B2" s="320" t="s">
        <v>33</v>
      </c>
      <c r="C2" s="321"/>
      <c r="D2" s="321"/>
      <c r="E2" s="321"/>
      <c r="F2" s="321"/>
      <c r="G2" s="321"/>
      <c r="H2" s="321"/>
      <c r="I2" s="321"/>
      <c r="J2" s="321"/>
      <c r="K2" s="321"/>
      <c r="L2" s="322"/>
      <c r="M2" s="326" t="s">
        <v>34</v>
      </c>
      <c r="N2" s="326"/>
      <c r="O2" s="326"/>
      <c r="P2" s="326"/>
      <c r="Q2" s="145"/>
      <c r="R2" s="145"/>
      <c r="S2" s="145"/>
      <c r="T2" s="147"/>
      <c r="U2" s="145"/>
      <c r="V2" s="145"/>
      <c r="W2" s="145"/>
    </row>
    <row r="3" spans="1:23" ht="24" customHeight="1" x14ac:dyDescent="0.25">
      <c r="A3" s="315"/>
      <c r="B3" s="323"/>
      <c r="C3" s="324"/>
      <c r="D3" s="324"/>
      <c r="E3" s="324"/>
      <c r="F3" s="324"/>
      <c r="G3" s="324"/>
      <c r="H3" s="324"/>
      <c r="I3" s="324"/>
      <c r="J3" s="324"/>
      <c r="K3" s="324"/>
      <c r="L3" s="325"/>
      <c r="M3" s="326" t="s">
        <v>35</v>
      </c>
      <c r="N3" s="326"/>
      <c r="O3" s="326"/>
      <c r="P3" s="326"/>
      <c r="Q3" s="148"/>
      <c r="R3" s="148"/>
      <c r="S3" s="148"/>
      <c r="T3" s="147"/>
      <c r="U3" s="145"/>
      <c r="V3" s="145"/>
      <c r="W3" s="145"/>
    </row>
    <row r="4" spans="1:23" ht="24" customHeight="1" x14ac:dyDescent="0.2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5"/>
      <c r="S4" s="145"/>
      <c r="T4" s="147"/>
      <c r="U4" s="145"/>
      <c r="V4" s="145"/>
      <c r="W4" s="145"/>
    </row>
    <row r="5" spans="1:23" s="156" customFormat="1" ht="24" customHeight="1" x14ac:dyDescent="0.25">
      <c r="A5" s="151" t="s">
        <v>36</v>
      </c>
      <c r="B5" s="323">
        <v>1</v>
      </c>
      <c r="C5" s="324"/>
      <c r="D5" s="152"/>
      <c r="E5" s="152"/>
      <c r="F5" s="152" t="s">
        <v>37</v>
      </c>
      <c r="G5" s="332" t="s">
        <v>56</v>
      </c>
      <c r="H5" s="332"/>
      <c r="I5" s="153"/>
      <c r="J5" s="152" t="s">
        <v>38</v>
      </c>
      <c r="K5" s="324">
        <v>13</v>
      </c>
      <c r="L5" s="324"/>
      <c r="M5" s="154"/>
      <c r="N5" s="154"/>
      <c r="O5" s="154"/>
      <c r="P5" s="154"/>
      <c r="Q5" s="154"/>
      <c r="R5" s="154"/>
      <c r="S5" s="154"/>
      <c r="T5" s="155"/>
      <c r="U5" s="154"/>
      <c r="V5" s="154"/>
      <c r="W5" s="154"/>
    </row>
    <row r="6" spans="1:23" s="156" customFormat="1" ht="24" customHeight="1" x14ac:dyDescent="0.2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4"/>
      <c r="S6" s="154"/>
      <c r="T6" s="155"/>
      <c r="U6" s="154"/>
      <c r="V6" s="154"/>
      <c r="W6" s="154"/>
    </row>
    <row r="7" spans="1:23" s="156" customFormat="1" ht="24" customHeight="1" x14ac:dyDescent="0.25">
      <c r="A7" s="151" t="s">
        <v>39</v>
      </c>
      <c r="B7" s="333" t="s">
        <v>2</v>
      </c>
      <c r="C7" s="334"/>
      <c r="D7" s="157"/>
      <c r="E7" s="157"/>
      <c r="F7" s="152" t="s">
        <v>40</v>
      </c>
      <c r="G7" s="332" t="s">
        <v>67</v>
      </c>
      <c r="H7" s="332"/>
      <c r="I7" s="158"/>
      <c r="J7" s="152" t="s">
        <v>41</v>
      </c>
      <c r="K7" s="154"/>
      <c r="L7" s="324" t="s">
        <v>61</v>
      </c>
      <c r="M7" s="324"/>
      <c r="N7" s="324"/>
      <c r="O7" s="159"/>
      <c r="P7" s="159"/>
      <c r="Q7" s="154"/>
      <c r="R7" s="154"/>
      <c r="S7" s="154"/>
      <c r="T7" s="155"/>
      <c r="U7" s="154"/>
      <c r="V7" s="154"/>
      <c r="W7" s="154"/>
    </row>
    <row r="8" spans="1:23" s="156" customFormat="1" ht="24" customHeight="1" thickBot="1" x14ac:dyDescent="0.3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4"/>
      <c r="S8" s="154"/>
      <c r="T8" s="155"/>
      <c r="U8" s="154"/>
      <c r="V8" s="145"/>
      <c r="W8" s="154"/>
    </row>
    <row r="9" spans="1:23" s="156" customFormat="1" ht="24" customHeight="1" thickBot="1" x14ac:dyDescent="0.3">
      <c r="A9" s="160" t="s">
        <v>42</v>
      </c>
      <c r="B9" s="327" t="s">
        <v>8</v>
      </c>
      <c r="C9" s="328"/>
      <c r="D9" s="328"/>
      <c r="E9" s="329"/>
      <c r="F9" s="327" t="s">
        <v>55</v>
      </c>
      <c r="G9" s="328"/>
      <c r="H9" s="328"/>
      <c r="I9" s="328"/>
      <c r="J9" s="328"/>
      <c r="K9" s="328"/>
      <c r="L9" s="329"/>
      <c r="M9" s="327" t="s">
        <v>9</v>
      </c>
      <c r="N9" s="328"/>
      <c r="O9" s="328"/>
      <c r="P9" s="328"/>
      <c r="Q9" s="328"/>
      <c r="R9" s="329"/>
      <c r="S9" s="161"/>
      <c r="T9" s="286"/>
      <c r="U9" s="161"/>
      <c r="V9" s="161"/>
      <c r="W9" s="154"/>
    </row>
    <row r="10" spans="1:23" ht="24" customHeight="1" x14ac:dyDescent="0.25">
      <c r="A10" s="162" t="s">
        <v>43</v>
      </c>
      <c r="B10" s="163">
        <v>1</v>
      </c>
      <c r="C10" s="164">
        <v>2</v>
      </c>
      <c r="D10" s="279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68">
        <v>6</v>
      </c>
      <c r="S10" s="145"/>
      <c r="T10" s="147"/>
      <c r="U10" s="145"/>
      <c r="V10" s="145"/>
      <c r="W10" s="145"/>
    </row>
    <row r="11" spans="1:23" ht="24" customHeight="1" x14ac:dyDescent="0.25">
      <c r="A11" s="169" t="s">
        <v>44</v>
      </c>
      <c r="B11" s="170">
        <v>1</v>
      </c>
      <c r="C11" s="171">
        <v>2</v>
      </c>
      <c r="D11" s="172">
        <v>3</v>
      </c>
      <c r="E11" s="283">
        <v>4</v>
      </c>
      <c r="F11" s="170">
        <v>1</v>
      </c>
      <c r="G11" s="171">
        <v>2</v>
      </c>
      <c r="H11" s="172">
        <v>3</v>
      </c>
      <c r="I11" s="173">
        <v>4</v>
      </c>
      <c r="J11" s="174">
        <v>5</v>
      </c>
      <c r="K11" s="175">
        <v>6</v>
      </c>
      <c r="L11" s="284">
        <v>7</v>
      </c>
      <c r="M11" s="170">
        <v>1</v>
      </c>
      <c r="N11" s="171">
        <v>2</v>
      </c>
      <c r="O11" s="172">
        <v>3</v>
      </c>
      <c r="P11" s="173">
        <v>4</v>
      </c>
      <c r="Q11" s="174">
        <v>5</v>
      </c>
      <c r="R11" s="211">
        <v>6</v>
      </c>
      <c r="S11" s="145"/>
      <c r="T11" s="147"/>
      <c r="U11" s="145"/>
      <c r="V11" s="145"/>
      <c r="W11" s="145"/>
    </row>
    <row r="12" spans="1:23" ht="24" customHeight="1" x14ac:dyDescent="0.25">
      <c r="A12" s="169" t="s">
        <v>45</v>
      </c>
      <c r="B12" s="177">
        <v>24.559833333333334</v>
      </c>
      <c r="C12" s="178">
        <v>44.478125000000006</v>
      </c>
      <c r="D12" s="178">
        <v>53.772097222222214</v>
      </c>
      <c r="E12" s="268">
        <v>28.431666666666672</v>
      </c>
      <c r="F12" s="178">
        <v>24.482062499999998</v>
      </c>
      <c r="G12" s="178">
        <v>51.208604166666667</v>
      </c>
      <c r="H12" s="178">
        <v>63.622687500000005</v>
      </c>
      <c r="I12" s="178">
        <v>58.302083333333336</v>
      </c>
      <c r="J12" s="179">
        <v>57.004631944444441</v>
      </c>
      <c r="K12" s="179">
        <v>63.122430555555546</v>
      </c>
      <c r="L12" s="179">
        <v>57.996111111111112</v>
      </c>
      <c r="M12" s="177">
        <v>30.523733333333336</v>
      </c>
      <c r="N12" s="180">
        <v>44.28552916666667</v>
      </c>
      <c r="O12" s="180">
        <v>43.08936527777778</v>
      </c>
      <c r="P12" s="180">
        <v>45.122000000000007</v>
      </c>
      <c r="Q12" s="181">
        <v>31.958577777777776</v>
      </c>
      <c r="R12" s="182">
        <v>29.344116666666668</v>
      </c>
      <c r="S12" s="145"/>
      <c r="T12" s="147"/>
      <c r="U12" s="145"/>
      <c r="V12" s="145"/>
      <c r="W12" s="145"/>
    </row>
    <row r="13" spans="1:23" ht="24" customHeight="1" x14ac:dyDescent="0.25">
      <c r="A13" s="169" t="s">
        <v>46</v>
      </c>
      <c r="B13" s="177">
        <v>24.559833333333334</v>
      </c>
      <c r="C13" s="178">
        <v>44.478125000000006</v>
      </c>
      <c r="D13" s="178">
        <v>53.772097222222214</v>
      </c>
      <c r="E13" s="268">
        <v>28.431666666666672</v>
      </c>
      <c r="F13" s="178">
        <v>24.482062499999998</v>
      </c>
      <c r="G13" s="178">
        <v>51.208604166666667</v>
      </c>
      <c r="H13" s="178">
        <v>63.622687500000005</v>
      </c>
      <c r="I13" s="178">
        <v>58.302083333333336</v>
      </c>
      <c r="J13" s="179">
        <v>57.004631944444441</v>
      </c>
      <c r="K13" s="179">
        <v>63.122430555555546</v>
      </c>
      <c r="L13" s="179">
        <v>57.996111111111112</v>
      </c>
      <c r="M13" s="177">
        <v>30.523733333333336</v>
      </c>
      <c r="N13" s="180">
        <v>44.28552916666667</v>
      </c>
      <c r="O13" s="180">
        <v>43.08936527777778</v>
      </c>
      <c r="P13" s="180">
        <v>45.122000000000007</v>
      </c>
      <c r="Q13" s="181">
        <v>31.958577777777776</v>
      </c>
      <c r="R13" s="182">
        <v>29.344116666666668</v>
      </c>
      <c r="S13" s="145"/>
      <c r="T13" s="147"/>
      <c r="U13" s="145"/>
      <c r="V13" s="145"/>
      <c r="W13" s="145"/>
    </row>
    <row r="14" spans="1:23" ht="24" customHeight="1" x14ac:dyDescent="0.25">
      <c r="A14" s="169" t="s">
        <v>47</v>
      </c>
      <c r="B14" s="177"/>
      <c r="C14" s="178"/>
      <c r="D14" s="178"/>
      <c r="E14" s="268"/>
      <c r="F14" s="178"/>
      <c r="G14" s="178"/>
      <c r="H14" s="178"/>
      <c r="I14" s="178"/>
      <c r="J14" s="179"/>
      <c r="K14" s="179"/>
      <c r="L14" s="179"/>
      <c r="M14" s="177"/>
      <c r="N14" s="180"/>
      <c r="O14" s="180"/>
      <c r="P14" s="180"/>
      <c r="Q14" s="181"/>
      <c r="R14" s="182"/>
      <c r="S14" s="145"/>
      <c r="T14" s="147"/>
      <c r="U14" s="145"/>
      <c r="V14" s="145"/>
      <c r="W14" s="145"/>
    </row>
    <row r="15" spans="1:23" ht="24" customHeight="1" x14ac:dyDescent="0.25">
      <c r="A15" s="169" t="s">
        <v>48</v>
      </c>
      <c r="B15" s="177">
        <v>25.615111111111116</v>
      </c>
      <c r="C15" s="178">
        <v>46.496249999999996</v>
      </c>
      <c r="D15" s="178">
        <v>57.111935185185189</v>
      </c>
      <c r="E15" s="268">
        <v>29.765555555555551</v>
      </c>
      <c r="F15" s="178">
        <v>26.169791666666669</v>
      </c>
      <c r="G15" s="178">
        <v>54.242930555555553</v>
      </c>
      <c r="H15" s="178">
        <v>67.204875000000001</v>
      </c>
      <c r="I15" s="178">
        <v>61.622777777777777</v>
      </c>
      <c r="J15" s="179">
        <v>60.341078703703715</v>
      </c>
      <c r="K15" s="179">
        <v>66.02171296296298</v>
      </c>
      <c r="L15" s="179">
        <v>60.642592592592599</v>
      </c>
      <c r="M15" s="177">
        <v>32.824011111111112</v>
      </c>
      <c r="N15" s="180">
        <v>46.93964722222222</v>
      </c>
      <c r="O15" s="180">
        <v>45.354756481481481</v>
      </c>
      <c r="P15" s="180">
        <v>47.172999999999995</v>
      </c>
      <c r="Q15" s="181">
        <v>33.704948148148155</v>
      </c>
      <c r="R15" s="182">
        <v>31.588588888888893</v>
      </c>
      <c r="S15" s="145"/>
      <c r="T15" s="147"/>
      <c r="U15" s="145"/>
      <c r="V15" s="145"/>
      <c r="W15" s="145"/>
    </row>
    <row r="16" spans="1:23" ht="24" customHeight="1" x14ac:dyDescent="0.25">
      <c r="A16" s="169" t="s">
        <v>49</v>
      </c>
      <c r="B16" s="177">
        <v>25.615111111111116</v>
      </c>
      <c r="C16" s="178">
        <v>46.496249999999996</v>
      </c>
      <c r="D16" s="178">
        <v>57.111935185185189</v>
      </c>
      <c r="E16" s="268">
        <v>29.765555555555551</v>
      </c>
      <c r="F16" s="178">
        <v>26.169791666666669</v>
      </c>
      <c r="G16" s="178">
        <v>54.242930555555553</v>
      </c>
      <c r="H16" s="178">
        <v>67.204875000000001</v>
      </c>
      <c r="I16" s="178">
        <v>61.622777777777777</v>
      </c>
      <c r="J16" s="179">
        <v>60.341078703703715</v>
      </c>
      <c r="K16" s="179">
        <v>66.02171296296298</v>
      </c>
      <c r="L16" s="179">
        <v>60.642592592592599</v>
      </c>
      <c r="M16" s="177">
        <v>32.824011111111112</v>
      </c>
      <c r="N16" s="180">
        <v>46.93964722222222</v>
      </c>
      <c r="O16" s="180">
        <v>45.354756481481481</v>
      </c>
      <c r="P16" s="180">
        <v>47.172999999999995</v>
      </c>
      <c r="Q16" s="181">
        <v>33.704948148148155</v>
      </c>
      <c r="R16" s="182">
        <v>31.588588888888893</v>
      </c>
      <c r="S16" s="145"/>
      <c r="T16" s="147"/>
      <c r="U16" s="145"/>
      <c r="V16" s="145"/>
      <c r="W16" s="145"/>
    </row>
    <row r="17" spans="1:44" ht="24" customHeight="1" x14ac:dyDescent="0.25">
      <c r="A17" s="169" t="s">
        <v>50</v>
      </c>
      <c r="B17" s="177"/>
      <c r="C17" s="178"/>
      <c r="D17" s="178"/>
      <c r="E17" s="268"/>
      <c r="F17" s="178"/>
      <c r="G17" s="178"/>
      <c r="H17" s="178"/>
      <c r="I17" s="178"/>
      <c r="J17" s="179"/>
      <c r="K17" s="179"/>
      <c r="L17" s="179"/>
      <c r="M17" s="177"/>
      <c r="N17" s="180"/>
      <c r="O17" s="180"/>
      <c r="P17" s="180"/>
      <c r="Q17" s="181"/>
      <c r="R17" s="182"/>
      <c r="S17" s="145"/>
      <c r="T17" s="147"/>
      <c r="U17" s="145"/>
      <c r="V17" s="145"/>
      <c r="W17" s="145"/>
    </row>
    <row r="18" spans="1:44" ht="24" customHeight="1" thickBot="1" x14ac:dyDescent="0.3">
      <c r="A18" s="183" t="s">
        <v>51</v>
      </c>
      <c r="B18" s="184">
        <v>25.615111111111116</v>
      </c>
      <c r="C18" s="185">
        <v>46.496249999999996</v>
      </c>
      <c r="D18" s="185">
        <v>57.111935185185189</v>
      </c>
      <c r="E18" s="269">
        <v>29.765555555555551</v>
      </c>
      <c r="F18" s="285">
        <v>26.169791666666669</v>
      </c>
      <c r="G18" s="285">
        <v>54.242930555555553</v>
      </c>
      <c r="H18" s="285">
        <v>67.204875000000001</v>
      </c>
      <c r="I18" s="285">
        <v>61.622777777777777</v>
      </c>
      <c r="J18" s="247">
        <v>60.341078703703715</v>
      </c>
      <c r="K18" s="247">
        <v>66.02171296296298</v>
      </c>
      <c r="L18" s="247">
        <v>60.642592592592599</v>
      </c>
      <c r="M18" s="186">
        <v>32.824011111111112</v>
      </c>
      <c r="N18" s="187">
        <v>46.93964722222222</v>
      </c>
      <c r="O18" s="187">
        <v>45.354756481481481</v>
      </c>
      <c r="P18" s="187">
        <v>47.172999999999995</v>
      </c>
      <c r="Q18" s="188">
        <v>33.704948148148155</v>
      </c>
      <c r="R18" s="189">
        <v>31.588588888888893</v>
      </c>
      <c r="S18" s="145"/>
      <c r="T18" s="147"/>
      <c r="U18" s="145"/>
      <c r="V18" s="145"/>
      <c r="W18" s="145"/>
    </row>
    <row r="19" spans="1:44" ht="24" customHeight="1" thickBot="1" x14ac:dyDescent="0.3">
      <c r="A19" s="190" t="s">
        <v>11</v>
      </c>
      <c r="B19" s="191">
        <f>SUM(B12:B18)</f>
        <v>125.96500000000002</v>
      </c>
      <c r="C19" s="192">
        <f t="shared" ref="C19:R19" si="0">SUM(C12:C18)</f>
        <v>228.44500000000002</v>
      </c>
      <c r="D19" s="192">
        <f t="shared" ref="D19" si="1">SUM(D12:D18)</f>
        <v>278.88</v>
      </c>
      <c r="E19" s="270">
        <f t="shared" si="0"/>
        <v>146.16</v>
      </c>
      <c r="F19" s="193">
        <f t="shared" si="0"/>
        <v>127.4735</v>
      </c>
      <c r="G19" s="194">
        <f t="shared" si="0"/>
        <v>265.14600000000002</v>
      </c>
      <c r="H19" s="194">
        <f t="shared" si="0"/>
        <v>328.86</v>
      </c>
      <c r="I19" s="194">
        <f t="shared" ref="I19:K19" si="2">SUM(I12:I18)</f>
        <v>301.47250000000003</v>
      </c>
      <c r="J19" s="194">
        <f t="shared" si="2"/>
        <v>295.03250000000003</v>
      </c>
      <c r="K19" s="257">
        <f t="shared" si="2"/>
        <v>324.31</v>
      </c>
      <c r="L19" s="195">
        <f t="shared" si="0"/>
        <v>297.92</v>
      </c>
      <c r="M19" s="193">
        <f t="shared" si="0"/>
        <v>159.51949999999999</v>
      </c>
      <c r="N19" s="194">
        <f t="shared" si="0"/>
        <v>229.39</v>
      </c>
      <c r="O19" s="194">
        <f t="shared" si="0"/>
        <v>222.24299999999999</v>
      </c>
      <c r="P19" s="194">
        <f t="shared" si="0"/>
        <v>231.76300000000001</v>
      </c>
      <c r="Q19" s="194">
        <f t="shared" si="0"/>
        <v>165.03200000000004</v>
      </c>
      <c r="R19" s="195">
        <f t="shared" si="0"/>
        <v>153.45400000000001</v>
      </c>
      <c r="S19" s="145"/>
      <c r="T19" s="147"/>
      <c r="U19" s="145"/>
      <c r="V19" s="145"/>
      <c r="W19" s="145"/>
    </row>
    <row r="20" spans="1:44" ht="24" customHeight="1" x14ac:dyDescent="0.25">
      <c r="A20" s="196"/>
      <c r="B20" s="197">
        <v>295</v>
      </c>
      <c r="C20" s="198">
        <v>535</v>
      </c>
      <c r="D20" s="198">
        <v>664</v>
      </c>
      <c r="E20" s="198">
        <v>360</v>
      </c>
      <c r="F20" s="198">
        <v>301</v>
      </c>
      <c r="G20" s="198">
        <v>642</v>
      </c>
      <c r="H20" s="198">
        <v>810</v>
      </c>
      <c r="I20" s="198">
        <v>749</v>
      </c>
      <c r="J20" s="198">
        <v>733</v>
      </c>
      <c r="K20" s="198">
        <v>820</v>
      </c>
      <c r="L20" s="198">
        <v>760</v>
      </c>
      <c r="M20" s="198">
        <v>383</v>
      </c>
      <c r="N20" s="198">
        <v>565</v>
      </c>
      <c r="O20" s="198">
        <v>557</v>
      </c>
      <c r="P20" s="198">
        <v>586</v>
      </c>
      <c r="Q20" s="198">
        <v>421</v>
      </c>
      <c r="R20" s="198">
        <v>388</v>
      </c>
      <c r="S20" s="198"/>
      <c r="T20" s="199"/>
      <c r="U20" s="198"/>
      <c r="V20" s="198"/>
      <c r="W20" s="198"/>
      <c r="X20" s="145"/>
      <c r="Y20" s="145"/>
      <c r="Z20" s="145"/>
      <c r="AA20" s="145"/>
      <c r="AB20" s="145"/>
      <c r="AC20" s="145"/>
      <c r="AD20" s="145"/>
    </row>
    <row r="21" spans="1:44" s="202" customFormat="1" ht="24" customHeight="1" x14ac:dyDescent="0.25">
      <c r="A21" s="196"/>
      <c r="B21" s="330"/>
      <c r="C21" s="33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00"/>
      <c r="U21" s="201"/>
      <c r="V21" s="201"/>
      <c r="W21" s="201"/>
      <c r="X21" s="201"/>
      <c r="Y21" s="201"/>
    </row>
    <row r="22" spans="1:44" ht="24" customHeight="1" thickBot="1" x14ac:dyDescent="0.3">
      <c r="A22" s="203"/>
      <c r="B22" s="203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145"/>
      <c r="Q22" s="145"/>
      <c r="R22" s="145"/>
      <c r="S22" s="145"/>
      <c r="T22" s="147"/>
      <c r="U22" s="145"/>
      <c r="V22" s="145"/>
      <c r="W22" s="145"/>
    </row>
    <row r="23" spans="1:44" ht="24" customHeight="1" thickBot="1" x14ac:dyDescent="0.3">
      <c r="A23" s="160" t="s">
        <v>42</v>
      </c>
      <c r="B23" s="327" t="s">
        <v>30</v>
      </c>
      <c r="C23" s="328"/>
      <c r="D23" s="328"/>
      <c r="E23" s="328"/>
      <c r="F23" s="328"/>
      <c r="G23" s="329"/>
      <c r="H23" s="205"/>
      <c r="I23" s="161"/>
      <c r="J23" s="145"/>
      <c r="K23" s="160" t="s">
        <v>52</v>
      </c>
      <c r="L23" s="327" t="s">
        <v>26</v>
      </c>
      <c r="M23" s="328"/>
      <c r="N23" s="328"/>
      <c r="O23" s="328"/>
      <c r="P23" s="328"/>
      <c r="Q23" s="329"/>
      <c r="R23" s="277"/>
      <c r="S23" s="145"/>
      <c r="T23" s="147"/>
      <c r="U23" s="145"/>
      <c r="V23" s="145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</row>
    <row r="24" spans="1:44" ht="24" customHeight="1" x14ac:dyDescent="0.25">
      <c r="A24" s="162" t="s">
        <v>43</v>
      </c>
      <c r="B24" s="207">
        <v>1</v>
      </c>
      <c r="C24" s="166">
        <v>2</v>
      </c>
      <c r="D24" s="166">
        <v>3</v>
      </c>
      <c r="E24" s="166">
        <v>4</v>
      </c>
      <c r="F24" s="166">
        <v>5</v>
      </c>
      <c r="G24" s="168">
        <v>6</v>
      </c>
      <c r="H24" s="208" t="s">
        <v>11</v>
      </c>
      <c r="I24" s="209"/>
      <c r="J24" s="145"/>
      <c r="K24" s="162" t="s">
        <v>43</v>
      </c>
      <c r="L24" s="234">
        <v>1</v>
      </c>
      <c r="M24" s="235">
        <v>2</v>
      </c>
      <c r="N24" s="235">
        <v>3</v>
      </c>
      <c r="O24" s="235">
        <v>4</v>
      </c>
      <c r="P24" s="235">
        <v>5</v>
      </c>
      <c r="Q24" s="282">
        <v>6</v>
      </c>
      <c r="R24" s="210" t="s">
        <v>11</v>
      </c>
      <c r="S24" s="145"/>
      <c r="T24" s="147"/>
      <c r="U24" s="145"/>
      <c r="V24" s="145"/>
    </row>
    <row r="25" spans="1:44" ht="24" customHeight="1" x14ac:dyDescent="0.25">
      <c r="A25" s="169" t="s">
        <v>44</v>
      </c>
      <c r="B25" s="170">
        <v>1</v>
      </c>
      <c r="C25" s="171">
        <v>2</v>
      </c>
      <c r="D25" s="172">
        <v>3</v>
      </c>
      <c r="E25" s="173">
        <v>4</v>
      </c>
      <c r="F25" s="174">
        <v>5</v>
      </c>
      <c r="G25" s="211">
        <v>6</v>
      </c>
      <c r="H25" s="212"/>
      <c r="I25" s="152"/>
      <c r="J25" s="145"/>
      <c r="K25" s="169" t="s">
        <v>44</v>
      </c>
      <c r="L25" s="170">
        <v>1</v>
      </c>
      <c r="M25" s="171">
        <v>2</v>
      </c>
      <c r="N25" s="172">
        <v>3</v>
      </c>
      <c r="O25" s="213">
        <v>4</v>
      </c>
      <c r="P25" s="176">
        <v>5</v>
      </c>
      <c r="Q25" s="214">
        <v>6</v>
      </c>
      <c r="R25" s="212"/>
      <c r="S25" s="145"/>
      <c r="T25" s="147"/>
      <c r="U25" s="145"/>
      <c r="V25" s="145"/>
    </row>
    <row r="26" spans="1:44" ht="24" customHeight="1" x14ac:dyDescent="0.25">
      <c r="A26" s="169" t="s">
        <v>45</v>
      </c>
      <c r="B26" s="215">
        <v>30.507720833333327</v>
      </c>
      <c r="C26" s="180">
        <v>55.986058333333325</v>
      </c>
      <c r="D26" s="180">
        <v>57.119708333333314</v>
      </c>
      <c r="E26" s="180">
        <v>39.803020833333335</v>
      </c>
      <c r="F26" s="180">
        <v>24.831449999999993</v>
      </c>
      <c r="G26" s="182">
        <v>15.189504166666666</v>
      </c>
      <c r="H26" s="216">
        <f t="shared" ref="H26:H32" si="3">SUM(B12:R12,B26:G26)</f>
        <v>974.74111805555549</v>
      </c>
      <c r="I26" s="152"/>
      <c r="J26" s="145"/>
      <c r="K26" s="169" t="s">
        <v>45</v>
      </c>
      <c r="L26" s="177">
        <v>34.255833333333328</v>
      </c>
      <c r="M26" s="217">
        <v>64.183451388888884</v>
      </c>
      <c r="N26" s="217">
        <v>78.001645833333328</v>
      </c>
      <c r="O26" s="217">
        <v>53.214791666666677</v>
      </c>
      <c r="P26" s="217">
        <v>62.670736111111104</v>
      </c>
      <c r="Q26" s="218">
        <v>40.235999999999997</v>
      </c>
      <c r="R26" s="216">
        <f t="shared" ref="R26:R32" si="4">SUM(L26:Q26)</f>
        <v>332.56245833333332</v>
      </c>
      <c r="S26" s="145"/>
      <c r="T26" s="147"/>
      <c r="U26" s="145"/>
      <c r="V26" s="145"/>
    </row>
    <row r="27" spans="1:44" ht="24" customHeight="1" x14ac:dyDescent="0.25">
      <c r="A27" s="169" t="s">
        <v>46</v>
      </c>
      <c r="B27" s="215">
        <v>30.507720833333327</v>
      </c>
      <c r="C27" s="180">
        <v>55.986058333333325</v>
      </c>
      <c r="D27" s="180">
        <v>57.119708333333314</v>
      </c>
      <c r="E27" s="180">
        <v>39.803020833333335</v>
      </c>
      <c r="F27" s="180">
        <v>24.831449999999993</v>
      </c>
      <c r="G27" s="182">
        <v>15.189504166666666</v>
      </c>
      <c r="H27" s="216">
        <f t="shared" si="3"/>
        <v>974.74111805555549</v>
      </c>
      <c r="I27" s="158"/>
      <c r="J27" s="145"/>
      <c r="K27" s="169" t="s">
        <v>46</v>
      </c>
      <c r="L27" s="177">
        <v>34.255833333333328</v>
      </c>
      <c r="M27" s="217">
        <v>64.183451388888884</v>
      </c>
      <c r="N27" s="217">
        <v>78.001645833333328</v>
      </c>
      <c r="O27" s="217">
        <v>53.214791666666677</v>
      </c>
      <c r="P27" s="217">
        <v>62.670736111111104</v>
      </c>
      <c r="Q27" s="218">
        <v>40.235999999999997</v>
      </c>
      <c r="R27" s="216">
        <f t="shared" si="4"/>
        <v>332.56245833333332</v>
      </c>
      <c r="S27" s="145"/>
      <c r="T27" s="147"/>
      <c r="U27" s="145"/>
      <c r="V27" s="145"/>
    </row>
    <row r="28" spans="1:44" ht="24" customHeight="1" x14ac:dyDescent="0.25">
      <c r="A28" s="169" t="s">
        <v>47</v>
      </c>
      <c r="B28" s="215"/>
      <c r="C28" s="180"/>
      <c r="D28" s="180"/>
      <c r="E28" s="180"/>
      <c r="F28" s="180"/>
      <c r="G28" s="182"/>
      <c r="H28" s="216">
        <f t="shared" si="3"/>
        <v>0</v>
      </c>
      <c r="I28" s="158"/>
      <c r="J28" s="145"/>
      <c r="K28" s="169" t="s">
        <v>47</v>
      </c>
      <c r="L28" s="177"/>
      <c r="M28" s="217"/>
      <c r="N28" s="217"/>
      <c r="O28" s="217"/>
      <c r="P28" s="217"/>
      <c r="Q28" s="218"/>
      <c r="R28" s="216">
        <f t="shared" si="4"/>
        <v>0</v>
      </c>
      <c r="S28" s="145"/>
      <c r="T28" s="147"/>
      <c r="U28" s="145"/>
      <c r="V28" s="145"/>
    </row>
    <row r="29" spans="1:44" ht="24" customHeight="1" x14ac:dyDescent="0.25">
      <c r="A29" s="169" t="s">
        <v>48</v>
      </c>
      <c r="B29" s="215">
        <v>32.140519444444458</v>
      </c>
      <c r="C29" s="180">
        <v>59.180294444444449</v>
      </c>
      <c r="D29" s="180">
        <v>60.442861111111121</v>
      </c>
      <c r="E29" s="180">
        <v>42.078652777777783</v>
      </c>
      <c r="F29" s="180">
        <v>26.537700000000012</v>
      </c>
      <c r="G29" s="182">
        <v>16.340663888888887</v>
      </c>
      <c r="H29" s="216">
        <f t="shared" si="3"/>
        <v>1029.5402546296295</v>
      </c>
      <c r="I29" s="158"/>
      <c r="J29" s="145"/>
      <c r="K29" s="169" t="s">
        <v>48</v>
      </c>
      <c r="L29" s="177">
        <v>35.318777777777775</v>
      </c>
      <c r="M29" s="217">
        <v>66.913865740740732</v>
      </c>
      <c r="N29" s="217">
        <v>80.100569444444446</v>
      </c>
      <c r="O29" s="217">
        <v>54.720805555555536</v>
      </c>
      <c r="P29" s="217">
        <v>64.603175925925925</v>
      </c>
      <c r="Q29" s="218">
        <v>41.426000000000009</v>
      </c>
      <c r="R29" s="216">
        <f t="shared" si="4"/>
        <v>343.08319444444436</v>
      </c>
      <c r="S29" s="145"/>
      <c r="T29" s="147"/>
      <c r="U29" s="145"/>
      <c r="V29" s="145"/>
    </row>
    <row r="30" spans="1:44" ht="24" customHeight="1" x14ac:dyDescent="0.25">
      <c r="A30" s="169" t="s">
        <v>49</v>
      </c>
      <c r="B30" s="215">
        <v>32.140519444444458</v>
      </c>
      <c r="C30" s="180">
        <v>59.180294444444449</v>
      </c>
      <c r="D30" s="180">
        <v>60.442861111111121</v>
      </c>
      <c r="E30" s="180">
        <v>42.078652777777783</v>
      </c>
      <c r="F30" s="180">
        <v>26.537700000000012</v>
      </c>
      <c r="G30" s="182">
        <v>16.340663888888887</v>
      </c>
      <c r="H30" s="216">
        <f t="shared" si="3"/>
        <v>1029.5402546296295</v>
      </c>
      <c r="I30" s="158"/>
      <c r="J30" s="145"/>
      <c r="K30" s="169" t="s">
        <v>49</v>
      </c>
      <c r="L30" s="177">
        <v>35.318777777777775</v>
      </c>
      <c r="M30" s="217">
        <v>66.913865740740732</v>
      </c>
      <c r="N30" s="217">
        <v>80.100569444444446</v>
      </c>
      <c r="O30" s="217">
        <v>54.720805555555536</v>
      </c>
      <c r="P30" s="217">
        <v>64.603175925925925</v>
      </c>
      <c r="Q30" s="218">
        <v>41.426000000000009</v>
      </c>
      <c r="R30" s="216">
        <f t="shared" si="4"/>
        <v>343.08319444444436</v>
      </c>
      <c r="S30" s="145"/>
      <c r="T30" s="147"/>
      <c r="U30" s="145"/>
      <c r="V30" s="145"/>
    </row>
    <row r="31" spans="1:44" ht="24" customHeight="1" x14ac:dyDescent="0.25">
      <c r="A31" s="169" t="s">
        <v>50</v>
      </c>
      <c r="B31" s="215"/>
      <c r="C31" s="180"/>
      <c r="D31" s="180"/>
      <c r="E31" s="180"/>
      <c r="F31" s="180"/>
      <c r="G31" s="182"/>
      <c r="H31" s="216">
        <f t="shared" si="3"/>
        <v>0</v>
      </c>
      <c r="I31" s="158"/>
      <c r="J31" s="145"/>
      <c r="K31" s="169" t="s">
        <v>50</v>
      </c>
      <c r="L31" s="177"/>
      <c r="M31" s="217"/>
      <c r="N31" s="217"/>
      <c r="O31" s="217"/>
      <c r="P31" s="217"/>
      <c r="Q31" s="218"/>
      <c r="R31" s="216">
        <f t="shared" si="4"/>
        <v>0</v>
      </c>
      <c r="S31" s="145"/>
      <c r="T31" s="147"/>
      <c r="U31" s="145"/>
      <c r="V31" s="145"/>
    </row>
    <row r="32" spans="1:44" ht="24" customHeight="1" thickBot="1" x14ac:dyDescent="0.3">
      <c r="A32" s="183" t="s">
        <v>51</v>
      </c>
      <c r="B32" s="219">
        <v>32.140519444444458</v>
      </c>
      <c r="C32" s="220">
        <v>59.180294444444449</v>
      </c>
      <c r="D32" s="220">
        <v>60.442861111111121</v>
      </c>
      <c r="E32" s="220">
        <v>42.078652777777783</v>
      </c>
      <c r="F32" s="220">
        <v>26.537700000000012</v>
      </c>
      <c r="G32" s="221">
        <v>16.340663888888887</v>
      </c>
      <c r="H32" s="216">
        <f t="shared" si="3"/>
        <v>1029.5402546296295</v>
      </c>
      <c r="I32" s="158"/>
      <c r="J32" s="145"/>
      <c r="K32" s="183" t="s">
        <v>51</v>
      </c>
      <c r="L32" s="186">
        <v>35.318777777777775</v>
      </c>
      <c r="M32" s="222">
        <v>66.913865740740732</v>
      </c>
      <c r="N32" s="222">
        <v>80.100569444444446</v>
      </c>
      <c r="O32" s="222">
        <v>54.720805555555536</v>
      </c>
      <c r="P32" s="222">
        <v>64.603175925925925</v>
      </c>
      <c r="Q32" s="223">
        <v>41.426000000000009</v>
      </c>
      <c r="R32" s="216">
        <f t="shared" si="4"/>
        <v>343.08319444444436</v>
      </c>
      <c r="S32" s="145"/>
      <c r="T32" s="147"/>
      <c r="U32" s="145"/>
      <c r="V32" s="145"/>
    </row>
    <row r="33" spans="1:25" ht="24" customHeight="1" thickBot="1" x14ac:dyDescent="0.3">
      <c r="A33" s="190" t="s">
        <v>11</v>
      </c>
      <c r="B33" s="193">
        <f t="shared" ref="B33:G33" si="5">SUM(B26:B32)</f>
        <v>157.43700000000004</v>
      </c>
      <c r="C33" s="194">
        <f t="shared" si="5"/>
        <v>289.51299999999998</v>
      </c>
      <c r="D33" s="194">
        <f t="shared" si="5"/>
        <v>295.56799999999998</v>
      </c>
      <c r="E33" s="194">
        <f t="shared" si="5"/>
        <v>205.84200000000004</v>
      </c>
      <c r="F33" s="194">
        <f t="shared" si="5"/>
        <v>129.27600000000001</v>
      </c>
      <c r="G33" s="195">
        <f t="shared" si="5"/>
        <v>79.400999999999982</v>
      </c>
      <c r="H33" s="195">
        <f>SUM(H26:H32)</f>
        <v>5038.1029999999992</v>
      </c>
      <c r="I33" s="152"/>
      <c r="J33" s="145"/>
      <c r="K33" s="224" t="s">
        <v>11</v>
      </c>
      <c r="L33" s="225">
        <f t="shared" ref="L33:R33" si="6">SUM(L26:L32)</f>
        <v>174.46799999999996</v>
      </c>
      <c r="M33" s="226">
        <f t="shared" si="6"/>
        <v>329.10849999999999</v>
      </c>
      <c r="N33" s="226">
        <f t="shared" si="6"/>
        <v>396.30499999999995</v>
      </c>
      <c r="O33" s="226">
        <f t="shared" si="6"/>
        <v>270.59199999999998</v>
      </c>
      <c r="P33" s="226">
        <f t="shared" si="6"/>
        <v>319.15100000000001</v>
      </c>
      <c r="Q33" s="227">
        <f t="shared" si="6"/>
        <v>204.75000000000003</v>
      </c>
      <c r="R33" s="228">
        <f t="shared" si="6"/>
        <v>1694.3744999999999</v>
      </c>
      <c r="S33" s="145"/>
      <c r="T33" s="147"/>
      <c r="U33" s="145"/>
      <c r="V33" s="145"/>
    </row>
    <row r="34" spans="1:25" ht="24" customHeight="1" x14ac:dyDescent="0.25">
      <c r="A34" s="229"/>
      <c r="B34" s="158">
        <v>378</v>
      </c>
      <c r="C34" s="158">
        <v>701</v>
      </c>
      <c r="D34" s="158">
        <v>728</v>
      </c>
      <c r="E34" s="158">
        <v>507</v>
      </c>
      <c r="F34" s="158">
        <v>324</v>
      </c>
      <c r="G34" s="158">
        <v>199</v>
      </c>
      <c r="H34" s="158"/>
      <c r="I34" s="158"/>
      <c r="J34" s="158"/>
      <c r="K34" s="158"/>
      <c r="L34" s="230">
        <v>372</v>
      </c>
      <c r="M34" s="230">
        <v>707</v>
      </c>
      <c r="N34" s="230">
        <v>871</v>
      </c>
      <c r="O34" s="230">
        <v>604</v>
      </c>
      <c r="P34" s="230">
        <v>718</v>
      </c>
      <c r="Q34" s="230">
        <v>468</v>
      </c>
      <c r="R34" s="158"/>
      <c r="S34" s="145"/>
      <c r="T34" s="147"/>
      <c r="U34" s="145"/>
      <c r="V34" s="145"/>
    </row>
    <row r="35" spans="1:25" ht="24" customHeight="1" x14ac:dyDescent="0.25">
      <c r="A35" s="231"/>
      <c r="B35" s="230"/>
      <c r="C35" s="230"/>
      <c r="D35" s="230"/>
      <c r="E35" s="230"/>
      <c r="F35" s="230"/>
      <c r="G35" s="230"/>
      <c r="H35" s="230"/>
      <c r="I35" s="152"/>
      <c r="J35" s="152"/>
      <c r="K35" s="152"/>
      <c r="L35" s="152"/>
      <c r="M35" s="152"/>
      <c r="N35" s="152"/>
      <c r="O35" s="152"/>
      <c r="P35" s="152"/>
      <c r="Q35" s="145"/>
      <c r="R35" s="145"/>
      <c r="S35" s="145"/>
      <c r="T35" s="147"/>
      <c r="U35" s="145"/>
      <c r="V35" s="145"/>
      <c r="W35" s="145"/>
    </row>
    <row r="36" spans="1:25" ht="24" customHeight="1" thickBot="1" x14ac:dyDescent="0.3">
      <c r="A36" s="232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5"/>
      <c r="R36" s="145"/>
      <c r="S36" s="145"/>
      <c r="T36" s="147"/>
      <c r="U36" s="145"/>
      <c r="V36" s="145"/>
      <c r="W36" s="145"/>
    </row>
    <row r="37" spans="1:25" ht="24" customHeight="1" thickBot="1" x14ac:dyDescent="0.3">
      <c r="A37" s="160" t="s">
        <v>53</v>
      </c>
      <c r="B37" s="327" t="s">
        <v>26</v>
      </c>
      <c r="C37" s="328"/>
      <c r="D37" s="328"/>
      <c r="E37" s="328"/>
      <c r="F37" s="328"/>
      <c r="G37" s="329"/>
      <c r="H37" s="161"/>
      <c r="I37" s="161"/>
      <c r="J37" s="161"/>
      <c r="K37" s="233" t="s">
        <v>54</v>
      </c>
      <c r="L37" s="327" t="s">
        <v>8</v>
      </c>
      <c r="M37" s="328"/>
      <c r="N37" s="328"/>
      <c r="O37" s="328"/>
      <c r="P37" s="328"/>
      <c r="Q37" s="328"/>
      <c r="R37" s="277"/>
      <c r="S37" s="145"/>
      <c r="T37" s="147"/>
      <c r="U37" s="145"/>
      <c r="V37" s="145"/>
      <c r="W37" s="145"/>
      <c r="X37" s="145"/>
      <c r="Y37" s="145"/>
    </row>
    <row r="38" spans="1:25" ht="24" customHeight="1" x14ac:dyDescent="0.25">
      <c r="A38" s="162" t="s">
        <v>43</v>
      </c>
      <c r="B38" s="234">
        <v>1</v>
      </c>
      <c r="C38" s="235">
        <v>2</v>
      </c>
      <c r="D38" s="235">
        <v>3</v>
      </c>
      <c r="E38" s="235">
        <v>4</v>
      </c>
      <c r="F38" s="235">
        <v>5</v>
      </c>
      <c r="G38" s="236" t="s">
        <v>11</v>
      </c>
      <c r="H38" s="161"/>
      <c r="I38" s="161"/>
      <c r="J38" s="161"/>
      <c r="K38" s="237" t="s">
        <v>43</v>
      </c>
      <c r="L38" s="238">
        <v>1</v>
      </c>
      <c r="M38" s="235">
        <v>2</v>
      </c>
      <c r="N38" s="235">
        <v>3</v>
      </c>
      <c r="O38" s="235">
        <v>4</v>
      </c>
      <c r="P38" s="235">
        <v>5</v>
      </c>
      <c r="Q38" s="235"/>
      <c r="R38" s="236" t="s">
        <v>11</v>
      </c>
      <c r="S38" s="145"/>
      <c r="T38" s="147"/>
      <c r="U38" s="145"/>
      <c r="V38" s="145"/>
      <c r="W38" s="145"/>
      <c r="X38" s="145"/>
      <c r="Y38" s="145"/>
    </row>
    <row r="39" spans="1:25" ht="24" customHeight="1" x14ac:dyDescent="0.25">
      <c r="A39" s="169" t="s">
        <v>44</v>
      </c>
      <c r="B39" s="170">
        <v>1</v>
      </c>
      <c r="C39" s="171">
        <v>2</v>
      </c>
      <c r="D39" s="172">
        <v>3</v>
      </c>
      <c r="E39" s="239"/>
      <c r="F39" s="239"/>
      <c r="G39" s="240"/>
      <c r="H39" s="161"/>
      <c r="I39" s="161"/>
      <c r="J39" s="161"/>
      <c r="K39" s="241" t="s">
        <v>44</v>
      </c>
      <c r="L39" s="170">
        <v>1</v>
      </c>
      <c r="M39" s="171">
        <v>2</v>
      </c>
      <c r="N39" s="172">
        <v>3</v>
      </c>
      <c r="O39" s="173">
        <v>4</v>
      </c>
      <c r="P39" s="278">
        <v>5</v>
      </c>
      <c r="Q39" s="242"/>
      <c r="R39" s="243"/>
      <c r="S39" s="145"/>
      <c r="T39" s="147"/>
      <c r="U39" s="145"/>
      <c r="V39" s="145"/>
      <c r="W39" s="145"/>
      <c r="X39" s="145"/>
      <c r="Y39" s="145"/>
    </row>
    <row r="40" spans="1:25" s="145" customFormat="1" ht="24" customHeight="1" x14ac:dyDescent="0.25">
      <c r="A40" s="169" t="s">
        <v>45</v>
      </c>
      <c r="B40" s="177">
        <v>13.7</v>
      </c>
      <c r="C40" s="179">
        <v>19.600000000000001</v>
      </c>
      <c r="D40" s="179">
        <v>13.8</v>
      </c>
      <c r="E40" s="179"/>
      <c r="F40" s="179"/>
      <c r="G40" s="244">
        <f t="shared" ref="G40:G47" si="7">SUM(B40:F40)</f>
        <v>47.099999999999994</v>
      </c>
      <c r="H40" s="161"/>
      <c r="I40" s="161"/>
      <c r="J40" s="161"/>
      <c r="K40" s="241" t="s">
        <v>45</v>
      </c>
      <c r="L40" s="178">
        <v>16.7</v>
      </c>
      <c r="M40" s="217">
        <v>47</v>
      </c>
      <c r="N40" s="187">
        <v>35.700000000000003</v>
      </c>
      <c r="O40" s="187">
        <v>41.1</v>
      </c>
      <c r="P40" s="187">
        <v>35.200000000000003</v>
      </c>
      <c r="Q40" s="187"/>
      <c r="R40" s="244">
        <f t="shared" ref="R40:R47" si="8">SUM(L40:Q40)</f>
        <v>175.7</v>
      </c>
      <c r="T40" s="147"/>
    </row>
    <row r="41" spans="1:25" s="145" customFormat="1" ht="24" customHeight="1" x14ac:dyDescent="0.25">
      <c r="A41" s="169" t="s">
        <v>46</v>
      </c>
      <c r="B41" s="177">
        <v>13.7</v>
      </c>
      <c r="C41" s="179">
        <v>19.600000000000001</v>
      </c>
      <c r="D41" s="179">
        <v>13.8</v>
      </c>
      <c r="E41" s="179"/>
      <c r="F41" s="179"/>
      <c r="G41" s="244">
        <f t="shared" si="7"/>
        <v>47.099999999999994</v>
      </c>
      <c r="H41" s="245"/>
      <c r="I41" s="245"/>
      <c r="J41" s="161"/>
      <c r="K41" s="241" t="s">
        <v>46</v>
      </c>
      <c r="L41" s="246">
        <v>16.7</v>
      </c>
      <c r="M41" s="180">
        <v>47</v>
      </c>
      <c r="N41" s="180">
        <v>35.700000000000003</v>
      </c>
      <c r="O41" s="180">
        <v>41.1</v>
      </c>
      <c r="P41" s="180">
        <v>35.200000000000003</v>
      </c>
      <c r="Q41" s="180"/>
      <c r="R41" s="244">
        <f t="shared" si="8"/>
        <v>175.7</v>
      </c>
      <c r="T41" s="147"/>
    </row>
    <row r="42" spans="1:25" s="145" customFormat="1" ht="24" customHeight="1" x14ac:dyDescent="0.25">
      <c r="A42" s="169" t="s">
        <v>47</v>
      </c>
      <c r="B42" s="177"/>
      <c r="C42" s="179"/>
      <c r="D42" s="179"/>
      <c r="E42" s="179"/>
      <c r="F42" s="179"/>
      <c r="G42" s="244">
        <f t="shared" si="7"/>
        <v>0</v>
      </c>
      <c r="H42" s="245"/>
      <c r="I42" s="245"/>
      <c r="J42" s="161"/>
      <c r="K42" s="241" t="s">
        <v>47</v>
      </c>
      <c r="L42" s="246"/>
      <c r="M42" s="180"/>
      <c r="N42" s="180"/>
      <c r="O42" s="180"/>
      <c r="P42" s="180"/>
      <c r="Q42" s="180"/>
      <c r="R42" s="244">
        <f t="shared" si="8"/>
        <v>0</v>
      </c>
      <c r="T42" s="147"/>
    </row>
    <row r="43" spans="1:25" s="145" customFormat="1" ht="24" customHeight="1" x14ac:dyDescent="0.25">
      <c r="A43" s="169" t="s">
        <v>48</v>
      </c>
      <c r="B43" s="177">
        <v>14.2</v>
      </c>
      <c r="C43" s="179">
        <v>20.399999999999999</v>
      </c>
      <c r="D43" s="179">
        <v>14.3</v>
      </c>
      <c r="E43" s="179"/>
      <c r="F43" s="179"/>
      <c r="G43" s="244">
        <f t="shared" si="7"/>
        <v>48.899999999999991</v>
      </c>
      <c r="H43" s="245"/>
      <c r="I43" s="245"/>
      <c r="J43" s="161"/>
      <c r="K43" s="241" t="s">
        <v>48</v>
      </c>
      <c r="L43" s="178">
        <v>17</v>
      </c>
      <c r="M43" s="217">
        <v>48.4</v>
      </c>
      <c r="N43" s="180">
        <v>36.799999999999997</v>
      </c>
      <c r="O43" s="180">
        <v>42.3</v>
      </c>
      <c r="P43" s="180">
        <v>36.299999999999997</v>
      </c>
      <c r="Q43" s="180"/>
      <c r="R43" s="244">
        <f t="shared" si="8"/>
        <v>180.8</v>
      </c>
      <c r="T43" s="147"/>
    </row>
    <row r="44" spans="1:25" s="145" customFormat="1" ht="24" customHeight="1" x14ac:dyDescent="0.25">
      <c r="A44" s="169" t="s">
        <v>49</v>
      </c>
      <c r="B44" s="177">
        <v>14.2</v>
      </c>
      <c r="C44" s="179">
        <v>20.399999999999999</v>
      </c>
      <c r="D44" s="179">
        <v>14.3</v>
      </c>
      <c r="E44" s="179"/>
      <c r="F44" s="179"/>
      <c r="G44" s="244">
        <f t="shared" si="7"/>
        <v>48.899999999999991</v>
      </c>
      <c r="H44" s="245"/>
      <c r="I44" s="245"/>
      <c r="J44" s="161"/>
      <c r="K44" s="241" t="s">
        <v>49</v>
      </c>
      <c r="L44" s="246">
        <v>17.100000000000001</v>
      </c>
      <c r="M44" s="180">
        <v>48.4</v>
      </c>
      <c r="N44" s="180">
        <v>36.799999999999997</v>
      </c>
      <c r="O44" s="180">
        <v>42.3</v>
      </c>
      <c r="P44" s="180">
        <v>36.299999999999997</v>
      </c>
      <c r="Q44" s="180"/>
      <c r="R44" s="244">
        <f t="shared" si="8"/>
        <v>180.89999999999998</v>
      </c>
      <c r="T44" s="147"/>
    </row>
    <row r="45" spans="1:25" s="145" customFormat="1" ht="24" customHeight="1" x14ac:dyDescent="0.25">
      <c r="A45" s="169" t="s">
        <v>50</v>
      </c>
      <c r="B45" s="177"/>
      <c r="C45" s="179"/>
      <c r="D45" s="179"/>
      <c r="E45" s="179"/>
      <c r="F45" s="179"/>
      <c r="G45" s="244">
        <f t="shared" si="7"/>
        <v>0</v>
      </c>
      <c r="H45" s="245"/>
      <c r="I45" s="245"/>
      <c r="J45" s="161"/>
      <c r="K45" s="241" t="s">
        <v>50</v>
      </c>
      <c r="L45" s="246"/>
      <c r="M45" s="180"/>
      <c r="N45" s="180"/>
      <c r="O45" s="180"/>
      <c r="P45" s="180"/>
      <c r="Q45" s="180"/>
      <c r="R45" s="244">
        <f t="shared" si="8"/>
        <v>0</v>
      </c>
      <c r="T45" s="147"/>
    </row>
    <row r="46" spans="1:25" s="145" customFormat="1" ht="24" customHeight="1" thickBot="1" x14ac:dyDescent="0.3">
      <c r="A46" s="183" t="s">
        <v>51</v>
      </c>
      <c r="B46" s="186">
        <v>14.3</v>
      </c>
      <c r="C46" s="247">
        <v>20.399999999999999</v>
      </c>
      <c r="D46" s="247">
        <v>14.4</v>
      </c>
      <c r="E46" s="247"/>
      <c r="F46" s="247"/>
      <c r="G46" s="248">
        <f t="shared" si="7"/>
        <v>49.1</v>
      </c>
      <c r="H46" s="245"/>
      <c r="I46" s="245"/>
      <c r="J46" s="161"/>
      <c r="K46" s="249" t="s">
        <v>51</v>
      </c>
      <c r="L46" s="250">
        <v>17.100000000000001</v>
      </c>
      <c r="M46" s="187">
        <v>48.4</v>
      </c>
      <c r="N46" s="187">
        <v>36.9</v>
      </c>
      <c r="O46" s="187">
        <v>42.3</v>
      </c>
      <c r="P46" s="187">
        <v>36.200000000000003</v>
      </c>
      <c r="Q46" s="187"/>
      <c r="R46" s="248">
        <f t="shared" si="8"/>
        <v>180.89999999999998</v>
      </c>
      <c r="T46" s="147"/>
    </row>
    <row r="47" spans="1:25" s="145" customFormat="1" ht="24" customHeight="1" thickBot="1" x14ac:dyDescent="0.3">
      <c r="A47" s="251" t="s">
        <v>11</v>
      </c>
      <c r="B47" s="252">
        <f>SUM(B40:B46)</f>
        <v>70.099999999999994</v>
      </c>
      <c r="C47" s="253">
        <f>SUM(C40:C46)</f>
        <v>100.4</v>
      </c>
      <c r="D47" s="253">
        <f t="shared" ref="D47:E47" si="9">SUM(D40:D46)</f>
        <v>70.600000000000009</v>
      </c>
      <c r="E47" s="253">
        <f t="shared" si="9"/>
        <v>0</v>
      </c>
      <c r="F47" s="253">
        <f t="shared" ref="F47" si="10">SUM(F40:F46)</f>
        <v>0</v>
      </c>
      <c r="G47" s="254">
        <f t="shared" si="7"/>
        <v>241.10000000000002</v>
      </c>
      <c r="H47" s="255"/>
      <c r="I47" s="255"/>
      <c r="J47" s="161"/>
      <c r="K47" s="256" t="s">
        <v>11</v>
      </c>
      <c r="L47" s="193">
        <f>SUM(L40:L46)</f>
        <v>84.6</v>
      </c>
      <c r="M47" s="257">
        <f t="shared" ref="M47:Q47" si="11">SUM(M40:M46)</f>
        <v>239.20000000000002</v>
      </c>
      <c r="N47" s="257">
        <f t="shared" si="11"/>
        <v>181.9</v>
      </c>
      <c r="O47" s="257">
        <f t="shared" si="11"/>
        <v>209.10000000000002</v>
      </c>
      <c r="P47" s="257">
        <f t="shared" si="11"/>
        <v>179.2</v>
      </c>
      <c r="Q47" s="257">
        <f t="shared" si="11"/>
        <v>0</v>
      </c>
      <c r="R47" s="254">
        <f t="shared" si="8"/>
        <v>894</v>
      </c>
      <c r="T47" s="147"/>
    </row>
    <row r="48" spans="1:25" s="259" customFormat="1" ht="20.25" customHeight="1" x14ac:dyDescent="0.25">
      <c r="A48" s="258"/>
      <c r="B48" s="259">
        <v>141</v>
      </c>
      <c r="C48" s="259">
        <v>202</v>
      </c>
      <c r="D48" s="259">
        <v>142</v>
      </c>
      <c r="L48" s="259">
        <v>152</v>
      </c>
      <c r="M48" s="259">
        <v>430</v>
      </c>
      <c r="N48" s="259">
        <v>329</v>
      </c>
      <c r="O48" s="259">
        <v>378</v>
      </c>
      <c r="P48" s="259">
        <v>324</v>
      </c>
      <c r="T48" s="260"/>
    </row>
    <row r="49" spans="1:23" ht="20.25" customHeight="1" thickBot="1" x14ac:dyDescent="0.3">
      <c r="A49" s="261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3"/>
      <c r="U49" s="145"/>
      <c r="V49" s="145"/>
      <c r="W49" s="145"/>
    </row>
    <row r="50" spans="1:23" ht="20.2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" customHeight="1" x14ac:dyDescent="0.25"/>
  </sheetData>
  <mergeCells count="20">
    <mergeCell ref="B5:C5"/>
    <mergeCell ref="G5:H5"/>
    <mergeCell ref="K5:L5"/>
    <mergeCell ref="G7:H7"/>
    <mergeCell ref="L7:N7"/>
    <mergeCell ref="B7:C7"/>
    <mergeCell ref="B37:G37"/>
    <mergeCell ref="L37:Q37"/>
    <mergeCell ref="B21:C21"/>
    <mergeCell ref="M9:R9"/>
    <mergeCell ref="B23:G23"/>
    <mergeCell ref="B9:E9"/>
    <mergeCell ref="L23:Q23"/>
    <mergeCell ref="F9:L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298" t="s">
        <v>57</v>
      </c>
      <c r="L11" s="298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55</v>
      </c>
      <c r="C15" s="310"/>
      <c r="D15" s="310"/>
      <c r="E15" s="310"/>
      <c r="F15" s="310"/>
      <c r="G15" s="310"/>
      <c r="H15" s="310"/>
      <c r="I15" s="310"/>
      <c r="J15" s="311"/>
      <c r="K15" s="312" t="s">
        <v>9</v>
      </c>
      <c r="L15" s="304"/>
      <c r="M15" s="304"/>
      <c r="N15" s="304"/>
      <c r="O15" s="305"/>
      <c r="P15" s="306" t="s">
        <v>30</v>
      </c>
      <c r="Q15" s="307"/>
      <c r="R15" s="307"/>
      <c r="S15" s="30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9" t="s">
        <v>26</v>
      </c>
      <c r="C36" s="300"/>
      <c r="D36" s="300"/>
      <c r="E36" s="300"/>
      <c r="F36" s="300"/>
      <c r="G36" s="300"/>
      <c r="H36" s="102"/>
      <c r="I36" s="55" t="s">
        <v>27</v>
      </c>
      <c r="J36" s="110"/>
      <c r="K36" s="302" t="s">
        <v>26</v>
      </c>
      <c r="L36" s="302"/>
      <c r="M36" s="302"/>
      <c r="N36" s="302"/>
      <c r="O36" s="299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1" t="s">
        <v>8</v>
      </c>
      <c r="C55" s="302"/>
      <c r="D55" s="302"/>
      <c r="E55" s="302"/>
      <c r="F55" s="29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298" t="s">
        <v>58</v>
      </c>
      <c r="L11" s="298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55</v>
      </c>
      <c r="C15" s="310"/>
      <c r="D15" s="310"/>
      <c r="E15" s="310"/>
      <c r="F15" s="310"/>
      <c r="G15" s="310"/>
      <c r="H15" s="310"/>
      <c r="I15" s="310"/>
      <c r="J15" s="311"/>
      <c r="K15" s="312" t="s">
        <v>9</v>
      </c>
      <c r="L15" s="304"/>
      <c r="M15" s="304"/>
      <c r="N15" s="304"/>
      <c r="O15" s="305"/>
      <c r="P15" s="306" t="s">
        <v>30</v>
      </c>
      <c r="Q15" s="307"/>
      <c r="R15" s="307"/>
      <c r="S15" s="30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9" t="s">
        <v>26</v>
      </c>
      <c r="C36" s="300"/>
      <c r="D36" s="300"/>
      <c r="E36" s="300"/>
      <c r="F36" s="300"/>
      <c r="G36" s="300"/>
      <c r="H36" s="102"/>
      <c r="I36" s="55" t="s">
        <v>27</v>
      </c>
      <c r="J36" s="110"/>
      <c r="K36" s="302" t="s">
        <v>26</v>
      </c>
      <c r="L36" s="302"/>
      <c r="M36" s="302"/>
      <c r="N36" s="302"/>
      <c r="O36" s="299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1" t="s">
        <v>8</v>
      </c>
      <c r="C55" s="302"/>
      <c r="D55" s="302"/>
      <c r="E55" s="302"/>
      <c r="F55" s="29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298" t="s">
        <v>58</v>
      </c>
      <c r="L11" s="298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55</v>
      </c>
      <c r="C15" s="310"/>
      <c r="D15" s="310"/>
      <c r="E15" s="310"/>
      <c r="F15" s="310"/>
      <c r="G15" s="310"/>
      <c r="H15" s="310"/>
      <c r="I15" s="310"/>
      <c r="J15" s="311"/>
      <c r="K15" s="312" t="s">
        <v>9</v>
      </c>
      <c r="L15" s="304"/>
      <c r="M15" s="304"/>
      <c r="N15" s="304"/>
      <c r="O15" s="305"/>
      <c r="P15" s="306" t="s">
        <v>30</v>
      </c>
      <c r="Q15" s="307"/>
      <c r="R15" s="307"/>
      <c r="S15" s="308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299" t="s">
        <v>26</v>
      </c>
      <c r="C36" s="300"/>
      <c r="D36" s="300"/>
      <c r="E36" s="300"/>
      <c r="F36" s="300"/>
      <c r="G36" s="300"/>
      <c r="H36" s="102"/>
      <c r="I36" s="55" t="s">
        <v>27</v>
      </c>
      <c r="J36" s="110"/>
      <c r="K36" s="302" t="s">
        <v>26</v>
      </c>
      <c r="L36" s="302"/>
      <c r="M36" s="302"/>
      <c r="N36" s="302"/>
      <c r="O36" s="299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1" t="s">
        <v>8</v>
      </c>
      <c r="C55" s="302"/>
      <c r="D55" s="302"/>
      <c r="E55" s="302"/>
      <c r="F55" s="29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298" t="s">
        <v>59</v>
      </c>
      <c r="L11" s="298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55</v>
      </c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1"/>
      <c r="N15" s="304" t="s">
        <v>9</v>
      </c>
      <c r="O15" s="304"/>
      <c r="P15" s="304"/>
      <c r="Q15" s="304"/>
      <c r="R15" s="304"/>
      <c r="S15" s="305"/>
      <c r="T15" s="306" t="s">
        <v>30</v>
      </c>
      <c r="U15" s="307"/>
      <c r="V15" s="307"/>
      <c r="W15" s="307"/>
      <c r="X15" s="307"/>
      <c r="Y15" s="30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1" t="s">
        <v>26</v>
      </c>
      <c r="C36" s="302"/>
      <c r="D36" s="302"/>
      <c r="E36" s="302"/>
      <c r="F36" s="302"/>
      <c r="G36" s="302"/>
      <c r="H36" s="299"/>
      <c r="I36" s="102"/>
      <c r="J36" s="55" t="s">
        <v>27</v>
      </c>
      <c r="K36" s="110"/>
      <c r="L36" s="302" t="s">
        <v>26</v>
      </c>
      <c r="M36" s="302"/>
      <c r="N36" s="302"/>
      <c r="O36" s="302"/>
      <c r="P36" s="29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1" t="s">
        <v>8</v>
      </c>
      <c r="C55" s="302"/>
      <c r="D55" s="302"/>
      <c r="E55" s="302"/>
      <c r="F55" s="29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298" t="s">
        <v>59</v>
      </c>
      <c r="L11" s="298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55</v>
      </c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1"/>
      <c r="N15" s="304" t="s">
        <v>9</v>
      </c>
      <c r="O15" s="304"/>
      <c r="P15" s="304"/>
      <c r="Q15" s="304"/>
      <c r="R15" s="304"/>
      <c r="S15" s="305"/>
      <c r="T15" s="306" t="s">
        <v>30</v>
      </c>
      <c r="U15" s="307"/>
      <c r="V15" s="307"/>
      <c r="W15" s="307"/>
      <c r="X15" s="307"/>
      <c r="Y15" s="30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1" t="s">
        <v>26</v>
      </c>
      <c r="C36" s="302"/>
      <c r="D36" s="302"/>
      <c r="E36" s="302"/>
      <c r="F36" s="302"/>
      <c r="G36" s="302"/>
      <c r="H36" s="299"/>
      <c r="I36" s="102"/>
      <c r="J36" s="55" t="s">
        <v>27</v>
      </c>
      <c r="K36" s="110"/>
      <c r="L36" s="302" t="s">
        <v>26</v>
      </c>
      <c r="M36" s="302"/>
      <c r="N36" s="302"/>
      <c r="O36" s="302"/>
      <c r="P36" s="29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1" t="s">
        <v>8</v>
      </c>
      <c r="C55" s="302"/>
      <c r="D55" s="302"/>
      <c r="E55" s="302"/>
      <c r="F55" s="29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4897-551F-49C6-AB58-A943D7A55D8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298" t="s">
        <v>60</v>
      </c>
      <c r="L11" s="298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55</v>
      </c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 s="311"/>
      <c r="N15" s="304" t="s">
        <v>9</v>
      </c>
      <c r="O15" s="304"/>
      <c r="P15" s="304"/>
      <c r="Q15" s="304"/>
      <c r="R15" s="304"/>
      <c r="S15" s="305"/>
      <c r="T15" s="306" t="s">
        <v>30</v>
      </c>
      <c r="U15" s="307"/>
      <c r="V15" s="307"/>
      <c r="W15" s="307"/>
      <c r="X15" s="307"/>
      <c r="Y15" s="30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1" t="s">
        <v>26</v>
      </c>
      <c r="C36" s="302"/>
      <c r="D36" s="302"/>
      <c r="E36" s="302"/>
      <c r="F36" s="302"/>
      <c r="G36" s="302"/>
      <c r="H36" s="299"/>
      <c r="I36" s="102"/>
      <c r="J36" s="55" t="s">
        <v>27</v>
      </c>
      <c r="K36" s="110"/>
      <c r="L36" s="302" t="s">
        <v>26</v>
      </c>
      <c r="M36" s="302"/>
      <c r="N36" s="302"/>
      <c r="O36" s="302"/>
      <c r="P36" s="29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1" t="s">
        <v>8</v>
      </c>
      <c r="C55" s="302"/>
      <c r="D55" s="302"/>
      <c r="E55" s="302"/>
      <c r="F55" s="29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C11-3B59-4314-9080-39852E651F25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298" t="s">
        <v>62</v>
      </c>
      <c r="L11" s="298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8</v>
      </c>
      <c r="C15" s="310"/>
      <c r="D15" s="311"/>
      <c r="E15" s="309" t="s">
        <v>55</v>
      </c>
      <c r="F15" s="310"/>
      <c r="G15" s="310"/>
      <c r="H15" s="310"/>
      <c r="I15" s="310"/>
      <c r="J15" s="310"/>
      <c r="K15" s="310"/>
      <c r="L15" s="310"/>
      <c r="M15" s="311"/>
      <c r="N15" s="304" t="s">
        <v>9</v>
      </c>
      <c r="O15" s="304"/>
      <c r="P15" s="304"/>
      <c r="Q15" s="304"/>
      <c r="R15" s="304"/>
      <c r="S15" s="305"/>
      <c r="T15" s="306" t="s">
        <v>30</v>
      </c>
      <c r="U15" s="307"/>
      <c r="V15" s="307"/>
      <c r="W15" s="307"/>
      <c r="X15" s="307"/>
      <c r="Y15" s="308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67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1" t="s">
        <v>26</v>
      </c>
      <c r="C36" s="302"/>
      <c r="D36" s="302"/>
      <c r="E36" s="302"/>
      <c r="F36" s="302"/>
      <c r="G36" s="302"/>
      <c r="H36" s="299"/>
      <c r="I36" s="102"/>
      <c r="J36" s="55" t="s">
        <v>27</v>
      </c>
      <c r="K36" s="110"/>
      <c r="L36" s="302" t="s">
        <v>26</v>
      </c>
      <c r="M36" s="302"/>
      <c r="N36" s="302"/>
      <c r="O36" s="302"/>
      <c r="P36" s="29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1" t="s">
        <v>8</v>
      </c>
      <c r="C55" s="302"/>
      <c r="D55" s="302"/>
      <c r="E55" s="302"/>
      <c r="F55" s="299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3F93-EB17-4C3B-A1B2-1809C35AD6B9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96" t="s">
        <v>0</v>
      </c>
      <c r="B3" s="296"/>
      <c r="C3" s="296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"/>
      <c r="Z3" s="2"/>
      <c r="AA3" s="2"/>
      <c r="AB3" s="2"/>
      <c r="AC3" s="2"/>
      <c r="AD3" s="2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1" t="s">
        <v>1</v>
      </c>
      <c r="B9" s="271"/>
      <c r="C9" s="271"/>
      <c r="D9" s="1"/>
      <c r="E9" s="297" t="s">
        <v>2</v>
      </c>
      <c r="F9" s="297"/>
      <c r="G9" s="29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97"/>
      <c r="S9" s="29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1"/>
      <c r="B10" s="271"/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1" t="s">
        <v>4</v>
      </c>
      <c r="B11" s="271"/>
      <c r="C11" s="271"/>
      <c r="D11" s="1"/>
      <c r="E11" s="272">
        <v>1</v>
      </c>
      <c r="F11" s="1"/>
      <c r="G11" s="1"/>
      <c r="H11" s="1"/>
      <c r="I11" s="1"/>
      <c r="J11" s="1"/>
      <c r="K11" s="298" t="s">
        <v>63</v>
      </c>
      <c r="L11" s="298"/>
      <c r="M11" s="273"/>
      <c r="N11" s="2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1"/>
      <c r="B12" s="271"/>
      <c r="C12" s="271"/>
      <c r="D12" s="1"/>
      <c r="E12" s="5"/>
      <c r="F12" s="1"/>
      <c r="G12" s="1"/>
      <c r="H12" s="1"/>
      <c r="I12" s="1"/>
      <c r="J12" s="1"/>
      <c r="K12" s="273"/>
      <c r="L12" s="273"/>
      <c r="M12" s="273"/>
      <c r="N12" s="2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1"/>
      <c r="X13" s="1"/>
      <c r="Y13" s="1"/>
    </row>
    <row r="14" spans="1:30" s="3" customFormat="1" ht="27" thickBot="1" x14ac:dyDescent="0.3">
      <c r="A14" s="2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09" t="s">
        <v>8</v>
      </c>
      <c r="C15" s="310"/>
      <c r="D15" s="310"/>
      <c r="E15" s="311"/>
      <c r="F15" s="309" t="s">
        <v>55</v>
      </c>
      <c r="G15" s="310"/>
      <c r="H15" s="310"/>
      <c r="I15" s="310"/>
      <c r="J15" s="310"/>
      <c r="K15" s="310"/>
      <c r="L15" s="310"/>
      <c r="M15" s="310"/>
      <c r="N15" s="311"/>
      <c r="O15" s="304" t="s">
        <v>9</v>
      </c>
      <c r="P15" s="304"/>
      <c r="Q15" s="304"/>
      <c r="R15" s="304"/>
      <c r="S15" s="304"/>
      <c r="T15" s="305"/>
      <c r="U15" s="306" t="s">
        <v>30</v>
      </c>
      <c r="V15" s="307"/>
      <c r="W15" s="307"/>
      <c r="X15" s="307"/>
      <c r="Y15" s="307"/>
      <c r="Z15" s="308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1" t="s">
        <v>26</v>
      </c>
      <c r="C36" s="302"/>
      <c r="D36" s="302"/>
      <c r="E36" s="302"/>
      <c r="F36" s="302"/>
      <c r="G36" s="302"/>
      <c r="H36" s="299"/>
      <c r="I36" s="102"/>
      <c r="J36" s="55" t="s">
        <v>27</v>
      </c>
      <c r="K36" s="110"/>
      <c r="L36" s="302" t="s">
        <v>26</v>
      </c>
      <c r="M36" s="302"/>
      <c r="N36" s="302"/>
      <c r="O36" s="302"/>
      <c r="P36" s="299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03"/>
      <c r="K54" s="303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1" t="s">
        <v>8</v>
      </c>
      <c r="C55" s="302"/>
      <c r="D55" s="302"/>
      <c r="E55" s="302"/>
      <c r="F55" s="302"/>
      <c r="G55" s="299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64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2021-05-29T12:52:21Z</cp:lastPrinted>
  <dcterms:created xsi:type="dcterms:W3CDTF">2021-03-04T08:17:33Z</dcterms:created>
  <dcterms:modified xsi:type="dcterms:W3CDTF">2021-05-29T12:52:35Z</dcterms:modified>
</cp:coreProperties>
</file>