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8C72DE0D-9E80-45E6-AF42-E1D63DDD78AD}" xr6:coauthVersionLast="36" xr6:coauthVersionMax="36" xr10:uidLastSave="{00000000-0000-0000-0000-000000000000}"/>
  <bookViews>
    <workbookView xWindow="0" yWindow="0" windowWidth="20490" windowHeight="7545" tabRatio="808" firstSheet="48" activeTab="57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IMPRIMIR" sheetId="2" r:id="rId57"/>
    <sheet name="Calcio_imprimir" sheetId="50" r:id="rId58"/>
    <sheet name="Calcio" sheetId="35" r:id="rId59"/>
    <sheet name="CARBONATO DE CALCIO" sheetId="36" r:id="rId60"/>
  </sheets>
  <definedNames>
    <definedName name="_xlnm.Print_Area" localSheetId="59">'CARBONATO DE CALCIO'!$A$1:$D$10</definedName>
    <definedName name="_xlnm.Print_Area" localSheetId="56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67" l="1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I46" i="67" l="1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<sst xmlns="http://schemas.openxmlformats.org/spreadsheetml/2006/main" count="5521" uniqueCount="170">
  <si>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</si>
  <si>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</si>
  <si>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</si>
  <si>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</si>
  <si>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</si>
  <si>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</si>
  <si>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</si>
  <si>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</si>
  <si>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</si>
  <si>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</si>
  <si>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</si>
  <si>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</si>
  <si>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</si>
  <si>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</si>
  <si>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</si>
  <si>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</si>
  <si>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</si>
  <si>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</si>
  <si>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</si>
  <si>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</si>
  <si>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</si>
  <si>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</si>
  <si>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</si>
  <si>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</si>
  <si>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</si>
  <si>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</si>
  <si>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</si>
  <si>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</si>
  <si>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</si>
  <si>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</si>
  <si>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</si>
  <si>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</si>
  <si>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</si>
  <si>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</si>
  <si>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</si>
  <si>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</si>
  <si>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</si>
  <si>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</si>
  <si>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</si>
  <si>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</si>
  <si>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</si>
  <si>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</si>
  <si>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</si>
  <si>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</si>
  <si>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</si>
  <si>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</si>
  <si>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</si>
  <si>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</si>
  <si>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</si>
  <si>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</si>
  <si>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</si>
  <si>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</si>
  <si>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</si>
  <si>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</si>
  <si>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</si>
  <si>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</si>
  <si>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</si>
  <si>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</si>
  <si>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</si>
  <si>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</si>
  <si>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</si>
  <si>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</si>
  <si>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</si>
  <si>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</si>
  <si>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</si>
  <si>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</si>
  <si>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</si>
  <si>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</si>
  <si>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</si>
  <si>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</si>
  <si>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</si>
  <si>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</si>
  <si>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</si>
  <si>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</si>
  <si>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</si>
  <si>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</si>
  <si>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</si>
  <si>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</si>
  <si>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</si>
  <si>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</si>
  <si>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</si>
  <si>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</si>
  <si>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</si>
  <si>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</si>
  <si>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</si>
  <si>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</si>
  <si>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</si>
  <si>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</si>
  <si>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</si>
  <si>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</si>
  <si>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</si>
  <si>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</si>
  <si>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</si>
  <si>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</si>
  <si>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</si>
  <si>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</si>
  <si>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</si>
  <si>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</si>
  <si>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</si>
  <si>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</si>
  <si>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</si>
  <si>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</si>
  <si>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</si>
  <si>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</si>
  <si>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</si>
  <si>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</si>
  <si>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</si>
  <si>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</si>
  <si>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</si>
  <si>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</si>
  <si>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</si>
  <si>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</si>
  <si>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</si>
  <si>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</si>
  <si>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</si>
  <si>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</si>
  <si>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</si>
  <si>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</si>
  <si>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</si>
  <si>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</si>
  <si>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</si>
  <si>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</si>
  <si>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</si>
  <si>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</si>
  <si>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</si>
  <si>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</si>
  <si>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</si>
  <si>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</si>
  <si>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</si>
  <si>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</si>
  <si>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</si>
  <si>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</si>
  <si>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</si>
  <si>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</si>
  <si>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</si>
  <si>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</si>
  <si>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</si>
  <si>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</si>
  <si>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</si>
  <si>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</si>
  <si>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</si>
  <si>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</si>
  <si>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</si>
  <si>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</si>
  <si>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</si>
  <si>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</si>
  <si>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</si>
  <si>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</si>
  <si>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</si>
  <si>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</si>
  <si>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</si>
  <si>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</si>
  <si>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</si>
  <si>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</si>
  <si>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</si>
  <si>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</si>
  <si>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</si>
  <si>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</si>
  <si>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</si>
  <si>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</si>
  <si>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DESCONTAR A DIARIO EL CONSUMO DE LA CEPA 4 POR MORTALIDAD Y DESCARTAR PROGRAMAS DE ALIMENTO VIEJOS</t>
  </si>
  <si>
    <t>SEMANA 50</t>
  </si>
  <si>
    <t>SEMANA 51</t>
  </si>
  <si>
    <t>SEMANA 52</t>
  </si>
  <si>
    <t>SEMANA 53</t>
  </si>
  <si>
    <t>SEMANA 54</t>
  </si>
  <si>
    <t>SEMANA 55</t>
  </si>
  <si>
    <t>F 4 - F 4 - Machos</t>
  </si>
  <si>
    <t>18 AL 24 DE MAR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</si>
  <si>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- 37,2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- 74 KGS                                 TOLVA AUXILIAR - 37,3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</si>
</sst>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1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2" fillId="2" borderId="23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39" t="s">
        <v>5</v>
      </c>
      <c r="L11" s="63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2"/>
      <c r="L15" s="645" t="s">
        <v>9</v>
      </c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0" t="s">
        <v>26</v>
      </c>
      <c r="C36" s="641"/>
      <c r="D36" s="641"/>
      <c r="E36" s="641"/>
      <c r="F36" s="641"/>
      <c r="G36" s="641"/>
      <c r="H36" s="102"/>
      <c r="I36" s="55" t="s">
        <v>27</v>
      </c>
      <c r="J36" s="110"/>
      <c r="K36" s="643" t="s">
        <v>26</v>
      </c>
      <c r="L36" s="643"/>
      <c r="M36" s="643"/>
      <c r="N36" s="643"/>
      <c r="O36" s="64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39" t="s">
        <v>55</v>
      </c>
      <c r="L11" s="639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3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0" t="s">
        <v>26</v>
      </c>
      <c r="C36" s="641"/>
      <c r="D36" s="641"/>
      <c r="E36" s="641"/>
      <c r="F36" s="641"/>
      <c r="G36" s="641"/>
      <c r="H36" s="102"/>
      <c r="I36" s="55" t="s">
        <v>27</v>
      </c>
      <c r="J36" s="110"/>
      <c r="K36" s="643" t="s">
        <v>26</v>
      </c>
      <c r="L36" s="643"/>
      <c r="M36" s="643"/>
      <c r="N36" s="643"/>
      <c r="O36" s="64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39" t="s">
        <v>56</v>
      </c>
      <c r="L11" s="639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3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0" t="s">
        <v>26</v>
      </c>
      <c r="C36" s="641"/>
      <c r="D36" s="641"/>
      <c r="E36" s="641"/>
      <c r="F36" s="641"/>
      <c r="G36" s="641"/>
      <c r="H36" s="102"/>
      <c r="I36" s="55" t="s">
        <v>27</v>
      </c>
      <c r="J36" s="110"/>
      <c r="K36" s="643" t="s">
        <v>26</v>
      </c>
      <c r="L36" s="643"/>
      <c r="M36" s="643"/>
      <c r="N36" s="643"/>
      <c r="O36" s="64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39" t="s">
        <v>56</v>
      </c>
      <c r="L11" s="63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2"/>
      <c r="K15" s="653" t="s">
        <v>9</v>
      </c>
      <c r="L15" s="645"/>
      <c r="M15" s="645"/>
      <c r="N15" s="645"/>
      <c r="O15" s="646"/>
      <c r="P15" s="647" t="s">
        <v>30</v>
      </c>
      <c r="Q15" s="648"/>
      <c r="R15" s="648"/>
      <c r="S15" s="649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0" t="s">
        <v>26</v>
      </c>
      <c r="C36" s="641"/>
      <c r="D36" s="641"/>
      <c r="E36" s="641"/>
      <c r="F36" s="641"/>
      <c r="G36" s="641"/>
      <c r="H36" s="102"/>
      <c r="I36" s="55" t="s">
        <v>27</v>
      </c>
      <c r="J36" s="110"/>
      <c r="K36" s="643" t="s">
        <v>26</v>
      </c>
      <c r="L36" s="643"/>
      <c r="M36" s="643"/>
      <c r="N36" s="643"/>
      <c r="O36" s="64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39" t="s">
        <v>57</v>
      </c>
      <c r="L11" s="639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39" t="s">
        <v>57</v>
      </c>
      <c r="L11" s="639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39" t="s">
        <v>58</v>
      </c>
      <c r="L11" s="639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53</v>
      </c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39" t="s">
        <v>59</v>
      </c>
      <c r="L11" s="639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2"/>
      <c r="E15" s="650" t="s">
        <v>53</v>
      </c>
      <c r="F15" s="651"/>
      <c r="G15" s="651"/>
      <c r="H15" s="651"/>
      <c r="I15" s="651"/>
      <c r="J15" s="651"/>
      <c r="K15" s="651"/>
      <c r="L15" s="651"/>
      <c r="M15" s="652"/>
      <c r="N15" s="645" t="s">
        <v>9</v>
      </c>
      <c r="O15" s="645"/>
      <c r="P15" s="645"/>
      <c r="Q15" s="645"/>
      <c r="R15" s="645"/>
      <c r="S15" s="646"/>
      <c r="T15" s="647" t="s">
        <v>30</v>
      </c>
      <c r="U15" s="648"/>
      <c r="V15" s="648"/>
      <c r="W15" s="648"/>
      <c r="X15" s="648"/>
      <c r="Y15" s="649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42" t="s">
        <v>8</v>
      </c>
      <c r="C55" s="643"/>
      <c r="D55" s="643"/>
      <c r="E55" s="643"/>
      <c r="F55" s="64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39" t="s">
        <v>60</v>
      </c>
      <c r="L11" s="639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1"/>
      <c r="M15" s="651"/>
      <c r="N15" s="652"/>
      <c r="O15" s="645" t="s">
        <v>9</v>
      </c>
      <c r="P15" s="645"/>
      <c r="Q15" s="645"/>
      <c r="R15" s="645"/>
      <c r="S15" s="645"/>
      <c r="T15" s="646"/>
      <c r="U15" s="647" t="s">
        <v>30</v>
      </c>
      <c r="V15" s="648"/>
      <c r="W15" s="648"/>
      <c r="X15" s="648"/>
      <c r="Y15" s="648"/>
      <c r="Z15" s="649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39" t="s">
        <v>62</v>
      </c>
      <c r="L11" s="639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39" t="s">
        <v>62</v>
      </c>
      <c r="L11" s="639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39" t="s">
        <v>63</v>
      </c>
      <c r="L11" s="639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39" t="s">
        <v>63</v>
      </c>
      <c r="L11" s="639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39" t="s">
        <v>63</v>
      </c>
      <c r="L11" s="639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39" t="s">
        <v>64</v>
      </c>
      <c r="L11" s="639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39" t="s">
        <v>65</v>
      </c>
      <c r="L11" s="639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39" t="s">
        <v>66</v>
      </c>
      <c r="L11" s="639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39" t="s">
        <v>67</v>
      </c>
      <c r="L11" s="639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45" t="s">
        <v>9</v>
      </c>
      <c r="N15" s="645"/>
      <c r="O15" s="645"/>
      <c r="P15" s="645"/>
      <c r="Q15" s="645"/>
      <c r="R15" s="646"/>
      <c r="S15" s="647" t="s">
        <v>30</v>
      </c>
      <c r="T15" s="648"/>
      <c r="U15" s="648"/>
      <c r="V15" s="648"/>
      <c r="W15" s="648"/>
      <c r="X15" s="649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39" t="s">
        <v>68</v>
      </c>
      <c r="L11" s="639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3" t="s">
        <v>9</v>
      </c>
      <c r="N15" s="645"/>
      <c r="O15" s="645"/>
      <c r="P15" s="645"/>
      <c r="Q15" s="646"/>
      <c r="R15" s="654" t="s">
        <v>30</v>
      </c>
      <c r="S15" s="655"/>
      <c r="T15" s="655"/>
      <c r="U15" s="655"/>
      <c r="V15" s="656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39" t="s">
        <v>69</v>
      </c>
      <c r="L11" s="639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3" t="s">
        <v>9</v>
      </c>
      <c r="N15" s="645"/>
      <c r="O15" s="645"/>
      <c r="P15" s="645"/>
      <c r="Q15" s="646"/>
      <c r="R15" s="654" t="s">
        <v>30</v>
      </c>
      <c r="S15" s="655"/>
      <c r="T15" s="655"/>
      <c r="U15" s="655"/>
      <c r="V15" s="656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39" t="s">
        <v>70</v>
      </c>
      <c r="L11" s="639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3" t="s">
        <v>9</v>
      </c>
      <c r="N15" s="645"/>
      <c r="O15" s="645"/>
      <c r="P15" s="645"/>
      <c r="Q15" s="646"/>
      <c r="R15" s="654" t="s">
        <v>30</v>
      </c>
      <c r="S15" s="655"/>
      <c r="T15" s="655"/>
      <c r="U15" s="655"/>
      <c r="V15" s="656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39" t="s">
        <v>71</v>
      </c>
      <c r="L11" s="639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3" t="s">
        <v>9</v>
      </c>
      <c r="N15" s="645"/>
      <c r="O15" s="645"/>
      <c r="P15" s="645"/>
      <c r="Q15" s="646"/>
      <c r="R15" s="654" t="s">
        <v>30</v>
      </c>
      <c r="S15" s="655"/>
      <c r="T15" s="655"/>
      <c r="U15" s="655"/>
      <c r="V15" s="656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39" t="s">
        <v>72</v>
      </c>
      <c r="L11" s="639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50" t="s">
        <v>8</v>
      </c>
      <c r="C15" s="651"/>
      <c r="D15" s="651"/>
      <c r="E15" s="652"/>
      <c r="F15" s="650" t="s">
        <v>53</v>
      </c>
      <c r="G15" s="651"/>
      <c r="H15" s="651"/>
      <c r="I15" s="651"/>
      <c r="J15" s="651"/>
      <c r="K15" s="651"/>
      <c r="L15" s="652"/>
      <c r="M15" s="653" t="s">
        <v>9</v>
      </c>
      <c r="N15" s="645"/>
      <c r="O15" s="645"/>
      <c r="P15" s="645"/>
      <c r="Q15" s="646"/>
      <c r="R15" s="654" t="s">
        <v>30</v>
      </c>
      <c r="S15" s="655"/>
      <c r="T15" s="655"/>
      <c r="U15" s="655"/>
      <c r="V15" s="656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39" t="s">
        <v>77</v>
      </c>
      <c r="L11" s="639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50" t="s">
        <v>8</v>
      </c>
      <c r="C15" s="651"/>
      <c r="D15" s="651"/>
      <c r="E15" s="651"/>
      <c r="F15" s="652"/>
      <c r="G15" s="650" t="s">
        <v>53</v>
      </c>
      <c r="H15" s="651"/>
      <c r="I15" s="651"/>
      <c r="J15" s="651"/>
      <c r="K15" s="652"/>
      <c r="L15" s="653" t="s">
        <v>9</v>
      </c>
      <c r="M15" s="645"/>
      <c r="N15" s="645"/>
      <c r="O15" s="646"/>
      <c r="P15" s="645" t="s">
        <v>9</v>
      </c>
      <c r="Q15" s="645"/>
      <c r="R15" s="645"/>
      <c r="S15" s="646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3" t="s">
        <v>26</v>
      </c>
      <c r="M36" s="643"/>
      <c r="N36" s="643"/>
      <c r="O36" s="643"/>
      <c r="P36" s="64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39" t="s">
        <v>77</v>
      </c>
      <c r="L11" s="639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4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39" t="s">
        <v>80</v>
      </c>
      <c r="L11" s="639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64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39" t="s">
        <v>81</v>
      </c>
      <c r="L11" s="639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64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39" t="s">
        <v>112</v>
      </c>
      <c r="L11" s="639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64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39" t="s">
        <v>113</v>
      </c>
      <c r="L11" s="63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102"/>
      <c r="J36" s="55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39" t="s">
        <v>115</v>
      </c>
      <c r="L11" s="639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39" t="s">
        <v>116</v>
      </c>
      <c r="L11" s="639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39" t="s">
        <v>117</v>
      </c>
      <c r="L11" s="639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39" t="s">
        <v>118</v>
      </c>
      <c r="L11" s="639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39" t="s">
        <v>119</v>
      </c>
      <c r="L11" s="639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39" t="s">
        <v>119</v>
      </c>
      <c r="L11" s="639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39" t="s">
        <v>120</v>
      </c>
      <c r="L11" s="639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39" t="s">
        <v>121</v>
      </c>
      <c r="L11" s="639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35"/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5"/>
      <c r="Q3" s="535"/>
      <c r="R3" s="535"/>
      <c r="S3" s="535"/>
      <c r="T3" s="535"/>
      <c r="U3" s="535"/>
      <c r="V3" s="535"/>
      <c r="W3" s="535"/>
      <c r="X3" s="535"/>
      <c r="Y3" s="2"/>
      <c r="Z3" s="2"/>
      <c r="AA3" s="2"/>
      <c r="AB3" s="2"/>
      <c r="AC3" s="2"/>
      <c r="AD3" s="53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5" t="s">
        <v>1</v>
      </c>
      <c r="B9" s="535"/>
      <c r="C9" s="53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5"/>
      <c r="B10" s="535"/>
      <c r="C10" s="53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5" t="s">
        <v>4</v>
      </c>
      <c r="B11" s="535"/>
      <c r="C11" s="535"/>
      <c r="D11" s="1"/>
      <c r="E11" s="536">
        <v>1</v>
      </c>
      <c r="F11" s="1"/>
      <c r="G11" s="1"/>
      <c r="H11" s="1"/>
      <c r="I11" s="1"/>
      <c r="J11" s="1"/>
      <c r="K11" s="639" t="s">
        <v>122</v>
      </c>
      <c r="L11" s="639"/>
      <c r="M11" s="537"/>
      <c r="N11" s="53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5"/>
      <c r="B12" s="535"/>
      <c r="C12" s="535"/>
      <c r="D12" s="1"/>
      <c r="E12" s="5"/>
      <c r="F12" s="1"/>
      <c r="G12" s="1"/>
      <c r="H12" s="1"/>
      <c r="I12" s="1"/>
      <c r="J12" s="1"/>
      <c r="K12" s="537"/>
      <c r="L12" s="537"/>
      <c r="M12" s="537"/>
      <c r="N12" s="53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5"/>
      <c r="B13" s="535"/>
      <c r="C13" s="535"/>
      <c r="D13" s="535"/>
      <c r="E13" s="535"/>
      <c r="F13" s="535"/>
      <c r="G13" s="535"/>
      <c r="H13" s="535"/>
      <c r="I13" s="535"/>
      <c r="J13" s="535"/>
      <c r="K13" s="535"/>
      <c r="L13" s="537"/>
      <c r="M13" s="537"/>
      <c r="N13" s="537"/>
      <c r="O13" s="537"/>
      <c r="P13" s="537"/>
      <c r="Q13" s="537"/>
      <c r="R13" s="537"/>
      <c r="S13" s="537"/>
      <c r="T13" s="537"/>
      <c r="U13" s="537"/>
      <c r="V13" s="537"/>
      <c r="W13" s="1"/>
      <c r="X13" s="1"/>
      <c r="Y13" s="1"/>
    </row>
    <row r="14" spans="1:30" s="3" customFormat="1" ht="27" thickBot="1" x14ac:dyDescent="0.3">
      <c r="A14" s="53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8"/>
      <c r="D73" s="538"/>
      <c r="E73" s="538"/>
      <c r="F73" s="118"/>
      <c r="G73" s="198"/>
      <c r="H73" s="538"/>
      <c r="I73" s="538"/>
      <c r="J73" s="538"/>
      <c r="K73" s="118"/>
      <c r="L73" s="198"/>
      <c r="M73" s="538"/>
      <c r="N73" s="538"/>
      <c r="O73" s="118"/>
      <c r="P73" s="198"/>
      <c r="Q73" s="538"/>
      <c r="R73" s="53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39"/>
      <c r="E3" s="539"/>
      <c r="F3" s="539"/>
      <c r="G3" s="539"/>
      <c r="H3" s="539"/>
      <c r="I3" s="539"/>
      <c r="J3" s="539"/>
      <c r="K3" s="539"/>
      <c r="L3" s="539"/>
      <c r="M3" s="539"/>
      <c r="N3" s="539"/>
      <c r="O3" s="539"/>
      <c r="P3" s="539"/>
      <c r="Q3" s="539"/>
      <c r="R3" s="539"/>
      <c r="S3" s="539"/>
      <c r="T3" s="539"/>
      <c r="U3" s="539"/>
      <c r="V3" s="539"/>
      <c r="W3" s="539"/>
      <c r="X3" s="539"/>
      <c r="Y3" s="2"/>
      <c r="Z3" s="2"/>
      <c r="AA3" s="2"/>
      <c r="AB3" s="2"/>
      <c r="AC3" s="2"/>
      <c r="AD3" s="5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9" t="s">
        <v>1</v>
      </c>
      <c r="B9" s="539"/>
      <c r="C9" s="53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9"/>
      <c r="B10" s="539"/>
      <c r="C10" s="5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9" t="s">
        <v>4</v>
      </c>
      <c r="B11" s="539"/>
      <c r="C11" s="539"/>
      <c r="D11" s="1"/>
      <c r="E11" s="540">
        <v>1</v>
      </c>
      <c r="F11" s="1"/>
      <c r="G11" s="1"/>
      <c r="H11" s="1"/>
      <c r="I11" s="1"/>
      <c r="J11" s="1"/>
      <c r="K11" s="639" t="s">
        <v>123</v>
      </c>
      <c r="L11" s="639"/>
      <c r="M11" s="541"/>
      <c r="N11" s="5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9"/>
      <c r="B12" s="539"/>
      <c r="C12" s="539"/>
      <c r="D12" s="1"/>
      <c r="E12" s="5"/>
      <c r="F12" s="1"/>
      <c r="G12" s="1"/>
      <c r="H12" s="1"/>
      <c r="I12" s="1"/>
      <c r="J12" s="1"/>
      <c r="K12" s="541"/>
      <c r="L12" s="541"/>
      <c r="M12" s="541"/>
      <c r="N12" s="5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9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1"/>
      <c r="X13" s="1"/>
      <c r="Y13" s="1"/>
    </row>
    <row r="14" spans="1:30" s="3" customFormat="1" ht="27" thickBot="1" x14ac:dyDescent="0.3">
      <c r="A14" s="53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2"/>
      <c r="D73" s="542"/>
      <c r="E73" s="542"/>
      <c r="F73" s="118"/>
      <c r="G73" s="198"/>
      <c r="H73" s="542"/>
      <c r="I73" s="542"/>
      <c r="J73" s="542"/>
      <c r="K73" s="118"/>
      <c r="L73" s="198"/>
      <c r="M73" s="542"/>
      <c r="N73" s="542"/>
      <c r="O73" s="118"/>
      <c r="P73" s="198"/>
      <c r="Q73" s="542"/>
      <c r="R73" s="54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2"/>
      <c r="Z3" s="2"/>
      <c r="AA3" s="2"/>
      <c r="AB3" s="2"/>
      <c r="AC3" s="2"/>
      <c r="AD3" s="5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3" t="s">
        <v>1</v>
      </c>
      <c r="B9" s="543"/>
      <c r="C9" s="54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3"/>
      <c r="B10" s="543"/>
      <c r="C10" s="5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3" t="s">
        <v>4</v>
      </c>
      <c r="B11" s="543"/>
      <c r="C11" s="543"/>
      <c r="D11" s="1"/>
      <c r="E11" s="544">
        <v>1</v>
      </c>
      <c r="F11" s="1"/>
      <c r="G11" s="1"/>
      <c r="H11" s="1"/>
      <c r="I11" s="1"/>
      <c r="J11" s="1"/>
      <c r="K11" s="639" t="s">
        <v>150</v>
      </c>
      <c r="L11" s="639"/>
      <c r="M11" s="545"/>
      <c r="N11" s="5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3"/>
      <c r="B12" s="543"/>
      <c r="C12" s="543"/>
      <c r="D12" s="1"/>
      <c r="E12" s="5"/>
      <c r="F12" s="1"/>
      <c r="G12" s="1"/>
      <c r="H12" s="1"/>
      <c r="I12" s="1"/>
      <c r="J12" s="1"/>
      <c r="K12" s="545"/>
      <c r="L12" s="545"/>
      <c r="M12" s="545"/>
      <c r="N12" s="5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3"/>
      <c r="B13" s="543"/>
      <c r="C13" s="543"/>
      <c r="D13" s="543"/>
      <c r="E13" s="543"/>
      <c r="F13" s="543"/>
      <c r="G13" s="543"/>
      <c r="H13" s="543"/>
      <c r="I13" s="543"/>
      <c r="J13" s="543"/>
      <c r="K13" s="543"/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1"/>
      <c r="X13" s="1"/>
      <c r="Y13" s="1"/>
    </row>
    <row r="14" spans="1:30" s="3" customFormat="1" ht="27" thickBot="1" x14ac:dyDescent="0.3">
      <c r="A14" s="54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6"/>
      <c r="D73" s="546"/>
      <c r="E73" s="546"/>
      <c r="F73" s="118"/>
      <c r="G73" s="198"/>
      <c r="H73" s="546"/>
      <c r="I73" s="546"/>
      <c r="J73" s="546"/>
      <c r="K73" s="118"/>
      <c r="L73" s="198"/>
      <c r="M73" s="546"/>
      <c r="N73" s="546"/>
      <c r="O73" s="118"/>
      <c r="P73" s="198"/>
      <c r="Q73" s="546"/>
      <c r="R73" s="54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2"/>
      <c r="Z3" s="2"/>
      <c r="AA3" s="2"/>
      <c r="AB3" s="2"/>
      <c r="AC3" s="2"/>
      <c r="AD3" s="55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5" t="s">
        <v>1</v>
      </c>
      <c r="B9" s="555"/>
      <c r="C9" s="55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5"/>
      <c r="B10" s="555"/>
      <c r="C10" s="55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5" t="s">
        <v>4</v>
      </c>
      <c r="B11" s="555"/>
      <c r="C11" s="555"/>
      <c r="D11" s="1"/>
      <c r="E11" s="556">
        <v>1</v>
      </c>
      <c r="F11" s="1"/>
      <c r="G11" s="1"/>
      <c r="H11" s="1"/>
      <c r="I11" s="1"/>
      <c r="J11" s="1"/>
      <c r="K11" s="639" t="s">
        <v>151</v>
      </c>
      <c r="L11" s="639"/>
      <c r="M11" s="557"/>
      <c r="N11" s="5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5"/>
      <c r="B12" s="555"/>
      <c r="C12" s="555"/>
      <c r="D12" s="1"/>
      <c r="E12" s="5"/>
      <c r="F12" s="1"/>
      <c r="G12" s="1"/>
      <c r="H12" s="1"/>
      <c r="I12" s="1"/>
      <c r="J12" s="1"/>
      <c r="K12" s="557"/>
      <c r="L12" s="557"/>
      <c r="M12" s="557"/>
      <c r="N12" s="5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5"/>
      <c r="B13" s="555"/>
      <c r="C13" s="555"/>
      <c r="D13" s="555"/>
      <c r="E13" s="555"/>
      <c r="F13" s="555"/>
      <c r="G13" s="555"/>
      <c r="H13" s="555"/>
      <c r="I13" s="555"/>
      <c r="J13" s="555"/>
      <c r="K13" s="555"/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1"/>
      <c r="X13" s="1"/>
      <c r="Y13" s="1"/>
    </row>
    <row r="14" spans="1:30" s="3" customFormat="1" ht="27" thickBot="1" x14ac:dyDescent="0.3">
      <c r="A14" s="55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8"/>
      <c r="D73" s="558"/>
      <c r="E73" s="558"/>
      <c r="F73" s="118"/>
      <c r="G73" s="198"/>
      <c r="H73" s="558"/>
      <c r="I73" s="558"/>
      <c r="J73" s="558"/>
      <c r="K73" s="118"/>
      <c r="L73" s="198"/>
      <c r="M73" s="558"/>
      <c r="N73" s="558"/>
      <c r="O73" s="118"/>
      <c r="P73" s="198"/>
      <c r="Q73" s="558"/>
      <c r="R73" s="55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2"/>
      <c r="Z3" s="2"/>
      <c r="AA3" s="2"/>
      <c r="AB3" s="2"/>
      <c r="AC3" s="2"/>
      <c r="AD3" s="5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9" t="s">
        <v>1</v>
      </c>
      <c r="B9" s="559"/>
      <c r="C9" s="55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9"/>
      <c r="B10" s="559"/>
      <c r="C10" s="5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9" t="s">
        <v>4</v>
      </c>
      <c r="B11" s="559"/>
      <c r="C11" s="559"/>
      <c r="D11" s="1"/>
      <c r="E11" s="560">
        <v>1</v>
      </c>
      <c r="F11" s="1"/>
      <c r="G11" s="1"/>
      <c r="H11" s="1"/>
      <c r="I11" s="1"/>
      <c r="J11" s="1"/>
      <c r="K11" s="639" t="s">
        <v>152</v>
      </c>
      <c r="L11" s="639"/>
      <c r="M11" s="561"/>
      <c r="N11" s="5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9"/>
      <c r="B12" s="559"/>
      <c r="C12" s="559"/>
      <c r="D12" s="1"/>
      <c r="E12" s="5"/>
      <c r="F12" s="1"/>
      <c r="G12" s="1"/>
      <c r="H12" s="1"/>
      <c r="I12" s="1"/>
      <c r="J12" s="1"/>
      <c r="K12" s="561"/>
      <c r="L12" s="561"/>
      <c r="M12" s="561"/>
      <c r="N12" s="5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9"/>
      <c r="B13" s="559"/>
      <c r="C13" s="559"/>
      <c r="D13" s="559"/>
      <c r="E13" s="559"/>
      <c r="F13" s="559"/>
      <c r="G13" s="559"/>
      <c r="H13" s="559"/>
      <c r="I13" s="559"/>
      <c r="J13" s="559"/>
      <c r="K13" s="559"/>
      <c r="L13" s="561"/>
      <c r="M13" s="561"/>
      <c r="N13" s="561"/>
      <c r="O13" s="561"/>
      <c r="P13" s="561"/>
      <c r="Q13" s="561"/>
      <c r="R13" s="561"/>
      <c r="S13" s="561"/>
      <c r="T13" s="561"/>
      <c r="U13" s="561"/>
      <c r="V13" s="561"/>
      <c r="W13" s="1"/>
      <c r="X13" s="1"/>
      <c r="Y13" s="1"/>
    </row>
    <row r="14" spans="1:30" s="3" customFormat="1" ht="27" thickBot="1" x14ac:dyDescent="0.3">
      <c r="A14" s="55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2"/>
      <c r="D73" s="562"/>
      <c r="E73" s="562"/>
      <c r="F73" s="118"/>
      <c r="G73" s="198"/>
      <c r="H73" s="562"/>
      <c r="I73" s="562"/>
      <c r="J73" s="562"/>
      <c r="K73" s="118"/>
      <c r="L73" s="198"/>
      <c r="M73" s="562"/>
      <c r="N73" s="562"/>
      <c r="O73" s="118"/>
      <c r="P73" s="198"/>
      <c r="Q73" s="562"/>
      <c r="R73" s="56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  <c r="X3" s="563"/>
      <c r="Y3" s="2"/>
      <c r="Z3" s="2"/>
      <c r="AA3" s="2"/>
      <c r="AB3" s="2"/>
      <c r="AC3" s="2"/>
      <c r="AD3" s="5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3" t="s">
        <v>1</v>
      </c>
      <c r="B9" s="563"/>
      <c r="C9" s="56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3"/>
      <c r="B10" s="563"/>
      <c r="C10" s="5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3" t="s">
        <v>4</v>
      </c>
      <c r="B11" s="563"/>
      <c r="C11" s="563"/>
      <c r="D11" s="1"/>
      <c r="E11" s="564">
        <v>1</v>
      </c>
      <c r="F11" s="1"/>
      <c r="G11" s="1"/>
      <c r="H11" s="1"/>
      <c r="I11" s="1"/>
      <c r="J11" s="1"/>
      <c r="K11" s="639" t="s">
        <v>153</v>
      </c>
      <c r="L11" s="639"/>
      <c r="M11" s="565"/>
      <c r="N11" s="5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3"/>
      <c r="B12" s="563"/>
      <c r="C12" s="563"/>
      <c r="D12" s="1"/>
      <c r="E12" s="5"/>
      <c r="F12" s="1"/>
      <c r="G12" s="1"/>
      <c r="H12" s="1"/>
      <c r="I12" s="1"/>
      <c r="J12" s="1"/>
      <c r="K12" s="565"/>
      <c r="L12" s="565"/>
      <c r="M12" s="565"/>
      <c r="N12" s="5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3"/>
      <c r="B13" s="563"/>
      <c r="C13" s="563"/>
      <c r="D13" s="563"/>
      <c r="E13" s="563"/>
      <c r="F13" s="563"/>
      <c r="G13" s="563"/>
      <c r="H13" s="563"/>
      <c r="I13" s="563"/>
      <c r="J13" s="563"/>
      <c r="K13" s="563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1"/>
      <c r="X13" s="1"/>
      <c r="Y13" s="1"/>
    </row>
    <row r="14" spans="1:30" s="3" customFormat="1" ht="27" thickBot="1" x14ac:dyDescent="0.3">
      <c r="A14" s="56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6"/>
      <c r="D73" s="566"/>
      <c r="E73" s="566"/>
      <c r="F73" s="118"/>
      <c r="G73" s="198"/>
      <c r="H73" s="566"/>
      <c r="I73" s="566"/>
      <c r="J73" s="566"/>
      <c r="K73" s="118"/>
      <c r="L73" s="198"/>
      <c r="M73" s="566"/>
      <c r="N73" s="566"/>
      <c r="O73" s="118"/>
      <c r="P73" s="198"/>
      <c r="Q73" s="566"/>
      <c r="R73" s="56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2"/>
      <c r="Z3" s="2"/>
      <c r="AA3" s="2"/>
      <c r="AB3" s="2"/>
      <c r="AC3" s="2"/>
      <c r="AD3" s="56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7" t="s">
        <v>1</v>
      </c>
      <c r="B9" s="567"/>
      <c r="C9" s="56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7"/>
      <c r="B10" s="567"/>
      <c r="C10" s="56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7" t="s">
        <v>4</v>
      </c>
      <c r="B11" s="567"/>
      <c r="C11" s="567"/>
      <c r="D11" s="1"/>
      <c r="E11" s="568">
        <v>1</v>
      </c>
      <c r="F11" s="1"/>
      <c r="G11" s="1"/>
      <c r="H11" s="1"/>
      <c r="I11" s="1"/>
      <c r="J11" s="1"/>
      <c r="K11" s="639" t="s">
        <v>154</v>
      </c>
      <c r="L11" s="639"/>
      <c r="M11" s="569"/>
      <c r="N11" s="56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7"/>
      <c r="B12" s="567"/>
      <c r="C12" s="567"/>
      <c r="D12" s="1"/>
      <c r="E12" s="5"/>
      <c r="F12" s="1"/>
      <c r="G12" s="1"/>
      <c r="H12" s="1"/>
      <c r="I12" s="1"/>
      <c r="J12" s="1"/>
      <c r="K12" s="569"/>
      <c r="L12" s="569"/>
      <c r="M12" s="569"/>
      <c r="N12" s="56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7"/>
      <c r="B13" s="567"/>
      <c r="C13" s="567"/>
      <c r="D13" s="567"/>
      <c r="E13" s="567"/>
      <c r="F13" s="567"/>
      <c r="G13" s="567"/>
      <c r="H13" s="567"/>
      <c r="I13" s="567"/>
      <c r="J13" s="567"/>
      <c r="K13" s="567"/>
      <c r="L13" s="569"/>
      <c r="M13" s="569"/>
      <c r="N13" s="569"/>
      <c r="O13" s="569"/>
      <c r="P13" s="569"/>
      <c r="Q13" s="569"/>
      <c r="R13" s="569"/>
      <c r="S13" s="569"/>
      <c r="T13" s="569"/>
      <c r="U13" s="569"/>
      <c r="V13" s="569"/>
      <c r="W13" s="1"/>
      <c r="X13" s="1"/>
      <c r="Y13" s="1"/>
    </row>
    <row r="14" spans="1:30" s="3" customFormat="1" ht="27" thickBot="1" x14ac:dyDescent="0.3">
      <c r="A14" s="56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156.44999999999999</v>
      </c>
      <c r="C47" s="572">
        <v>156.44999999999999</v>
      </c>
      <c r="D47" s="572">
        <v>156.44999999999999</v>
      </c>
      <c r="E47" s="572">
        <v>156.44999999999999</v>
      </c>
      <c r="F47" s="572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0"/>
      <c r="D73" s="570"/>
      <c r="E73" s="570"/>
      <c r="F73" s="118"/>
      <c r="G73" s="198"/>
      <c r="H73" s="570"/>
      <c r="I73" s="570"/>
      <c r="J73" s="570"/>
      <c r="K73" s="118"/>
      <c r="L73" s="198"/>
      <c r="M73" s="570"/>
      <c r="N73" s="570"/>
      <c r="O73" s="118"/>
      <c r="P73" s="198"/>
      <c r="Q73" s="570"/>
      <c r="R73" s="57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2"/>
      <c r="Z3" s="2"/>
      <c r="AA3" s="2"/>
      <c r="AB3" s="2"/>
      <c r="AC3" s="2"/>
      <c r="AD3" s="5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3" t="s">
        <v>1</v>
      </c>
      <c r="B9" s="573"/>
      <c r="C9" s="57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3"/>
      <c r="B10" s="573"/>
      <c r="C10" s="5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3" t="s">
        <v>4</v>
      </c>
      <c r="B11" s="573"/>
      <c r="C11" s="573"/>
      <c r="D11" s="1"/>
      <c r="E11" s="574">
        <v>1</v>
      </c>
      <c r="F11" s="1"/>
      <c r="G11" s="1"/>
      <c r="H11" s="1"/>
      <c r="I11" s="1"/>
      <c r="J11" s="1"/>
      <c r="K11" s="639" t="s">
        <v>155</v>
      </c>
      <c r="L11" s="639"/>
      <c r="M11" s="575"/>
      <c r="N11" s="5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3"/>
      <c r="B12" s="573"/>
      <c r="C12" s="573"/>
      <c r="D12" s="1"/>
      <c r="E12" s="5"/>
      <c r="F12" s="1"/>
      <c r="G12" s="1"/>
      <c r="H12" s="1"/>
      <c r="I12" s="1"/>
      <c r="J12" s="1"/>
      <c r="K12" s="575"/>
      <c r="L12" s="575"/>
      <c r="M12" s="575"/>
      <c r="N12" s="5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3"/>
      <c r="B13" s="573"/>
      <c r="C13" s="573"/>
      <c r="D13" s="573"/>
      <c r="E13" s="573"/>
      <c r="F13" s="573"/>
      <c r="G13" s="573"/>
      <c r="H13" s="573"/>
      <c r="I13" s="573"/>
      <c r="J13" s="573"/>
      <c r="K13" s="573"/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1"/>
      <c r="X13" s="1"/>
      <c r="Y13" s="1"/>
    </row>
    <row r="14" spans="1:30" s="3" customFormat="1" ht="27" thickBot="1" x14ac:dyDescent="0.3">
      <c r="A14" s="57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156.1</v>
      </c>
      <c r="C47" s="572">
        <v>156.1</v>
      </c>
      <c r="D47" s="572">
        <v>156.1</v>
      </c>
      <c r="E47" s="572">
        <v>156.1</v>
      </c>
      <c r="F47" s="572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44"/>
      <c r="K54" s="644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6"/>
      <c r="D73" s="576"/>
      <c r="E73" s="576"/>
      <c r="F73" s="118"/>
      <c r="G73" s="198"/>
      <c r="H73" s="576"/>
      <c r="I73" s="576"/>
      <c r="J73" s="576"/>
      <c r="K73" s="118"/>
      <c r="L73" s="198"/>
      <c r="M73" s="576"/>
      <c r="N73" s="576"/>
      <c r="O73" s="118"/>
      <c r="P73" s="198"/>
      <c r="Q73" s="576"/>
      <c r="R73" s="57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  <c r="X3" s="577"/>
      <c r="Y3" s="2"/>
      <c r="Z3" s="2"/>
      <c r="AA3" s="2"/>
      <c r="AB3" s="2"/>
      <c r="AC3" s="2"/>
      <c r="AD3" s="5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7" t="s">
        <v>1</v>
      </c>
      <c r="B9" s="577"/>
      <c r="C9" s="57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7"/>
      <c r="B10" s="577"/>
      <c r="C10" s="5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7" t="s">
        <v>4</v>
      </c>
      <c r="B11" s="577"/>
      <c r="C11" s="577"/>
      <c r="D11" s="1"/>
      <c r="E11" s="578">
        <v>1</v>
      </c>
      <c r="F11" s="1"/>
      <c r="G11" s="1"/>
      <c r="H11" s="1"/>
      <c r="I11" s="1"/>
      <c r="J11" s="1"/>
      <c r="K11" s="639" t="s">
        <v>156</v>
      </c>
      <c r="L11" s="639"/>
      <c r="M11" s="579"/>
      <c r="N11" s="57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7"/>
      <c r="B12" s="577"/>
      <c r="C12" s="577"/>
      <c r="D12" s="1"/>
      <c r="E12" s="5"/>
      <c r="F12" s="1"/>
      <c r="G12" s="1"/>
      <c r="H12" s="1"/>
      <c r="I12" s="1"/>
      <c r="J12" s="1"/>
      <c r="K12" s="579"/>
      <c r="L12" s="579"/>
      <c r="M12" s="579"/>
      <c r="N12" s="57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7"/>
      <c r="B13" s="577"/>
      <c r="C13" s="577"/>
      <c r="D13" s="577"/>
      <c r="E13" s="577"/>
      <c r="F13" s="577"/>
      <c r="G13" s="577"/>
      <c r="H13" s="577"/>
      <c r="I13" s="577"/>
      <c r="J13" s="577"/>
      <c r="K13" s="577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1"/>
      <c r="X13" s="1"/>
      <c r="Y13" s="1"/>
    </row>
    <row r="14" spans="1:30" s="3" customFormat="1" ht="27" thickBot="1" x14ac:dyDescent="0.3">
      <c r="A14" s="57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155.9</v>
      </c>
      <c r="C47" s="572">
        <v>155.9</v>
      </c>
      <c r="D47" s="572">
        <v>155.9</v>
      </c>
      <c r="E47" s="572">
        <v>155.9</v>
      </c>
      <c r="F47" s="572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0"/>
      <c r="D73" s="580"/>
      <c r="E73" s="580"/>
      <c r="F73" s="118"/>
      <c r="G73" s="198"/>
      <c r="H73" s="580"/>
      <c r="I73" s="580"/>
      <c r="J73" s="580"/>
      <c r="K73" s="118"/>
      <c r="L73" s="198"/>
      <c r="M73" s="580"/>
      <c r="N73" s="580"/>
      <c r="O73" s="118"/>
      <c r="P73" s="198"/>
      <c r="Q73" s="580"/>
      <c r="R73" s="58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82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2"/>
      <c r="Z3" s="2"/>
      <c r="AA3" s="2"/>
      <c r="AB3" s="2"/>
      <c r="AC3" s="2"/>
      <c r="AD3" s="5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2" t="s">
        <v>1</v>
      </c>
      <c r="B9" s="582"/>
      <c r="C9" s="582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2"/>
      <c r="B10" s="582"/>
      <c r="C10" s="5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2" t="s">
        <v>4</v>
      </c>
      <c r="B11" s="582"/>
      <c r="C11" s="582"/>
      <c r="D11" s="1"/>
      <c r="E11" s="583">
        <v>1</v>
      </c>
      <c r="F11" s="1"/>
      <c r="G11" s="1"/>
      <c r="H11" s="1"/>
      <c r="I11" s="1"/>
      <c r="J11" s="1"/>
      <c r="K11" s="639" t="s">
        <v>157</v>
      </c>
      <c r="L11" s="639"/>
      <c r="M11" s="584"/>
      <c r="N11" s="5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2"/>
      <c r="B12" s="582"/>
      <c r="C12" s="582"/>
      <c r="D12" s="1"/>
      <c r="E12" s="5"/>
      <c r="F12" s="1"/>
      <c r="G12" s="1"/>
      <c r="H12" s="1"/>
      <c r="I12" s="1"/>
      <c r="J12" s="1"/>
      <c r="K12" s="584"/>
      <c r="L12" s="584"/>
      <c r="M12" s="584"/>
      <c r="N12" s="5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2"/>
      <c r="B13" s="582"/>
      <c r="C13" s="582"/>
      <c r="D13" s="582"/>
      <c r="E13" s="582"/>
      <c r="F13" s="582"/>
      <c r="G13" s="582"/>
      <c r="H13" s="582"/>
      <c r="I13" s="582"/>
      <c r="J13" s="582"/>
      <c r="K13" s="582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1"/>
      <c r="X13" s="1"/>
      <c r="Y13" s="1"/>
    </row>
    <row r="14" spans="1:30" s="3" customFormat="1" ht="27" thickBot="1" x14ac:dyDescent="0.3">
      <c r="A14" s="58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155.6</v>
      </c>
      <c r="C47" s="572">
        <v>155.6</v>
      </c>
      <c r="D47" s="572">
        <v>155.6</v>
      </c>
      <c r="E47" s="572">
        <v>155.6</v>
      </c>
      <c r="F47" s="572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5"/>
      <c r="D73" s="585"/>
      <c r="E73" s="585"/>
      <c r="F73" s="118"/>
      <c r="G73" s="198"/>
      <c r="H73" s="585"/>
      <c r="I73" s="585"/>
      <c r="J73" s="585"/>
      <c r="K73" s="118"/>
      <c r="L73" s="198"/>
      <c r="M73" s="585"/>
      <c r="N73" s="585"/>
      <c r="O73" s="118"/>
      <c r="P73" s="198"/>
      <c r="Q73" s="585"/>
      <c r="R73" s="58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587"/>
      <c r="O3" s="587"/>
      <c r="P3" s="587"/>
      <c r="Q3" s="587"/>
      <c r="R3" s="587"/>
      <c r="S3" s="587"/>
      <c r="T3" s="587"/>
      <c r="U3" s="587"/>
      <c r="V3" s="587"/>
      <c r="W3" s="587"/>
      <c r="X3" s="587"/>
      <c r="Y3" s="2"/>
      <c r="Z3" s="2"/>
      <c r="AA3" s="2"/>
      <c r="AB3" s="2"/>
      <c r="AC3" s="2"/>
      <c r="AD3" s="5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7" t="s">
        <v>1</v>
      </c>
      <c r="B9" s="587"/>
      <c r="C9" s="58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7"/>
      <c r="B10" s="587"/>
      <c r="C10" s="5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7" t="s">
        <v>4</v>
      </c>
      <c r="B11" s="587"/>
      <c r="C11" s="587"/>
      <c r="D11" s="1"/>
      <c r="E11" s="588">
        <v>1</v>
      </c>
      <c r="F11" s="1"/>
      <c r="G11" s="1"/>
      <c r="H11" s="1"/>
      <c r="I11" s="1"/>
      <c r="J11" s="1"/>
      <c r="K11" s="639" t="s">
        <v>158</v>
      </c>
      <c r="L11" s="639"/>
      <c r="M11" s="589"/>
      <c r="N11" s="5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7"/>
      <c r="B12" s="587"/>
      <c r="C12" s="587"/>
      <c r="D12" s="1"/>
      <c r="E12" s="5"/>
      <c r="F12" s="1"/>
      <c r="G12" s="1"/>
      <c r="H12" s="1"/>
      <c r="I12" s="1"/>
      <c r="J12" s="1"/>
      <c r="K12" s="589"/>
      <c r="L12" s="589"/>
      <c r="M12" s="589"/>
      <c r="N12" s="5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7"/>
      <c r="B13" s="587"/>
      <c r="C13" s="587"/>
      <c r="D13" s="587"/>
      <c r="E13" s="587"/>
      <c r="F13" s="587"/>
      <c r="G13" s="587"/>
      <c r="H13" s="587"/>
      <c r="I13" s="587"/>
      <c r="J13" s="587"/>
      <c r="K13" s="587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1"/>
      <c r="X13" s="1"/>
      <c r="Y13" s="1"/>
    </row>
    <row r="14" spans="1:30" s="3" customFormat="1" ht="27" thickBot="1" x14ac:dyDescent="0.3">
      <c r="A14" s="58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155.4</v>
      </c>
      <c r="C47" s="572">
        <v>155.4</v>
      </c>
      <c r="D47" s="572">
        <v>155.4</v>
      </c>
      <c r="E47" s="572">
        <v>155.4</v>
      </c>
      <c r="F47" s="572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0"/>
      <c r="D73" s="590"/>
      <c r="E73" s="590"/>
      <c r="F73" s="118"/>
      <c r="G73" s="198"/>
      <c r="H73" s="590"/>
      <c r="I73" s="590"/>
      <c r="J73" s="590"/>
      <c r="K73" s="118"/>
      <c r="L73" s="198"/>
      <c r="M73" s="590"/>
      <c r="N73" s="590"/>
      <c r="O73" s="118"/>
      <c r="P73" s="198"/>
      <c r="Q73" s="590"/>
      <c r="R73" s="59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91"/>
      <c r="E3" s="591"/>
      <c r="F3" s="591"/>
      <c r="G3" s="591"/>
      <c r="H3" s="591"/>
      <c r="I3" s="591"/>
      <c r="J3" s="591"/>
      <c r="K3" s="591"/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2"/>
      <c r="Z3" s="2"/>
      <c r="AA3" s="2"/>
      <c r="AB3" s="2"/>
      <c r="AC3" s="2"/>
      <c r="AD3" s="5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1" t="s">
        <v>1</v>
      </c>
      <c r="B9" s="591"/>
      <c r="C9" s="591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1"/>
      <c r="B10" s="591"/>
      <c r="C10" s="5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1" t="s">
        <v>4</v>
      </c>
      <c r="B11" s="591"/>
      <c r="C11" s="591"/>
      <c r="D11" s="1"/>
      <c r="E11" s="592">
        <v>1</v>
      </c>
      <c r="F11" s="1"/>
      <c r="G11" s="1"/>
      <c r="H11" s="1"/>
      <c r="I11" s="1"/>
      <c r="J11" s="1"/>
      <c r="K11" s="639" t="s">
        <v>159</v>
      </c>
      <c r="L11" s="639"/>
      <c r="M11" s="593"/>
      <c r="N11" s="5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1"/>
      <c r="B12" s="591"/>
      <c r="C12" s="591"/>
      <c r="D12" s="1"/>
      <c r="E12" s="5"/>
      <c r="F12" s="1"/>
      <c r="G12" s="1"/>
      <c r="H12" s="1"/>
      <c r="I12" s="1"/>
      <c r="J12" s="1"/>
      <c r="K12" s="593"/>
      <c r="L12" s="593"/>
      <c r="M12" s="593"/>
      <c r="N12" s="5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1"/>
      <c r="B13" s="591"/>
      <c r="C13" s="591"/>
      <c r="D13" s="591"/>
      <c r="E13" s="591"/>
      <c r="F13" s="591"/>
      <c r="G13" s="591"/>
      <c r="H13" s="591"/>
      <c r="I13" s="591"/>
      <c r="J13" s="591"/>
      <c r="K13" s="591"/>
      <c r="L13" s="593"/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1"/>
      <c r="X13" s="1"/>
      <c r="Y13" s="1"/>
    </row>
    <row r="14" spans="1:30" s="3" customFormat="1" ht="27" thickBot="1" x14ac:dyDescent="0.3">
      <c r="A14" s="59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155.1</v>
      </c>
      <c r="C47" s="572">
        <v>155.1</v>
      </c>
      <c r="D47" s="572">
        <v>155.1</v>
      </c>
      <c r="E47" s="572">
        <v>155.1</v>
      </c>
      <c r="F47" s="572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4"/>
      <c r="D73" s="594"/>
      <c r="E73" s="594"/>
      <c r="F73" s="118"/>
      <c r="G73" s="198"/>
      <c r="H73" s="594"/>
      <c r="I73" s="594"/>
      <c r="J73" s="594"/>
      <c r="K73" s="118"/>
      <c r="L73" s="198"/>
      <c r="M73" s="594"/>
      <c r="N73" s="594"/>
      <c r="O73" s="118"/>
      <c r="P73" s="198"/>
      <c r="Q73" s="594"/>
      <c r="R73" s="59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95"/>
      <c r="E3" s="595"/>
      <c r="F3" s="595"/>
      <c r="G3" s="595"/>
      <c r="H3" s="595"/>
      <c r="I3" s="595"/>
      <c r="J3" s="595"/>
      <c r="K3" s="595"/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5"/>
      <c r="W3" s="595"/>
      <c r="X3" s="595"/>
      <c r="Y3" s="2"/>
      <c r="Z3" s="2"/>
      <c r="AA3" s="2"/>
      <c r="AB3" s="2"/>
      <c r="AC3" s="2"/>
      <c r="AD3" s="5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5" t="s">
        <v>1</v>
      </c>
      <c r="B9" s="595"/>
      <c r="C9" s="59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5"/>
      <c r="B10" s="595"/>
      <c r="C10" s="5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5" t="s">
        <v>4</v>
      </c>
      <c r="B11" s="595"/>
      <c r="C11" s="595"/>
      <c r="D11" s="1"/>
      <c r="E11" s="596">
        <v>1</v>
      </c>
      <c r="F11" s="1"/>
      <c r="G11" s="1"/>
      <c r="H11" s="1"/>
      <c r="I11" s="1"/>
      <c r="J11" s="1"/>
      <c r="K11" s="639" t="s">
        <v>159</v>
      </c>
      <c r="L11" s="639"/>
      <c r="M11" s="597"/>
      <c r="N11" s="59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5"/>
      <c r="B12" s="595"/>
      <c r="C12" s="595"/>
      <c r="D12" s="1"/>
      <c r="E12" s="5"/>
      <c r="F12" s="1"/>
      <c r="G12" s="1"/>
      <c r="H12" s="1"/>
      <c r="I12" s="1"/>
      <c r="J12" s="1"/>
      <c r="K12" s="597"/>
      <c r="L12" s="597"/>
      <c r="M12" s="597"/>
      <c r="N12" s="59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5"/>
      <c r="B13" s="595"/>
      <c r="C13" s="595"/>
      <c r="D13" s="595"/>
      <c r="E13" s="595"/>
      <c r="F13" s="595"/>
      <c r="G13" s="595"/>
      <c r="H13" s="595"/>
      <c r="I13" s="595"/>
      <c r="J13" s="595"/>
      <c r="K13" s="595"/>
      <c r="L13" s="597"/>
      <c r="M13" s="597"/>
      <c r="N13" s="597"/>
      <c r="O13" s="597"/>
      <c r="P13" s="597"/>
      <c r="Q13" s="597"/>
      <c r="R13" s="597"/>
      <c r="S13" s="597"/>
      <c r="T13" s="597"/>
      <c r="U13" s="597"/>
      <c r="V13" s="597"/>
      <c r="W13" s="1"/>
      <c r="X13" s="1"/>
      <c r="Y13" s="1"/>
    </row>
    <row r="14" spans="1:30" s="3" customFormat="1" ht="27" thickBot="1" x14ac:dyDescent="0.3">
      <c r="A14" s="59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154.9</v>
      </c>
      <c r="C47" s="572">
        <v>154.9</v>
      </c>
      <c r="D47" s="572">
        <v>154.9</v>
      </c>
      <c r="E47" s="572">
        <v>154.9</v>
      </c>
      <c r="F47" s="572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8"/>
      <c r="D73" s="598"/>
      <c r="E73" s="598"/>
      <c r="F73" s="118"/>
      <c r="G73" s="198"/>
      <c r="H73" s="598"/>
      <c r="I73" s="598"/>
      <c r="J73" s="598"/>
      <c r="K73" s="118"/>
      <c r="L73" s="198"/>
      <c r="M73" s="598"/>
      <c r="N73" s="598"/>
      <c r="O73" s="118"/>
      <c r="P73" s="198"/>
      <c r="Q73" s="598"/>
      <c r="R73" s="59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39" t="s">
        <v>161</v>
      </c>
      <c r="L11" s="639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154.6</v>
      </c>
      <c r="C47" s="572">
        <v>154.6</v>
      </c>
      <c r="D47" s="572">
        <v>154.6</v>
      </c>
      <c r="E47" s="572">
        <v>154.6</v>
      </c>
      <c r="F47" s="572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2"/>
      <c r="Z3" s="2"/>
      <c r="AA3" s="2"/>
      <c r="AB3" s="2"/>
      <c r="AC3" s="2"/>
      <c r="AD3" s="6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3" t="s">
        <v>1</v>
      </c>
      <c r="B9" s="603"/>
      <c r="C9" s="603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3"/>
      <c r="B10" s="603"/>
      <c r="C10" s="6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3" t="s">
        <v>4</v>
      </c>
      <c r="B11" s="603"/>
      <c r="C11" s="603"/>
      <c r="D11" s="1"/>
      <c r="E11" s="604">
        <v>1</v>
      </c>
      <c r="F11" s="1"/>
      <c r="G11" s="1"/>
      <c r="H11" s="1"/>
      <c r="I11" s="1"/>
      <c r="J11" s="1"/>
      <c r="K11" s="639" t="s">
        <v>162</v>
      </c>
      <c r="L11" s="639"/>
      <c r="M11" s="605"/>
      <c r="N11" s="6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3"/>
      <c r="B12" s="603"/>
      <c r="C12" s="603"/>
      <c r="D12" s="1"/>
      <c r="E12" s="5"/>
      <c r="F12" s="1"/>
      <c r="G12" s="1"/>
      <c r="H12" s="1"/>
      <c r="I12" s="1"/>
      <c r="J12" s="1"/>
      <c r="K12" s="605"/>
      <c r="L12" s="605"/>
      <c r="M12" s="605"/>
      <c r="N12" s="6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5"/>
      <c r="M13" s="605"/>
      <c r="N13" s="605"/>
      <c r="O13" s="605"/>
      <c r="P13" s="605"/>
      <c r="Q13" s="605"/>
      <c r="R13" s="605"/>
      <c r="S13" s="605"/>
      <c r="T13" s="605"/>
      <c r="U13" s="605"/>
      <c r="V13" s="605"/>
      <c r="W13" s="1"/>
      <c r="X13" s="1"/>
      <c r="Y13" s="1"/>
    </row>
    <row r="14" spans="1:30" s="3" customFormat="1" ht="27" thickBot="1" x14ac:dyDescent="0.3">
      <c r="A14" s="60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154.06</v>
      </c>
      <c r="C47" s="572">
        <v>154.06</v>
      </c>
      <c r="D47" s="572">
        <v>154.06</v>
      </c>
      <c r="E47" s="572">
        <v>154.06</v>
      </c>
      <c r="F47" s="572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6"/>
      <c r="D73" s="606"/>
      <c r="E73" s="606"/>
      <c r="F73" s="118"/>
      <c r="G73" s="198"/>
      <c r="H73" s="606"/>
      <c r="I73" s="606"/>
      <c r="J73" s="606"/>
      <c r="K73" s="118"/>
      <c r="L73" s="198"/>
      <c r="M73" s="606"/>
      <c r="N73" s="606"/>
      <c r="O73" s="118"/>
      <c r="P73" s="198"/>
      <c r="Q73" s="606"/>
      <c r="R73" s="60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  <c r="Y3" s="2"/>
      <c r="Z3" s="2"/>
      <c r="AA3" s="2"/>
      <c r="AB3" s="2"/>
      <c r="AC3" s="2"/>
      <c r="AD3" s="6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7" t="s">
        <v>1</v>
      </c>
      <c r="B9" s="607"/>
      <c r="C9" s="607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7"/>
      <c r="B10" s="607"/>
      <c r="C10" s="6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7" t="s">
        <v>4</v>
      </c>
      <c r="B11" s="607"/>
      <c r="C11" s="607"/>
      <c r="D11" s="1"/>
      <c r="E11" s="608">
        <v>1</v>
      </c>
      <c r="F11" s="1"/>
      <c r="G11" s="1"/>
      <c r="H11" s="1"/>
      <c r="I11" s="1"/>
      <c r="J11" s="1"/>
      <c r="K11" s="639" t="s">
        <v>163</v>
      </c>
      <c r="L11" s="639"/>
      <c r="M11" s="609"/>
      <c r="N11" s="6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7"/>
      <c r="B12" s="607"/>
      <c r="C12" s="607"/>
      <c r="D12" s="1"/>
      <c r="E12" s="5"/>
      <c r="F12" s="1"/>
      <c r="G12" s="1"/>
      <c r="H12" s="1"/>
      <c r="I12" s="1"/>
      <c r="J12" s="1"/>
      <c r="K12" s="609"/>
      <c r="L12" s="609"/>
      <c r="M12" s="609"/>
      <c r="N12" s="6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7"/>
      <c r="B13" s="607"/>
      <c r="C13" s="607"/>
      <c r="D13" s="607"/>
      <c r="E13" s="607"/>
      <c r="F13" s="607"/>
      <c r="G13" s="607"/>
      <c r="H13" s="607"/>
      <c r="I13" s="607"/>
      <c r="J13" s="607"/>
      <c r="K13" s="607"/>
      <c r="L13" s="609"/>
      <c r="M13" s="609"/>
      <c r="N13" s="609"/>
      <c r="O13" s="609"/>
      <c r="P13" s="609"/>
      <c r="Q13" s="609"/>
      <c r="R13" s="609"/>
      <c r="S13" s="609"/>
      <c r="T13" s="609"/>
      <c r="U13" s="609"/>
      <c r="V13" s="609"/>
      <c r="W13" s="1"/>
      <c r="X13" s="1"/>
      <c r="Y13" s="1"/>
    </row>
    <row r="14" spans="1:30" s="3" customFormat="1" ht="27" thickBot="1" x14ac:dyDescent="0.3">
      <c r="A14" s="607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153.42000000000002</v>
      </c>
      <c r="C47" s="572">
        <v>153.42000000000002</v>
      </c>
      <c r="D47" s="572">
        <v>153.42000000000002</v>
      </c>
      <c r="E47" s="572">
        <v>154.06</v>
      </c>
      <c r="F47" s="572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0"/>
      <c r="D73" s="610"/>
      <c r="E73" s="610"/>
      <c r="F73" s="118"/>
      <c r="G73" s="198"/>
      <c r="H73" s="610"/>
      <c r="I73" s="610"/>
      <c r="J73" s="610"/>
      <c r="K73" s="118"/>
      <c r="L73" s="198"/>
      <c r="M73" s="610"/>
      <c r="N73" s="610"/>
      <c r="O73" s="118"/>
      <c r="P73" s="198"/>
      <c r="Q73" s="610"/>
      <c r="R73" s="610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611"/>
      <c r="E3" s="611"/>
      <c r="F3" s="611"/>
      <c r="G3" s="611"/>
      <c r="H3" s="611"/>
      <c r="I3" s="611"/>
      <c r="J3" s="611"/>
      <c r="K3" s="611"/>
      <c r="L3" s="611"/>
      <c r="M3" s="611"/>
      <c r="N3" s="611"/>
      <c r="O3" s="611"/>
      <c r="P3" s="611"/>
      <c r="Q3" s="611"/>
      <c r="R3" s="611"/>
      <c r="S3" s="611"/>
      <c r="T3" s="611"/>
      <c r="U3" s="611"/>
      <c r="V3" s="611"/>
      <c r="W3" s="611"/>
      <c r="X3" s="611"/>
      <c r="Y3" s="2"/>
      <c r="Z3" s="2"/>
      <c r="AA3" s="2"/>
      <c r="AB3" s="2"/>
      <c r="AC3" s="2"/>
      <c r="AD3" s="6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1" t="s">
        <v>1</v>
      </c>
      <c r="B9" s="611"/>
      <c r="C9" s="611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1"/>
      <c r="B10" s="611"/>
      <c r="C10" s="6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1" t="s">
        <v>4</v>
      </c>
      <c r="B11" s="611"/>
      <c r="C11" s="611"/>
      <c r="D11" s="1"/>
      <c r="E11" s="612">
        <v>1</v>
      </c>
      <c r="F11" s="1"/>
      <c r="G11" s="1"/>
      <c r="H11" s="1"/>
      <c r="I11" s="1"/>
      <c r="J11" s="1"/>
      <c r="K11" s="639" t="s">
        <v>164</v>
      </c>
      <c r="L11" s="639"/>
      <c r="M11" s="613"/>
      <c r="N11" s="61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1"/>
      <c r="B12" s="611"/>
      <c r="C12" s="611"/>
      <c r="D12" s="1"/>
      <c r="E12" s="5"/>
      <c r="F12" s="1"/>
      <c r="G12" s="1"/>
      <c r="H12" s="1"/>
      <c r="I12" s="1"/>
      <c r="J12" s="1"/>
      <c r="K12" s="613"/>
      <c r="L12" s="613"/>
      <c r="M12" s="613"/>
      <c r="N12" s="61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1"/>
      <c r="B13" s="611"/>
      <c r="C13" s="611"/>
      <c r="D13" s="611"/>
      <c r="E13" s="611"/>
      <c r="F13" s="611"/>
      <c r="G13" s="611"/>
      <c r="H13" s="611"/>
      <c r="I13" s="611"/>
      <c r="J13" s="611"/>
      <c r="K13" s="611"/>
      <c r="L13" s="613"/>
      <c r="M13" s="613"/>
      <c r="N13" s="613"/>
      <c r="O13" s="613"/>
      <c r="P13" s="613"/>
      <c r="Q13" s="613"/>
      <c r="R13" s="613"/>
      <c r="S13" s="613"/>
      <c r="T13" s="613"/>
      <c r="U13" s="613"/>
      <c r="V13" s="613"/>
      <c r="W13" s="1"/>
      <c r="X13" s="1"/>
      <c r="Y13" s="1"/>
    </row>
    <row r="14" spans="1:30" s="3" customFormat="1" ht="27" thickBot="1" x14ac:dyDescent="0.3">
      <c r="A14" s="61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152.78000000000003</v>
      </c>
      <c r="C47" s="572">
        <v>152.78000000000003</v>
      </c>
      <c r="D47" s="572">
        <v>152.78000000000003</v>
      </c>
      <c r="E47" s="572">
        <v>154.06</v>
      </c>
      <c r="F47" s="572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4"/>
      <c r="D73" s="614"/>
      <c r="E73" s="614"/>
      <c r="F73" s="118"/>
      <c r="G73" s="198"/>
      <c r="H73" s="614"/>
      <c r="I73" s="614"/>
      <c r="J73" s="614"/>
      <c r="K73" s="118"/>
      <c r="L73" s="198"/>
      <c r="M73" s="614"/>
      <c r="N73" s="614"/>
      <c r="O73" s="118"/>
      <c r="P73" s="198"/>
      <c r="Q73" s="614"/>
      <c r="R73" s="61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615"/>
      <c r="E3" s="615"/>
      <c r="F3" s="615"/>
      <c r="G3" s="615"/>
      <c r="H3" s="615"/>
      <c r="I3" s="615"/>
      <c r="J3" s="615"/>
      <c r="K3" s="615"/>
      <c r="L3" s="615"/>
      <c r="M3" s="615"/>
      <c r="N3" s="615"/>
      <c r="O3" s="615"/>
      <c r="P3" s="615"/>
      <c r="Q3" s="615"/>
      <c r="R3" s="615"/>
      <c r="S3" s="615"/>
      <c r="T3" s="615"/>
      <c r="U3" s="615"/>
      <c r="V3" s="615"/>
      <c r="W3" s="615"/>
      <c r="X3" s="615"/>
      <c r="Y3" s="2"/>
      <c r="Z3" s="2"/>
      <c r="AA3" s="2"/>
      <c r="AB3" s="2"/>
      <c r="AC3" s="2"/>
      <c r="AD3" s="6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5" t="s">
        <v>1</v>
      </c>
      <c r="B9" s="615"/>
      <c r="C9" s="615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5"/>
      <c r="B10" s="615"/>
      <c r="C10" s="6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5" t="s">
        <v>4</v>
      </c>
      <c r="B11" s="615"/>
      <c r="C11" s="615"/>
      <c r="D11" s="1"/>
      <c r="E11" s="616">
        <v>1</v>
      </c>
      <c r="F11" s="1"/>
      <c r="G11" s="1"/>
      <c r="H11" s="1"/>
      <c r="I11" s="1"/>
      <c r="J11" s="1"/>
      <c r="K11" s="639" t="s">
        <v>165</v>
      </c>
      <c r="L11" s="639"/>
      <c r="M11" s="617"/>
      <c r="N11" s="6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5"/>
      <c r="B12" s="615"/>
      <c r="C12" s="615"/>
      <c r="D12" s="1"/>
      <c r="E12" s="5"/>
      <c r="F12" s="1"/>
      <c r="G12" s="1"/>
      <c r="H12" s="1"/>
      <c r="I12" s="1"/>
      <c r="J12" s="1"/>
      <c r="K12" s="617"/>
      <c r="L12" s="617"/>
      <c r="M12" s="617"/>
      <c r="N12" s="6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5"/>
      <c r="B13" s="615"/>
      <c r="C13" s="615"/>
      <c r="D13" s="615"/>
      <c r="E13" s="615"/>
      <c r="F13" s="615"/>
      <c r="G13" s="615"/>
      <c r="H13" s="615"/>
      <c r="I13" s="615"/>
      <c r="J13" s="615"/>
      <c r="K13" s="615"/>
      <c r="L13" s="617"/>
      <c r="M13" s="617"/>
      <c r="N13" s="617"/>
      <c r="O13" s="617"/>
      <c r="P13" s="617"/>
      <c r="Q13" s="617"/>
      <c r="R13" s="617"/>
      <c r="S13" s="617"/>
      <c r="T13" s="617"/>
      <c r="U13" s="617"/>
      <c r="V13" s="617"/>
      <c r="W13" s="1"/>
      <c r="X13" s="1"/>
      <c r="Y13" s="1"/>
    </row>
    <row r="14" spans="1:30" s="3" customFormat="1" ht="27" thickBot="1" x14ac:dyDescent="0.3">
      <c r="A14" s="61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152.1</v>
      </c>
      <c r="C47" s="572">
        <v>152.1</v>
      </c>
      <c r="D47" s="572">
        <v>152.1</v>
      </c>
      <c r="E47" s="572">
        <v>154.1</v>
      </c>
      <c r="F47" s="572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8"/>
      <c r="D73" s="618"/>
      <c r="E73" s="618"/>
      <c r="F73" s="118"/>
      <c r="G73" s="198"/>
      <c r="H73" s="618"/>
      <c r="I73" s="618"/>
      <c r="J73" s="618"/>
      <c r="K73" s="118"/>
      <c r="L73" s="198"/>
      <c r="M73" s="618"/>
      <c r="N73" s="618"/>
      <c r="O73" s="118"/>
      <c r="P73" s="198"/>
      <c r="Q73" s="618"/>
      <c r="R73" s="61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28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37" t="s">
        <v>0</v>
      </c>
      <c r="B3" s="637"/>
      <c r="C3" s="637"/>
      <c r="D3" s="619"/>
      <c r="E3" s="619"/>
      <c r="F3" s="619"/>
      <c r="G3" s="619"/>
      <c r="H3" s="619"/>
      <c r="I3" s="619"/>
      <c r="J3" s="619"/>
      <c r="K3" s="619"/>
      <c r="L3" s="619"/>
      <c r="M3" s="619"/>
      <c r="N3" s="619"/>
      <c r="O3" s="619"/>
      <c r="P3" s="619"/>
      <c r="Q3" s="619"/>
      <c r="R3" s="619"/>
      <c r="S3" s="619"/>
      <c r="T3" s="619"/>
      <c r="U3" s="619"/>
      <c r="V3" s="619"/>
      <c r="W3" s="619"/>
      <c r="X3" s="619"/>
      <c r="Y3" s="2"/>
      <c r="Z3" s="2"/>
      <c r="AA3" s="2"/>
      <c r="AB3" s="2"/>
      <c r="AC3" s="2"/>
      <c r="AD3" s="6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9" t="s">
        <v>1</v>
      </c>
      <c r="B9" s="619"/>
      <c r="C9" s="619"/>
      <c r="D9" s="1"/>
      <c r="E9" s="638" t="s">
        <v>2</v>
      </c>
      <c r="F9" s="638"/>
      <c r="G9" s="63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38"/>
      <c r="S9" s="63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9"/>
      <c r="B10" s="619"/>
      <c r="C10" s="6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9" t="s">
        <v>4</v>
      </c>
      <c r="B11" s="619"/>
      <c r="C11" s="619"/>
      <c r="D11" s="1"/>
      <c r="E11" s="620">
        <v>1</v>
      </c>
      <c r="F11" s="1"/>
      <c r="G11" s="1"/>
      <c r="H11" s="1"/>
      <c r="I11" s="1"/>
      <c r="J11" s="1"/>
      <c r="K11" s="639" t="s">
        <v>166</v>
      </c>
      <c r="L11" s="639"/>
      <c r="M11" s="621"/>
      <c r="N11" s="6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9"/>
      <c r="B12" s="619"/>
      <c r="C12" s="619"/>
      <c r="D12" s="1"/>
      <c r="E12" s="5"/>
      <c r="F12" s="1"/>
      <c r="G12" s="1"/>
      <c r="H12" s="1"/>
      <c r="I12" s="1"/>
      <c r="J12" s="1"/>
      <c r="K12" s="621"/>
      <c r="L12" s="621"/>
      <c r="M12" s="621"/>
      <c r="N12" s="6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9"/>
      <c r="B13" s="619"/>
      <c r="C13" s="619"/>
      <c r="D13" s="619"/>
      <c r="E13" s="619"/>
      <c r="F13" s="619"/>
      <c r="G13" s="619"/>
      <c r="H13" s="619"/>
      <c r="I13" s="619"/>
      <c r="J13" s="619"/>
      <c r="K13" s="619"/>
      <c r="L13" s="621"/>
      <c r="M13" s="621"/>
      <c r="N13" s="621"/>
      <c r="O13" s="621"/>
      <c r="P13" s="621"/>
      <c r="Q13" s="621"/>
      <c r="R13" s="621"/>
      <c r="S13" s="621"/>
      <c r="T13" s="621"/>
      <c r="U13" s="621"/>
      <c r="V13" s="621"/>
      <c r="W13" s="1"/>
      <c r="X13" s="1"/>
      <c r="Y13" s="1"/>
    </row>
    <row r="14" spans="1:30" s="3" customFormat="1" ht="27" thickBot="1" x14ac:dyDescent="0.3">
      <c r="A14" s="61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66" t="s">
        <v>8</v>
      </c>
      <c r="C15" s="667"/>
      <c r="D15" s="667"/>
      <c r="E15" s="667"/>
      <c r="F15" s="667"/>
      <c r="G15" s="668"/>
      <c r="H15" s="669" t="s">
        <v>53</v>
      </c>
      <c r="I15" s="670"/>
      <c r="J15" s="670"/>
      <c r="K15" s="670"/>
      <c r="L15" s="670"/>
      <c r="M15" s="671"/>
      <c r="N15" s="672" t="s">
        <v>9</v>
      </c>
      <c r="O15" s="664"/>
      <c r="P15" s="664"/>
      <c r="Q15" s="665"/>
      <c r="R15" s="647" t="s">
        <v>30</v>
      </c>
      <c r="S15" s="648"/>
      <c r="T15" s="648"/>
      <c r="U15" s="649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42" t="s">
        <v>26</v>
      </c>
      <c r="C36" s="643"/>
      <c r="D36" s="643"/>
      <c r="E36" s="643"/>
      <c r="F36" s="643"/>
      <c r="G36" s="643"/>
      <c r="H36" s="640"/>
      <c r="I36" s="416"/>
      <c r="J36" s="417" t="s">
        <v>27</v>
      </c>
      <c r="K36" s="110"/>
      <c r="L36" s="642" t="s">
        <v>26</v>
      </c>
      <c r="M36" s="643"/>
      <c r="N36" s="643"/>
      <c r="O36" s="643"/>
      <c r="P36" s="643"/>
      <c r="Q36" s="643"/>
      <c r="R36" s="66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1">
        <v>151.50000000000006</v>
      </c>
      <c r="C47" s="572">
        <v>151.50000000000006</v>
      </c>
      <c r="D47" s="572">
        <v>151.50000000000006</v>
      </c>
      <c r="E47" s="572">
        <v>154.06</v>
      </c>
      <c r="F47" s="572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6"/>
      <c r="C54" s="586"/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42" t="s">
        <v>8</v>
      </c>
      <c r="C55" s="643"/>
      <c r="D55" s="643"/>
      <c r="E55" s="643"/>
      <c r="F55" s="643"/>
      <c r="G55" s="64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2"/>
      <c r="D73" s="622"/>
      <c r="E73" s="622"/>
      <c r="F73" s="118"/>
      <c r="G73" s="198"/>
      <c r="H73" s="622"/>
      <c r="I73" s="622"/>
      <c r="J73" s="622"/>
      <c r="K73" s="118"/>
      <c r="L73" s="198"/>
      <c r="M73" s="622"/>
      <c r="N73" s="622"/>
      <c r="O73" s="118"/>
      <c r="P73" s="198"/>
      <c r="Q73" s="622"/>
      <c r="R73" s="62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view="pageBreakPreview" topLeftCell="A22" zoomScale="50" zoomScaleNormal="70" zoomScaleSheetLayoutView="50" workbookViewId="0">
      <selection activeCell="Y38" sqref="Y38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678"/>
      <c r="B1" s="681" t="s">
        <v>31</v>
      </c>
      <c r="C1" s="682"/>
      <c r="D1" s="682"/>
      <c r="E1" s="682"/>
      <c r="F1" s="682"/>
      <c r="G1" s="682"/>
      <c r="H1" s="682"/>
      <c r="I1" s="682"/>
      <c r="J1" s="682"/>
      <c r="K1" s="682"/>
      <c r="L1" s="683"/>
      <c r="M1" s="684" t="s">
        <v>32</v>
      </c>
      <c r="N1" s="684"/>
      <c r="O1" s="684"/>
      <c r="P1" s="684"/>
      <c r="Q1" s="625"/>
      <c r="R1" s="691" t="s">
        <v>160</v>
      </c>
      <c r="S1" s="691"/>
      <c r="T1" s="691"/>
      <c r="U1" s="691"/>
      <c r="V1" s="692"/>
      <c r="W1" s="497"/>
    </row>
    <row r="2" spans="1:23" ht="24.75" customHeight="1" x14ac:dyDescent="0.25">
      <c r="A2" s="679"/>
      <c r="B2" s="685" t="s">
        <v>33</v>
      </c>
      <c r="C2" s="686"/>
      <c r="D2" s="686"/>
      <c r="E2" s="686"/>
      <c r="F2" s="686"/>
      <c r="G2" s="686"/>
      <c r="H2" s="686"/>
      <c r="I2" s="686"/>
      <c r="J2" s="686"/>
      <c r="K2" s="686"/>
      <c r="L2" s="687"/>
      <c r="M2" s="690" t="s">
        <v>34</v>
      </c>
      <c r="N2" s="690"/>
      <c r="O2" s="690"/>
      <c r="P2" s="690"/>
      <c r="Q2" s="497"/>
      <c r="R2" s="693"/>
      <c r="S2" s="693"/>
      <c r="T2" s="693"/>
      <c r="U2" s="693"/>
      <c r="V2" s="694"/>
      <c r="W2" s="497"/>
    </row>
    <row r="3" spans="1:23" ht="24.75" customHeight="1" x14ac:dyDescent="0.25">
      <c r="A3" s="680"/>
      <c r="B3" s="688"/>
      <c r="C3" s="674"/>
      <c r="D3" s="674"/>
      <c r="E3" s="674"/>
      <c r="F3" s="674"/>
      <c r="G3" s="674"/>
      <c r="H3" s="674"/>
      <c r="I3" s="674"/>
      <c r="J3" s="674"/>
      <c r="K3" s="674"/>
      <c r="L3" s="689"/>
      <c r="M3" s="690" t="s">
        <v>35</v>
      </c>
      <c r="N3" s="690"/>
      <c r="O3" s="690"/>
      <c r="P3" s="690"/>
      <c r="Q3" s="462"/>
      <c r="R3" s="693"/>
      <c r="S3" s="693"/>
      <c r="T3" s="693"/>
      <c r="U3" s="693"/>
      <c r="V3" s="694"/>
      <c r="W3" s="497"/>
    </row>
    <row r="4" spans="1:23" ht="24.75" customHeight="1" x14ac:dyDescent="0.25">
      <c r="A4" s="626"/>
      <c r="B4" s="626"/>
      <c r="C4" s="627"/>
      <c r="D4" s="627"/>
      <c r="E4" s="627"/>
      <c r="F4" s="627"/>
      <c r="G4" s="627"/>
      <c r="H4" s="627"/>
      <c r="I4" s="627"/>
      <c r="J4" s="627"/>
      <c r="K4" s="627"/>
      <c r="L4" s="627"/>
      <c r="M4" s="627"/>
      <c r="N4" s="627"/>
      <c r="O4" s="627"/>
      <c r="P4" s="627"/>
      <c r="Q4" s="497"/>
      <c r="R4" s="693"/>
      <c r="S4" s="693"/>
      <c r="T4" s="693"/>
      <c r="U4" s="693"/>
      <c r="V4" s="694"/>
      <c r="W4" s="497"/>
    </row>
    <row r="5" spans="1:23" s="77" customFormat="1" ht="24.75" customHeight="1" x14ac:dyDescent="0.25">
      <c r="A5" s="463" t="s">
        <v>36</v>
      </c>
      <c r="B5" s="688">
        <v>1</v>
      </c>
      <c r="C5" s="674"/>
      <c r="D5" s="464"/>
      <c r="E5" s="464"/>
      <c r="F5" s="464" t="s">
        <v>37</v>
      </c>
      <c r="G5" s="700" t="s">
        <v>54</v>
      </c>
      <c r="H5" s="700"/>
      <c r="I5" s="465"/>
      <c r="J5" s="466" t="s">
        <v>38</v>
      </c>
      <c r="K5" s="674">
        <v>55</v>
      </c>
      <c r="L5" s="674"/>
      <c r="M5" s="467"/>
      <c r="N5" s="467"/>
      <c r="O5" s="467"/>
      <c r="P5" s="467"/>
      <c r="Q5" s="467"/>
      <c r="R5" s="693"/>
      <c r="S5" s="693"/>
      <c r="T5" s="693"/>
      <c r="U5" s="693"/>
      <c r="V5" s="694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693"/>
      <c r="S6" s="693"/>
      <c r="T6" s="693"/>
      <c r="U6" s="693"/>
      <c r="V6" s="694"/>
      <c r="W6" s="467"/>
    </row>
    <row r="7" spans="1:23" s="77" customFormat="1" ht="24.75" customHeight="1" x14ac:dyDescent="0.25">
      <c r="A7" s="463" t="s">
        <v>114</v>
      </c>
      <c r="B7" s="702" t="s">
        <v>2</v>
      </c>
      <c r="C7" s="703"/>
      <c r="D7" s="468"/>
      <c r="E7" s="468"/>
      <c r="F7" s="464" t="s">
        <v>39</v>
      </c>
      <c r="G7" s="701" t="s">
        <v>168</v>
      </c>
      <c r="H7" s="701"/>
      <c r="I7" s="469"/>
      <c r="J7" s="673" t="s">
        <v>40</v>
      </c>
      <c r="K7" s="673"/>
      <c r="L7" s="674" t="s">
        <v>167</v>
      </c>
      <c r="M7" s="674"/>
      <c r="N7" s="674"/>
      <c r="O7" s="623"/>
      <c r="P7" s="470"/>
      <c r="Q7" s="467"/>
      <c r="R7" s="693"/>
      <c r="S7" s="693"/>
      <c r="T7" s="693"/>
      <c r="U7" s="693"/>
      <c r="V7" s="694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695"/>
      <c r="S8" s="695"/>
      <c r="T8" s="695"/>
      <c r="U8" s="695"/>
      <c r="V8" s="696"/>
      <c r="W8" s="467"/>
    </row>
    <row r="9" spans="1:23" s="77" customFormat="1" ht="24.75" customHeight="1" thickBot="1" x14ac:dyDescent="0.3">
      <c r="A9" s="471" t="s">
        <v>41</v>
      </c>
      <c r="B9" s="697" t="s">
        <v>8</v>
      </c>
      <c r="C9" s="698"/>
      <c r="D9" s="698"/>
      <c r="E9" s="698"/>
      <c r="F9" s="698"/>
      <c r="G9" s="699"/>
      <c r="H9" s="697" t="s">
        <v>53</v>
      </c>
      <c r="I9" s="698"/>
      <c r="J9" s="698"/>
      <c r="K9" s="698"/>
      <c r="L9" s="698"/>
      <c r="M9" s="699"/>
      <c r="N9" s="697" t="s">
        <v>9</v>
      </c>
      <c r="O9" s="698"/>
      <c r="P9" s="698"/>
      <c r="Q9" s="699"/>
      <c r="R9" s="697" t="s">
        <v>9</v>
      </c>
      <c r="S9" s="698"/>
      <c r="T9" s="698"/>
      <c r="U9" s="699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446</v>
      </c>
      <c r="C11" s="482">
        <v>2.0995999999999633</v>
      </c>
      <c r="D11" s="482">
        <v>1.9980999999999647</v>
      </c>
      <c r="E11" s="482">
        <v>0.3218999999999943</v>
      </c>
      <c r="F11" s="482">
        <v>2.0212999999999641</v>
      </c>
      <c r="G11" s="483">
        <v>2.3808999999999578</v>
      </c>
      <c r="H11" s="482">
        <v>448</v>
      </c>
      <c r="I11" s="482">
        <v>3.4544999999999639</v>
      </c>
      <c r="J11" s="482">
        <v>3.5573999999999626</v>
      </c>
      <c r="K11" s="482">
        <v>0.59289999999999388</v>
      </c>
      <c r="L11" s="482">
        <v>3.5818999999999628</v>
      </c>
      <c r="M11" s="484">
        <v>3.9542999999999586</v>
      </c>
      <c r="N11" s="481">
        <v>130.99612644789562</v>
      </c>
      <c r="O11" s="485">
        <v>22.058143822521565</v>
      </c>
      <c r="P11" s="485">
        <v>128.77131190227925</v>
      </c>
      <c r="Q11" s="485">
        <v>130.09735515870793</v>
      </c>
      <c r="R11" s="481">
        <v>125.45619460922583</v>
      </c>
      <c r="S11" s="485">
        <v>22.061103896375691</v>
      </c>
      <c r="T11" s="485">
        <v>123.95972447134287</v>
      </c>
      <c r="U11" s="486">
        <v>125.11811800379056</v>
      </c>
      <c r="V11" s="487">
        <f t="shared" ref="V11:V18" si="0">SUM(B11:U11)</f>
        <v>1726.4808783121389</v>
      </c>
    </row>
    <row r="12" spans="1:23" ht="24.75" customHeight="1" x14ac:dyDescent="0.25">
      <c r="A12" s="480" t="s">
        <v>44</v>
      </c>
      <c r="B12" s="481">
        <v>446</v>
      </c>
      <c r="C12" s="482">
        <v>2.0995999999999633</v>
      </c>
      <c r="D12" s="482">
        <v>1.9980999999999647</v>
      </c>
      <c r="E12" s="482">
        <v>0.3218999999999943</v>
      </c>
      <c r="F12" s="482">
        <v>2.0212999999999641</v>
      </c>
      <c r="G12" s="483">
        <v>2.3808999999999578</v>
      </c>
      <c r="H12" s="482">
        <v>448</v>
      </c>
      <c r="I12" s="482">
        <v>3.4544999999999639</v>
      </c>
      <c r="J12" s="482">
        <v>3.5573999999999626</v>
      </c>
      <c r="K12" s="482">
        <v>0.59289999999999388</v>
      </c>
      <c r="L12" s="482">
        <v>3.5818999999999628</v>
      </c>
      <c r="M12" s="484">
        <v>3.9542999999999586</v>
      </c>
      <c r="N12" s="481">
        <v>130.99612644789562</v>
      </c>
      <c r="O12" s="485">
        <v>22.058143822521565</v>
      </c>
      <c r="P12" s="485">
        <v>128.77131190227925</v>
      </c>
      <c r="Q12" s="485">
        <v>130.09735515870793</v>
      </c>
      <c r="R12" s="481">
        <v>125.45619460922583</v>
      </c>
      <c r="S12" s="485">
        <v>22.061103896375691</v>
      </c>
      <c r="T12" s="485">
        <v>123.95972447134287</v>
      </c>
      <c r="U12" s="486">
        <v>125.11811800379056</v>
      </c>
      <c r="V12" s="487">
        <f t="shared" si="0"/>
        <v>1726.4808783121389</v>
      </c>
    </row>
    <row r="13" spans="1:23" ht="24.75" customHeight="1" x14ac:dyDescent="0.25">
      <c r="A13" s="480" t="s">
        <v>45</v>
      </c>
      <c r="B13" s="481">
        <v>446</v>
      </c>
      <c r="C13" s="482">
        <v>2.0966999999999629</v>
      </c>
      <c r="D13" s="482">
        <v>1.9951999999999648</v>
      </c>
      <c r="E13" s="482">
        <v>0.3189999999999944</v>
      </c>
      <c r="F13" s="482">
        <v>2.0154999999999643</v>
      </c>
      <c r="G13" s="483">
        <v>2.3779999999999584</v>
      </c>
      <c r="H13" s="482">
        <v>447</v>
      </c>
      <c r="I13" s="482">
        <v>3.4495999999999638</v>
      </c>
      <c r="J13" s="482">
        <v>3.5475999999999632</v>
      </c>
      <c r="K13" s="482">
        <v>0.58799999999999386</v>
      </c>
      <c r="L13" s="482">
        <v>3.5769999999999627</v>
      </c>
      <c r="M13" s="484">
        <v>3.9493999999999585</v>
      </c>
      <c r="N13" s="481">
        <v>130.80932942084169</v>
      </c>
      <c r="O13" s="485">
        <v>21.816302470991367</v>
      </c>
      <c r="P13" s="485">
        <v>128.13163523908824</v>
      </c>
      <c r="Q13" s="485">
        <v>129.90967793651677</v>
      </c>
      <c r="R13" s="481">
        <v>125.26048215630962</v>
      </c>
      <c r="S13" s="485">
        <v>21.605258441449713</v>
      </c>
      <c r="T13" s="485">
        <v>124.39005021146281</v>
      </c>
      <c r="U13" s="486">
        <v>124.97599279848373</v>
      </c>
      <c r="V13" s="487">
        <f t="shared" si="0"/>
        <v>1723.8147286751434</v>
      </c>
    </row>
    <row r="14" spans="1:23" ht="24.75" customHeight="1" x14ac:dyDescent="0.25">
      <c r="A14" s="480" t="s">
        <v>46</v>
      </c>
      <c r="B14" s="481">
        <v>446</v>
      </c>
      <c r="C14" s="482">
        <v>2.0966999999999629</v>
      </c>
      <c r="D14" s="482">
        <v>1.9951999999999648</v>
      </c>
      <c r="E14" s="482">
        <v>0.3189999999999944</v>
      </c>
      <c r="F14" s="482">
        <v>2.0154999999999643</v>
      </c>
      <c r="G14" s="483">
        <v>2.3779999999999584</v>
      </c>
      <c r="H14" s="482">
        <v>447</v>
      </c>
      <c r="I14" s="482">
        <v>3.4495999999999638</v>
      </c>
      <c r="J14" s="482">
        <v>3.5475999999999632</v>
      </c>
      <c r="K14" s="482">
        <v>0.58799999999999386</v>
      </c>
      <c r="L14" s="482">
        <v>3.5769999999999627</v>
      </c>
      <c r="M14" s="484">
        <v>3.9493999999999585</v>
      </c>
      <c r="N14" s="481">
        <v>130.80932942084169</v>
      </c>
      <c r="O14" s="485">
        <v>21.816302470991367</v>
      </c>
      <c r="P14" s="485">
        <v>128.13163523908824</v>
      </c>
      <c r="Q14" s="485">
        <v>129.90967793651677</v>
      </c>
      <c r="R14" s="481">
        <v>125.26048215630962</v>
      </c>
      <c r="S14" s="485">
        <v>21.605258441449713</v>
      </c>
      <c r="T14" s="485">
        <v>124.39005021146281</v>
      </c>
      <c r="U14" s="486">
        <v>124.97599279848373</v>
      </c>
      <c r="V14" s="487">
        <f t="shared" si="0"/>
        <v>1723.8147286751434</v>
      </c>
    </row>
    <row r="15" spans="1:23" ht="24.75" customHeight="1" x14ac:dyDescent="0.25">
      <c r="A15" s="480" t="s">
        <v>47</v>
      </c>
      <c r="B15" s="481">
        <v>446</v>
      </c>
      <c r="C15" s="482">
        <v>2.0966999999999629</v>
      </c>
      <c r="D15" s="482">
        <v>1.9951999999999648</v>
      </c>
      <c r="E15" s="482">
        <v>0.3189999999999944</v>
      </c>
      <c r="F15" s="482">
        <v>2.0154999999999643</v>
      </c>
      <c r="G15" s="483">
        <v>2.3779999999999584</v>
      </c>
      <c r="H15" s="482">
        <v>447</v>
      </c>
      <c r="I15" s="482">
        <v>3.4495999999999638</v>
      </c>
      <c r="J15" s="482">
        <v>3.5475999999999632</v>
      </c>
      <c r="K15" s="482">
        <v>0.58799999999999386</v>
      </c>
      <c r="L15" s="482">
        <v>3.5769999999999627</v>
      </c>
      <c r="M15" s="484">
        <v>3.9493999999999585</v>
      </c>
      <c r="N15" s="481">
        <v>130.80932942084169</v>
      </c>
      <c r="O15" s="485">
        <v>21.816302470991367</v>
      </c>
      <c r="P15" s="485">
        <v>128.13163523908824</v>
      </c>
      <c r="Q15" s="485">
        <v>129.90967793651677</v>
      </c>
      <c r="R15" s="481">
        <v>125.26048215630962</v>
      </c>
      <c r="S15" s="485">
        <v>21.605258441449713</v>
      </c>
      <c r="T15" s="485">
        <v>124.39005021146281</v>
      </c>
      <c r="U15" s="486">
        <v>124.97599279848373</v>
      </c>
      <c r="V15" s="487">
        <f t="shared" si="0"/>
        <v>1723.8147286751434</v>
      </c>
    </row>
    <row r="16" spans="1:23" ht="24.75" customHeight="1" x14ac:dyDescent="0.25">
      <c r="A16" s="480" t="s">
        <v>48</v>
      </c>
      <c r="B16" s="481">
        <v>446</v>
      </c>
      <c r="C16" s="482">
        <v>2.0966999999999629</v>
      </c>
      <c r="D16" s="482">
        <v>1.9951999999999648</v>
      </c>
      <c r="E16" s="482">
        <v>0.3189999999999944</v>
      </c>
      <c r="F16" s="482">
        <v>2.0154999999999643</v>
      </c>
      <c r="G16" s="483">
        <v>2.3779999999999584</v>
      </c>
      <c r="H16" s="482">
        <v>447</v>
      </c>
      <c r="I16" s="482">
        <v>3.4495999999999638</v>
      </c>
      <c r="J16" s="482">
        <v>3.5475999999999632</v>
      </c>
      <c r="K16" s="482">
        <v>0.58799999999999386</v>
      </c>
      <c r="L16" s="482">
        <v>3.5769999999999627</v>
      </c>
      <c r="M16" s="484">
        <v>3.9493999999999585</v>
      </c>
      <c r="N16" s="481">
        <v>130.80932942084169</v>
      </c>
      <c r="O16" s="485">
        <v>21.816302470991367</v>
      </c>
      <c r="P16" s="485">
        <v>128.13163523908824</v>
      </c>
      <c r="Q16" s="485">
        <v>129.90967793651677</v>
      </c>
      <c r="R16" s="481">
        <v>125.26048215630962</v>
      </c>
      <c r="S16" s="485">
        <v>21.605258441449713</v>
      </c>
      <c r="T16" s="485">
        <v>124.39005021146281</v>
      </c>
      <c r="U16" s="486">
        <v>124.97599279848373</v>
      </c>
      <c r="V16" s="487">
        <f t="shared" si="0"/>
        <v>1723.8147286751434</v>
      </c>
    </row>
    <row r="17" spans="1:34" ht="24.75" customHeight="1" thickBot="1" x14ac:dyDescent="0.3">
      <c r="A17" s="488" t="s">
        <v>49</v>
      </c>
      <c r="B17" s="481">
        <v>446</v>
      </c>
      <c r="C17" s="482">
        <v>2.0966999999999629</v>
      </c>
      <c r="D17" s="482">
        <v>1.9951999999999648</v>
      </c>
      <c r="E17" s="482">
        <v>0.3189999999999944</v>
      </c>
      <c r="F17" s="482">
        <v>2.0154999999999643</v>
      </c>
      <c r="G17" s="483">
        <v>2.3779999999999584</v>
      </c>
      <c r="H17" s="482">
        <v>447</v>
      </c>
      <c r="I17" s="482">
        <v>3.4495999999999638</v>
      </c>
      <c r="J17" s="482">
        <v>3.5475999999999632</v>
      </c>
      <c r="K17" s="482">
        <v>0.58799999999999386</v>
      </c>
      <c r="L17" s="482">
        <v>3.5769999999999627</v>
      </c>
      <c r="M17" s="484">
        <v>3.9493999999999585</v>
      </c>
      <c r="N17" s="481">
        <v>130.80932942084169</v>
      </c>
      <c r="O17" s="485">
        <v>21.816302470991367</v>
      </c>
      <c r="P17" s="485">
        <v>128.13163523908824</v>
      </c>
      <c r="Q17" s="485">
        <v>129.90967793651677</v>
      </c>
      <c r="R17" s="481">
        <v>125.26048215630962</v>
      </c>
      <c r="S17" s="485">
        <v>21.605258441449713</v>
      </c>
      <c r="T17" s="485">
        <v>124.39005021146281</v>
      </c>
      <c r="U17" s="486">
        <v>124.97599279848373</v>
      </c>
      <c r="V17" s="487">
        <f t="shared" si="0"/>
        <v>1723.8147286751434</v>
      </c>
    </row>
    <row r="18" spans="1:34" ht="24.75" customHeight="1" thickBot="1" x14ac:dyDescent="0.3">
      <c r="A18" s="489" t="s">
        <v>11</v>
      </c>
      <c r="B18" s="490">
        <f>SUM(B11:B17)</f>
        <v>3122</v>
      </c>
      <c r="C18" s="491">
        <f t="shared" ref="C18:Q18" si="1">SUM(C11:C17)</f>
        <v>14.682699999999741</v>
      </c>
      <c r="D18" s="491">
        <f t="shared" si="1"/>
        <v>13.972199999999754</v>
      </c>
      <c r="E18" s="491">
        <f t="shared" si="1"/>
        <v>2.2387999999999604</v>
      </c>
      <c r="F18" s="491">
        <f t="shared" ref="F18" si="2">SUM(F11:F17)</f>
        <v>14.120099999999749</v>
      </c>
      <c r="G18" s="492">
        <f t="shared" si="1"/>
        <v>16.651799999999707</v>
      </c>
      <c r="H18" s="490">
        <f t="shared" si="1"/>
        <v>3131</v>
      </c>
      <c r="I18" s="491">
        <f t="shared" si="1"/>
        <v>24.156999999999751</v>
      </c>
      <c r="J18" s="491">
        <f t="shared" si="1"/>
        <v>24.852799999999743</v>
      </c>
      <c r="K18" s="491">
        <f t="shared" si="1"/>
        <v>4.1257999999999573</v>
      </c>
      <c r="L18" s="491">
        <f t="shared" ref="L18:M18" si="3">SUM(L11:L17)</f>
        <v>25.048799999999737</v>
      </c>
      <c r="M18" s="491">
        <f t="shared" si="3"/>
        <v>27.655599999999708</v>
      </c>
      <c r="N18" s="490">
        <f t="shared" si="1"/>
        <v>916.03889999999956</v>
      </c>
      <c r="O18" s="491">
        <f t="shared" si="1"/>
        <v>153.19779999999994</v>
      </c>
      <c r="P18" s="491">
        <f t="shared" si="1"/>
        <v>898.20079999999984</v>
      </c>
      <c r="Q18" s="491">
        <f t="shared" si="1"/>
        <v>909.7430999999998</v>
      </c>
      <c r="R18" s="490">
        <f t="shared" ref="R18:U18" si="4">SUM(R11:R17)</f>
        <v>877.21479999999985</v>
      </c>
      <c r="S18" s="491">
        <f t="shared" si="4"/>
        <v>152.14849999999993</v>
      </c>
      <c r="T18" s="491">
        <f t="shared" si="4"/>
        <v>869.86969999999985</v>
      </c>
      <c r="U18" s="492">
        <f t="shared" si="4"/>
        <v>875.11619999999971</v>
      </c>
      <c r="V18" s="493">
        <f t="shared" si="0"/>
        <v>12072.035399999995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30" customFormat="1" ht="24.75" customHeight="1" thickBot="1" x14ac:dyDescent="0.3">
      <c r="A20" s="499"/>
      <c r="B20" s="704"/>
      <c r="C20" s="704"/>
      <c r="D20" s="624"/>
      <c r="E20" s="624"/>
      <c r="F20" s="624"/>
      <c r="G20" s="624"/>
      <c r="H20" s="624"/>
      <c r="I20" s="624"/>
      <c r="J20" s="624"/>
      <c r="K20" s="624"/>
      <c r="L20" s="624"/>
      <c r="M20" s="624"/>
      <c r="N20" s="624"/>
      <c r="O20" s="624"/>
      <c r="P20" s="624"/>
      <c r="Q20" s="624"/>
      <c r="R20" s="624"/>
      <c r="S20" s="628"/>
      <c r="T20" s="628"/>
      <c r="U20" s="628"/>
      <c r="V20" s="629"/>
      <c r="W20" s="628"/>
      <c r="X20" s="628"/>
      <c r="Y20" s="628"/>
    </row>
    <row r="21" spans="1:34" ht="24.75" customHeight="1" thickBot="1" x14ac:dyDescent="0.3">
      <c r="A21" s="471" t="s">
        <v>52</v>
      </c>
      <c r="B21" s="697" t="s">
        <v>8</v>
      </c>
      <c r="C21" s="698"/>
      <c r="D21" s="698"/>
      <c r="E21" s="698"/>
      <c r="F21" s="699"/>
      <c r="G21" s="697" t="s">
        <v>53</v>
      </c>
      <c r="H21" s="698"/>
      <c r="I21" s="698"/>
      <c r="J21" s="698"/>
      <c r="K21" s="699"/>
      <c r="L21" s="697" t="s">
        <v>9</v>
      </c>
      <c r="M21" s="698"/>
      <c r="N21" s="698"/>
      <c r="O21" s="699"/>
      <c r="P21" s="697" t="s">
        <v>9</v>
      </c>
      <c r="Q21" s="698"/>
      <c r="R21" s="698"/>
      <c r="S21" s="699"/>
      <c r="T21" s="472"/>
      <c r="U21" s="631"/>
      <c r="V21" s="632"/>
      <c r="W21" s="633"/>
      <c r="X21" s="633"/>
      <c r="Y21" s="633"/>
      <c r="Z21" s="633"/>
      <c r="AA21" s="633"/>
      <c r="AB21" s="633"/>
      <c r="AC21" s="633"/>
      <c r="AD21" s="633"/>
      <c r="AE21" s="633"/>
      <c r="AF21" s="633"/>
      <c r="AG21" s="633"/>
      <c r="AH21" s="633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4"/>
    </row>
    <row r="23" spans="1:34" ht="24.75" customHeight="1" x14ac:dyDescent="0.25">
      <c r="A23" s="480" t="s">
        <v>43</v>
      </c>
      <c r="B23" s="481">
        <v>9.5</v>
      </c>
      <c r="C23" s="482">
        <v>8.6</v>
      </c>
      <c r="D23" s="482">
        <v>1.1000000000000001</v>
      </c>
      <c r="E23" s="482">
        <v>9.1999999999999993</v>
      </c>
      <c r="F23" s="483">
        <v>10.3</v>
      </c>
      <c r="G23" s="482">
        <v>9</v>
      </c>
      <c r="H23" s="482">
        <v>9.4</v>
      </c>
      <c r="I23" s="482">
        <v>1.7</v>
      </c>
      <c r="J23" s="482">
        <v>9.5</v>
      </c>
      <c r="K23" s="484">
        <v>10.6</v>
      </c>
      <c r="L23" s="481">
        <v>10.9</v>
      </c>
      <c r="M23" s="485">
        <v>1.7</v>
      </c>
      <c r="N23" s="485">
        <v>11</v>
      </c>
      <c r="O23" s="485">
        <v>10.8</v>
      </c>
      <c r="P23" s="481">
        <v>10.7</v>
      </c>
      <c r="Q23" s="485">
        <v>2.1</v>
      </c>
      <c r="R23" s="485">
        <v>10.5</v>
      </c>
      <c r="S23" s="486">
        <v>10.6</v>
      </c>
      <c r="T23" s="487">
        <f>SUM(B23:S23)</f>
        <v>147.20000000000002</v>
      </c>
      <c r="U23" s="497"/>
      <c r="V23" s="634"/>
    </row>
    <row r="24" spans="1:34" ht="24.75" customHeight="1" x14ac:dyDescent="0.25">
      <c r="A24" s="480" t="s">
        <v>44</v>
      </c>
      <c r="B24" s="481">
        <v>9.5</v>
      </c>
      <c r="C24" s="482">
        <v>8.6</v>
      </c>
      <c r="D24" s="482">
        <v>1.1000000000000001</v>
      </c>
      <c r="E24" s="482">
        <v>9.1999999999999993</v>
      </c>
      <c r="F24" s="483">
        <v>10.3</v>
      </c>
      <c r="G24" s="482">
        <v>9</v>
      </c>
      <c r="H24" s="482">
        <v>9.4</v>
      </c>
      <c r="I24" s="482">
        <v>1.7</v>
      </c>
      <c r="J24" s="482">
        <v>9.5</v>
      </c>
      <c r="K24" s="484">
        <v>10.6</v>
      </c>
      <c r="L24" s="481">
        <v>10.9</v>
      </c>
      <c r="M24" s="485">
        <v>1.7</v>
      </c>
      <c r="N24" s="485">
        <v>11</v>
      </c>
      <c r="O24" s="485">
        <v>10.8</v>
      </c>
      <c r="P24" s="481">
        <v>10.7</v>
      </c>
      <c r="Q24" s="485">
        <v>2.1</v>
      </c>
      <c r="R24" s="485">
        <v>10.5</v>
      </c>
      <c r="S24" s="486">
        <v>10.6</v>
      </c>
      <c r="T24" s="487">
        <f t="shared" ref="T24:T30" si="5">SUM(B24:S24)</f>
        <v>147.20000000000002</v>
      </c>
      <c r="U24" s="497"/>
      <c r="V24" s="634"/>
    </row>
    <row r="25" spans="1:34" ht="24.75" customHeight="1" x14ac:dyDescent="0.25">
      <c r="A25" s="480" t="s">
        <v>45</v>
      </c>
      <c r="B25" s="481">
        <v>9.4</v>
      </c>
      <c r="C25" s="482">
        <v>8.6999999999999993</v>
      </c>
      <c r="D25" s="482">
        <v>1</v>
      </c>
      <c r="E25" s="482">
        <v>9</v>
      </c>
      <c r="F25" s="483">
        <v>10.199999999999999</v>
      </c>
      <c r="G25" s="482">
        <v>8.9</v>
      </c>
      <c r="H25" s="482">
        <v>9.3000000000000007</v>
      </c>
      <c r="I25" s="482">
        <v>1.7</v>
      </c>
      <c r="J25" s="482">
        <v>9.4</v>
      </c>
      <c r="K25" s="484">
        <v>10.5</v>
      </c>
      <c r="L25" s="481">
        <v>10.7</v>
      </c>
      <c r="M25" s="485">
        <v>1.7</v>
      </c>
      <c r="N25" s="485">
        <v>10.9</v>
      </c>
      <c r="O25" s="485">
        <v>10.6</v>
      </c>
      <c r="P25" s="481">
        <v>10.6</v>
      </c>
      <c r="Q25" s="485">
        <v>1.9</v>
      </c>
      <c r="R25" s="485">
        <v>10.4</v>
      </c>
      <c r="S25" s="486">
        <v>10.5</v>
      </c>
      <c r="T25" s="487">
        <f t="shared" si="5"/>
        <v>145.4</v>
      </c>
      <c r="U25" s="497"/>
      <c r="V25" s="634"/>
    </row>
    <row r="26" spans="1:34" ht="24.75" customHeight="1" x14ac:dyDescent="0.25">
      <c r="A26" s="480" t="s">
        <v>46</v>
      </c>
      <c r="B26" s="481">
        <v>9.4</v>
      </c>
      <c r="C26" s="482">
        <v>8.6999999999999993</v>
      </c>
      <c r="D26" s="482">
        <v>1.1000000000000001</v>
      </c>
      <c r="E26" s="482">
        <v>9.1</v>
      </c>
      <c r="F26" s="483">
        <v>10.199999999999999</v>
      </c>
      <c r="G26" s="482">
        <v>8.9</v>
      </c>
      <c r="H26" s="482">
        <v>9.3000000000000007</v>
      </c>
      <c r="I26" s="482">
        <v>1.7</v>
      </c>
      <c r="J26" s="482">
        <v>9.4</v>
      </c>
      <c r="K26" s="484">
        <v>10.5</v>
      </c>
      <c r="L26" s="481">
        <v>10.8</v>
      </c>
      <c r="M26" s="485">
        <v>1.7</v>
      </c>
      <c r="N26" s="485">
        <v>10.9</v>
      </c>
      <c r="O26" s="485">
        <v>10.7</v>
      </c>
      <c r="P26" s="481">
        <v>10.6</v>
      </c>
      <c r="Q26" s="485">
        <v>2</v>
      </c>
      <c r="R26" s="485">
        <v>10.5</v>
      </c>
      <c r="S26" s="486">
        <v>10.5</v>
      </c>
      <c r="T26" s="487">
        <f t="shared" si="5"/>
        <v>146</v>
      </c>
      <c r="U26" s="497"/>
      <c r="V26" s="634"/>
    </row>
    <row r="27" spans="1:34" ht="24.75" customHeight="1" x14ac:dyDescent="0.25">
      <c r="A27" s="480" t="s">
        <v>47</v>
      </c>
      <c r="B27" s="481">
        <v>9.4</v>
      </c>
      <c r="C27" s="482">
        <v>8.8000000000000007</v>
      </c>
      <c r="D27" s="482">
        <v>1.1000000000000001</v>
      </c>
      <c r="E27" s="482">
        <v>9.1</v>
      </c>
      <c r="F27" s="483">
        <v>10.199999999999999</v>
      </c>
      <c r="G27" s="482">
        <v>8.9</v>
      </c>
      <c r="H27" s="482">
        <v>9.3000000000000007</v>
      </c>
      <c r="I27" s="482">
        <v>1.7</v>
      </c>
      <c r="J27" s="482">
        <v>9.4</v>
      </c>
      <c r="K27" s="484">
        <v>10.5</v>
      </c>
      <c r="L27" s="481">
        <v>10.8</v>
      </c>
      <c r="M27" s="485">
        <v>1.7</v>
      </c>
      <c r="N27" s="485">
        <v>10.9</v>
      </c>
      <c r="O27" s="485">
        <v>10.7</v>
      </c>
      <c r="P27" s="481">
        <v>10.6</v>
      </c>
      <c r="Q27" s="485">
        <v>2</v>
      </c>
      <c r="R27" s="485">
        <v>10.5</v>
      </c>
      <c r="S27" s="486">
        <v>10.5</v>
      </c>
      <c r="T27" s="487">
        <f t="shared" si="5"/>
        <v>146.10000000000002</v>
      </c>
      <c r="U27" s="497"/>
      <c r="V27" s="634"/>
    </row>
    <row r="28" spans="1:34" ht="24.75" customHeight="1" x14ac:dyDescent="0.25">
      <c r="A28" s="480" t="s">
        <v>48</v>
      </c>
      <c r="B28" s="481">
        <v>9.5</v>
      </c>
      <c r="C28" s="482">
        <v>8.8000000000000007</v>
      </c>
      <c r="D28" s="482">
        <v>1.1000000000000001</v>
      </c>
      <c r="E28" s="482">
        <v>9.1</v>
      </c>
      <c r="F28" s="483">
        <v>10.199999999999999</v>
      </c>
      <c r="G28" s="482">
        <v>9</v>
      </c>
      <c r="H28" s="482">
        <v>9.3000000000000007</v>
      </c>
      <c r="I28" s="482">
        <v>1.7</v>
      </c>
      <c r="J28" s="482">
        <v>9.5</v>
      </c>
      <c r="K28" s="484">
        <v>10.5</v>
      </c>
      <c r="L28" s="481">
        <v>10.8</v>
      </c>
      <c r="M28" s="485">
        <v>1.7</v>
      </c>
      <c r="N28" s="485">
        <v>10.9</v>
      </c>
      <c r="O28" s="485">
        <v>10.7</v>
      </c>
      <c r="P28" s="481">
        <v>10.6</v>
      </c>
      <c r="Q28" s="485">
        <v>2</v>
      </c>
      <c r="R28" s="485">
        <v>10.5</v>
      </c>
      <c r="S28" s="486">
        <v>10.5</v>
      </c>
      <c r="T28" s="487">
        <f t="shared" si="5"/>
        <v>146.4</v>
      </c>
      <c r="U28" s="497"/>
      <c r="V28" s="634"/>
    </row>
    <row r="29" spans="1:34" ht="24.75" customHeight="1" thickBot="1" x14ac:dyDescent="0.3">
      <c r="A29" s="488" t="s">
        <v>49</v>
      </c>
      <c r="B29" s="504">
        <v>9.5</v>
      </c>
      <c r="C29" s="505">
        <v>8.8000000000000007</v>
      </c>
      <c r="D29" s="505">
        <v>1.1000000000000001</v>
      </c>
      <c r="E29" s="505">
        <v>9.1</v>
      </c>
      <c r="F29" s="506">
        <v>10.199999999999999</v>
      </c>
      <c r="G29" s="507">
        <v>9</v>
      </c>
      <c r="H29" s="507">
        <v>9.3000000000000007</v>
      </c>
      <c r="I29" s="507">
        <v>1.7</v>
      </c>
      <c r="J29" s="507">
        <v>9.5</v>
      </c>
      <c r="K29" s="508">
        <v>10.5</v>
      </c>
      <c r="L29" s="509">
        <v>10.8</v>
      </c>
      <c r="M29" s="510">
        <v>1.7</v>
      </c>
      <c r="N29" s="510">
        <v>11</v>
      </c>
      <c r="O29" s="510">
        <v>10.7</v>
      </c>
      <c r="P29" s="509">
        <v>10.6</v>
      </c>
      <c r="Q29" s="510">
        <v>2</v>
      </c>
      <c r="R29" s="510">
        <v>10.5</v>
      </c>
      <c r="S29" s="511">
        <v>10.5</v>
      </c>
      <c r="T29" s="512">
        <f t="shared" si="5"/>
        <v>146.5</v>
      </c>
      <c r="U29" s="497"/>
      <c r="V29" s="634"/>
    </row>
    <row r="30" spans="1:34" ht="24.75" customHeight="1" thickBot="1" x14ac:dyDescent="0.3">
      <c r="A30" s="489" t="s">
        <v>11</v>
      </c>
      <c r="B30" s="490">
        <f>SUM(B23:B29)</f>
        <v>66.199999999999989</v>
      </c>
      <c r="C30" s="491">
        <f t="shared" ref="C30:S30" si="6">SUM(C23:C29)</f>
        <v>60.999999999999986</v>
      </c>
      <c r="D30" s="491">
        <f t="shared" si="6"/>
        <v>7.6</v>
      </c>
      <c r="E30" s="491">
        <f t="shared" si="6"/>
        <v>63.800000000000004</v>
      </c>
      <c r="F30" s="492">
        <f t="shared" si="6"/>
        <v>71.600000000000009</v>
      </c>
      <c r="G30" s="490">
        <f t="shared" si="6"/>
        <v>62.699999999999996</v>
      </c>
      <c r="H30" s="491">
        <f t="shared" si="6"/>
        <v>65.3</v>
      </c>
      <c r="I30" s="491">
        <f t="shared" si="6"/>
        <v>11.899999999999999</v>
      </c>
      <c r="J30" s="491">
        <f t="shared" si="6"/>
        <v>66.199999999999989</v>
      </c>
      <c r="K30" s="491">
        <f t="shared" si="6"/>
        <v>73.7</v>
      </c>
      <c r="L30" s="490">
        <f t="shared" si="6"/>
        <v>75.699999999999989</v>
      </c>
      <c r="M30" s="491">
        <f t="shared" si="6"/>
        <v>11.899999999999999</v>
      </c>
      <c r="N30" s="491">
        <f t="shared" si="6"/>
        <v>76.599999999999994</v>
      </c>
      <c r="O30" s="491">
        <f t="shared" si="6"/>
        <v>75.000000000000014</v>
      </c>
      <c r="P30" s="490">
        <f t="shared" si="6"/>
        <v>74.400000000000006</v>
      </c>
      <c r="Q30" s="491">
        <f t="shared" si="6"/>
        <v>14.1</v>
      </c>
      <c r="R30" s="491">
        <f t="shared" si="6"/>
        <v>73.400000000000006</v>
      </c>
      <c r="S30" s="492">
        <f t="shared" si="6"/>
        <v>73.7</v>
      </c>
      <c r="T30" s="493">
        <f t="shared" si="5"/>
        <v>1024.8</v>
      </c>
      <c r="U30" s="497"/>
      <c r="V30" s="634"/>
    </row>
    <row r="31" spans="1:34" ht="24.75" customHeight="1" x14ac:dyDescent="0.25">
      <c r="A31" s="513"/>
      <c r="B31" s="469">
        <v>61</v>
      </c>
      <c r="C31" s="469">
        <v>57</v>
      </c>
      <c r="D31" s="469">
        <v>7</v>
      </c>
      <c r="E31" s="469">
        <v>60</v>
      </c>
      <c r="F31" s="469">
        <v>68</v>
      </c>
      <c r="G31" s="469">
        <v>58</v>
      </c>
      <c r="H31" s="469">
        <v>61</v>
      </c>
      <c r="I31" s="469">
        <v>11</v>
      </c>
      <c r="J31" s="514">
        <v>62</v>
      </c>
      <c r="K31" s="514">
        <v>70</v>
      </c>
      <c r="L31" s="514">
        <v>70</v>
      </c>
      <c r="M31" s="514">
        <v>11</v>
      </c>
      <c r="N31" s="514">
        <v>72</v>
      </c>
      <c r="O31" s="514">
        <v>71</v>
      </c>
      <c r="P31" s="469">
        <v>69</v>
      </c>
      <c r="Q31" s="497">
        <v>13</v>
      </c>
      <c r="R31" s="497">
        <v>69</v>
      </c>
      <c r="S31" s="497">
        <v>70</v>
      </c>
      <c r="T31" s="497"/>
      <c r="U31" s="497"/>
      <c r="V31" s="634"/>
    </row>
    <row r="32" spans="1:34" ht="24.75" customHeight="1" thickBot="1" x14ac:dyDescent="0.3">
      <c r="A32" s="515"/>
      <c r="B32" s="514"/>
      <c r="C32" s="514"/>
      <c r="D32" s="514"/>
      <c r="E32" s="514"/>
      <c r="F32" s="514"/>
      <c r="G32" s="514"/>
      <c r="H32" s="514"/>
      <c r="I32" s="464"/>
      <c r="J32" s="464"/>
      <c r="K32" s="464"/>
      <c r="L32" s="464"/>
      <c r="M32" s="464"/>
      <c r="N32" s="464"/>
      <c r="O32" s="464"/>
      <c r="P32" s="497"/>
      <c r="Q32" s="497"/>
      <c r="R32" s="497"/>
      <c r="S32" s="497"/>
      <c r="T32" s="497"/>
      <c r="U32" s="497"/>
      <c r="V32" s="634"/>
    </row>
    <row r="33" spans="1:25" ht="24.75" customHeight="1" thickBot="1" x14ac:dyDescent="0.3">
      <c r="A33" s="516" t="s">
        <v>50</v>
      </c>
      <c r="B33" s="697" t="s">
        <v>26</v>
      </c>
      <c r="C33" s="698"/>
      <c r="D33" s="698"/>
      <c r="E33" s="698"/>
      <c r="F33" s="698"/>
      <c r="G33" s="698"/>
      <c r="H33" s="699"/>
      <c r="I33" s="517"/>
      <c r="J33" s="518" t="s">
        <v>51</v>
      </c>
      <c r="K33" s="697" t="s">
        <v>26</v>
      </c>
      <c r="L33" s="698"/>
      <c r="M33" s="698"/>
      <c r="N33" s="698"/>
      <c r="O33" s="698"/>
      <c r="P33" s="698"/>
      <c r="Q33" s="699"/>
      <c r="R33" s="675" t="s">
        <v>169</v>
      </c>
      <c r="S33" s="676"/>
      <c r="T33" s="676"/>
      <c r="U33" s="676"/>
      <c r="V33" s="677"/>
      <c r="W33" s="497"/>
      <c r="X33" s="497"/>
      <c r="Y33" s="497"/>
    </row>
    <row r="34" spans="1:25" ht="24.75" customHeight="1" x14ac:dyDescent="0.25">
      <c r="A34" s="519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7"/>
      <c r="J34" s="519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75"/>
      <c r="S34" s="676"/>
      <c r="T34" s="676"/>
      <c r="U34" s="676"/>
      <c r="V34" s="677"/>
      <c r="W34" s="497"/>
      <c r="X34" s="497"/>
      <c r="Y34" s="497"/>
    </row>
    <row r="35" spans="1:25" s="497" customFormat="1" ht="24.75" customHeight="1" x14ac:dyDescent="0.25">
      <c r="A35" s="520" t="s">
        <v>43</v>
      </c>
      <c r="B35" s="481">
        <v>112.56450000000005</v>
      </c>
      <c r="C35" s="484">
        <v>114.68550000000005</v>
      </c>
      <c r="D35" s="484">
        <v>5.6055000000000019</v>
      </c>
      <c r="E35" s="484">
        <v>115.23688000000001</v>
      </c>
      <c r="F35" s="484">
        <v>115.39094000000001</v>
      </c>
      <c r="G35" s="484"/>
      <c r="H35" s="487">
        <f t="shared" ref="H35:H42" si="7">SUM(B35:G35)</f>
        <v>463.48332000000016</v>
      </c>
      <c r="I35" s="517"/>
      <c r="J35" s="520" t="s">
        <v>43</v>
      </c>
      <c r="K35" s="482">
        <v>8.5</v>
      </c>
      <c r="L35" s="521">
        <v>8.5</v>
      </c>
      <c r="M35" s="510">
        <v>0.4</v>
      </c>
      <c r="N35" s="510">
        <v>8.5</v>
      </c>
      <c r="O35" s="510">
        <v>8.3000000000000007</v>
      </c>
      <c r="P35" s="510"/>
      <c r="Q35" s="487">
        <f t="shared" ref="Q35:Q42" si="8">SUM(K35:P35)</f>
        <v>34.200000000000003</v>
      </c>
      <c r="R35" s="675"/>
      <c r="S35" s="676"/>
      <c r="T35" s="676"/>
      <c r="U35" s="676"/>
      <c r="V35" s="677"/>
    </row>
    <row r="36" spans="1:25" s="497" customFormat="1" ht="24.75" customHeight="1" x14ac:dyDescent="0.25">
      <c r="A36" s="520" t="s">
        <v>44</v>
      </c>
      <c r="B36" s="481">
        <v>112.56450000000005</v>
      </c>
      <c r="C36" s="484">
        <v>114.68550000000005</v>
      </c>
      <c r="D36" s="484">
        <v>5.6055000000000019</v>
      </c>
      <c r="E36" s="484">
        <v>115.23688000000001</v>
      </c>
      <c r="F36" s="484">
        <v>115.39094000000001</v>
      </c>
      <c r="G36" s="484"/>
      <c r="H36" s="487">
        <f t="shared" si="7"/>
        <v>463.48332000000016</v>
      </c>
      <c r="I36" s="522"/>
      <c r="J36" s="520" t="s">
        <v>44</v>
      </c>
      <c r="K36" s="523">
        <v>8.5</v>
      </c>
      <c r="L36" s="485">
        <v>8.5</v>
      </c>
      <c r="M36" s="485">
        <v>0.4</v>
      </c>
      <c r="N36" s="485">
        <v>8.5</v>
      </c>
      <c r="O36" s="485">
        <v>8.3000000000000007</v>
      </c>
      <c r="P36" s="485"/>
      <c r="Q36" s="487">
        <f t="shared" si="8"/>
        <v>34.200000000000003</v>
      </c>
      <c r="R36" s="675"/>
      <c r="S36" s="676"/>
      <c r="T36" s="676"/>
      <c r="U36" s="676"/>
      <c r="V36" s="677"/>
    </row>
    <row r="37" spans="1:25" s="497" customFormat="1" ht="24.75" customHeight="1" x14ac:dyDescent="0.25">
      <c r="A37" s="520" t="s">
        <v>45</v>
      </c>
      <c r="B37" s="481"/>
      <c r="C37" s="484"/>
      <c r="D37" s="484"/>
      <c r="E37" s="484"/>
      <c r="F37" s="484"/>
      <c r="G37" s="484"/>
      <c r="H37" s="487"/>
      <c r="I37" s="522"/>
      <c r="J37" s="520" t="s">
        <v>45</v>
      </c>
      <c r="K37" s="523">
        <v>8.4</v>
      </c>
      <c r="L37" s="485">
        <v>8.5</v>
      </c>
      <c r="M37" s="485">
        <v>0.4</v>
      </c>
      <c r="N37" s="485">
        <v>8.4</v>
      </c>
      <c r="O37" s="485">
        <v>8.1999999999999993</v>
      </c>
      <c r="P37" s="485"/>
      <c r="Q37" s="487">
        <f t="shared" si="8"/>
        <v>33.899999999999991</v>
      </c>
      <c r="R37" s="675"/>
      <c r="S37" s="676"/>
      <c r="T37" s="676"/>
      <c r="U37" s="676"/>
      <c r="V37" s="677"/>
    </row>
    <row r="38" spans="1:25" s="497" customFormat="1" ht="24.75" customHeight="1" x14ac:dyDescent="0.25">
      <c r="A38" s="520" t="s">
        <v>46</v>
      </c>
      <c r="B38" s="481"/>
      <c r="C38" s="484"/>
      <c r="D38" s="484"/>
      <c r="E38" s="484"/>
      <c r="F38" s="484"/>
      <c r="G38" s="484"/>
      <c r="H38" s="487"/>
      <c r="I38" s="522"/>
      <c r="J38" s="520" t="s">
        <v>46</v>
      </c>
      <c r="K38" s="482">
        <v>8.6</v>
      </c>
      <c r="L38" s="521">
        <v>8.6</v>
      </c>
      <c r="M38" s="485">
        <v>0.5</v>
      </c>
      <c r="N38" s="485">
        <v>8.4</v>
      </c>
      <c r="O38" s="485">
        <v>8.3000000000000007</v>
      </c>
      <c r="P38" s="485"/>
      <c r="Q38" s="487">
        <f t="shared" si="8"/>
        <v>34.400000000000006</v>
      </c>
      <c r="R38" s="675"/>
      <c r="S38" s="676"/>
      <c r="T38" s="676"/>
      <c r="U38" s="676"/>
      <c r="V38" s="677"/>
    </row>
    <row r="39" spans="1:25" s="497" customFormat="1" ht="24.75" customHeight="1" x14ac:dyDescent="0.25">
      <c r="A39" s="520" t="s">
        <v>47</v>
      </c>
      <c r="B39" s="481"/>
      <c r="C39" s="484"/>
      <c r="D39" s="484"/>
      <c r="E39" s="484"/>
      <c r="F39" s="484"/>
      <c r="G39" s="484"/>
      <c r="H39" s="487"/>
      <c r="I39" s="522"/>
      <c r="J39" s="520" t="s">
        <v>47</v>
      </c>
      <c r="K39" s="523">
        <v>8.6</v>
      </c>
      <c r="L39" s="485">
        <v>8.6</v>
      </c>
      <c r="M39" s="485">
        <v>0.5</v>
      </c>
      <c r="N39" s="485">
        <v>8.5</v>
      </c>
      <c r="O39" s="485">
        <v>8.3000000000000007</v>
      </c>
      <c r="P39" s="485"/>
      <c r="Q39" s="487">
        <f t="shared" si="8"/>
        <v>34.5</v>
      </c>
      <c r="R39" s="675"/>
      <c r="S39" s="676"/>
      <c r="T39" s="676"/>
      <c r="U39" s="676"/>
      <c r="V39" s="677"/>
    </row>
    <row r="40" spans="1:25" s="497" customFormat="1" ht="24.75" customHeight="1" x14ac:dyDescent="0.25">
      <c r="A40" s="520" t="s">
        <v>48</v>
      </c>
      <c r="B40" s="481"/>
      <c r="C40" s="484"/>
      <c r="D40" s="484"/>
      <c r="E40" s="484"/>
      <c r="F40" s="484"/>
      <c r="G40" s="484"/>
      <c r="H40" s="487"/>
      <c r="I40" s="522"/>
      <c r="J40" s="520" t="s">
        <v>48</v>
      </c>
      <c r="K40" s="523">
        <v>8.6</v>
      </c>
      <c r="L40" s="485">
        <v>8.6</v>
      </c>
      <c r="M40" s="485">
        <v>0.5</v>
      </c>
      <c r="N40" s="485">
        <v>8.5</v>
      </c>
      <c r="O40" s="485">
        <v>8.3000000000000007</v>
      </c>
      <c r="P40" s="485"/>
      <c r="Q40" s="487">
        <f t="shared" si="8"/>
        <v>34.5</v>
      </c>
      <c r="R40" s="675"/>
      <c r="S40" s="676"/>
      <c r="T40" s="676"/>
      <c r="U40" s="676"/>
      <c r="V40" s="677"/>
    </row>
    <row r="41" spans="1:25" s="497" customFormat="1" ht="24.75" customHeight="1" thickBot="1" x14ac:dyDescent="0.3">
      <c r="A41" s="524" t="s">
        <v>49</v>
      </c>
      <c r="B41" s="509"/>
      <c r="C41" s="508"/>
      <c r="D41" s="508"/>
      <c r="E41" s="508"/>
      <c r="F41" s="508"/>
      <c r="G41" s="508"/>
      <c r="H41" s="487"/>
      <c r="I41" s="522"/>
      <c r="J41" s="524" t="s">
        <v>49</v>
      </c>
      <c r="K41" s="525">
        <v>8.6</v>
      </c>
      <c r="L41" s="510">
        <v>8.6</v>
      </c>
      <c r="M41" s="510">
        <v>0.5</v>
      </c>
      <c r="N41" s="510">
        <v>8.5</v>
      </c>
      <c r="O41" s="510">
        <v>8.3000000000000007</v>
      </c>
      <c r="P41" s="510"/>
      <c r="Q41" s="512">
        <f t="shared" si="8"/>
        <v>34.5</v>
      </c>
      <c r="R41" s="675"/>
      <c r="S41" s="676"/>
      <c r="T41" s="676"/>
      <c r="U41" s="676"/>
      <c r="V41" s="677"/>
    </row>
    <row r="42" spans="1:25" s="497" customFormat="1" ht="24.75" customHeight="1" thickBot="1" x14ac:dyDescent="0.3">
      <c r="A42" s="526" t="s">
        <v>11</v>
      </c>
      <c r="B42" s="527">
        <f>SUM(B35:B41)</f>
        <v>225.1290000000001</v>
      </c>
      <c r="C42" s="528">
        <f>SUM(C35:C41)</f>
        <v>229.37100000000009</v>
      </c>
      <c r="D42" s="528">
        <f t="shared" ref="D42:F42" si="9">SUM(D35:D41)</f>
        <v>11.211000000000004</v>
      </c>
      <c r="E42" s="528">
        <f t="shared" si="9"/>
        <v>230.47376000000003</v>
      </c>
      <c r="F42" s="528">
        <f t="shared" si="9"/>
        <v>230.78188000000003</v>
      </c>
      <c r="G42" s="528">
        <f t="shared" ref="G42" si="10">SUM(G35:G41)</f>
        <v>0</v>
      </c>
      <c r="H42" s="493">
        <f t="shared" si="7"/>
        <v>926.96664000000033</v>
      </c>
      <c r="I42" s="529"/>
      <c r="J42" s="530" t="s">
        <v>11</v>
      </c>
      <c r="K42" s="490">
        <f>SUM(K35:K41)</f>
        <v>59.800000000000004</v>
      </c>
      <c r="L42" s="531">
        <f t="shared" ref="L42:P42" si="11">SUM(L35:L41)</f>
        <v>59.900000000000006</v>
      </c>
      <c r="M42" s="531">
        <f t="shared" si="11"/>
        <v>3.2</v>
      </c>
      <c r="N42" s="531">
        <f t="shared" si="11"/>
        <v>59.3</v>
      </c>
      <c r="O42" s="531">
        <f t="shared" si="11"/>
        <v>58</v>
      </c>
      <c r="P42" s="531">
        <f t="shared" si="11"/>
        <v>0</v>
      </c>
      <c r="Q42" s="493">
        <f t="shared" si="8"/>
        <v>240.20000000000002</v>
      </c>
      <c r="R42" s="675"/>
      <c r="S42" s="676"/>
      <c r="T42" s="676"/>
      <c r="U42" s="676"/>
      <c r="V42" s="677"/>
    </row>
    <row r="43" spans="1:25" s="497" customFormat="1" ht="24.75" customHeight="1" x14ac:dyDescent="0.25">
      <c r="A43" s="532"/>
      <c r="V43" s="634"/>
    </row>
    <row r="44" spans="1:25" ht="24.75" customHeight="1" thickBot="1" x14ac:dyDescent="0.3">
      <c r="A44" s="635"/>
      <c r="B44" s="534"/>
      <c r="C44" s="534"/>
      <c r="D44" s="533"/>
      <c r="E44" s="534"/>
      <c r="F44" s="534"/>
      <c r="G44" s="534"/>
      <c r="H44" s="534"/>
      <c r="I44" s="534"/>
      <c r="J44" s="534"/>
      <c r="K44" s="581"/>
      <c r="L44" s="534"/>
      <c r="M44" s="534"/>
      <c r="N44" s="534"/>
      <c r="O44" s="534"/>
      <c r="P44" s="534"/>
      <c r="Q44" s="534"/>
      <c r="R44" s="534"/>
      <c r="S44" s="534"/>
      <c r="T44" s="534"/>
      <c r="U44" s="534"/>
      <c r="V44" s="636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tabSelected="1" view="pageBreakPreview" zoomScaleNormal="100" zoomScaleSheetLayoutView="100" workbookViewId="0">
      <selection activeCell="F10" sqref="F10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05" t="s">
        <v>149</v>
      </c>
      <c r="B1" s="706"/>
      <c r="C1" s="706"/>
      <c r="D1" s="707"/>
    </row>
    <row r="2" spans="1:4" ht="35.25" thickBot="1" x14ac:dyDescent="0.3">
      <c r="A2" s="553" t="s">
        <v>124</v>
      </c>
      <c r="B2" s="554" t="s">
        <v>125</v>
      </c>
      <c r="C2" s="553" t="s">
        <v>124</v>
      </c>
      <c r="D2" s="554" t="s">
        <v>125</v>
      </c>
    </row>
    <row r="3" spans="1:4" ht="17.25" x14ac:dyDescent="0.25">
      <c r="A3" s="547" t="s">
        <v>126</v>
      </c>
      <c r="B3" s="548">
        <v>3.6937999999999995</v>
      </c>
      <c r="C3" s="547" t="s">
        <v>136</v>
      </c>
      <c r="D3" s="548">
        <v>2.5941999999999998</v>
      </c>
    </row>
    <row r="4" spans="1:4" ht="17.25" x14ac:dyDescent="0.25">
      <c r="A4" s="549" t="s">
        <v>127</v>
      </c>
      <c r="B4" s="550">
        <v>3.7536</v>
      </c>
      <c r="C4" s="549" t="s">
        <v>137</v>
      </c>
      <c r="D4" s="550">
        <v>2.6757999999999997</v>
      </c>
    </row>
    <row r="5" spans="1:4" ht="17.25" x14ac:dyDescent="0.25">
      <c r="A5" s="549" t="s">
        <v>128</v>
      </c>
      <c r="B5" s="550">
        <v>0.2208</v>
      </c>
      <c r="C5" s="549" t="s">
        <v>138</v>
      </c>
      <c r="D5" s="550">
        <v>0.44880000000000003</v>
      </c>
    </row>
    <row r="6" spans="1:4" ht="17.25" x14ac:dyDescent="0.25">
      <c r="A6" s="549" t="s">
        <v>129</v>
      </c>
      <c r="B6" s="550">
        <v>3.7075999999999998</v>
      </c>
      <c r="C6" s="549" t="s">
        <v>139</v>
      </c>
      <c r="D6" s="550">
        <v>2.6961999999999997</v>
      </c>
    </row>
    <row r="7" spans="1:4" ht="18" thickBot="1" x14ac:dyDescent="0.3">
      <c r="A7" s="551" t="s">
        <v>130</v>
      </c>
      <c r="B7" s="552">
        <v>3.7121999999999997</v>
      </c>
      <c r="C7" s="551" t="s">
        <v>140</v>
      </c>
      <c r="D7" s="552">
        <v>2.9817999999999998</v>
      </c>
    </row>
    <row r="8" spans="1:4" ht="17.25" x14ac:dyDescent="0.25">
      <c r="A8" s="547" t="s">
        <v>131</v>
      </c>
      <c r="B8" s="548">
        <v>2.669</v>
      </c>
      <c r="C8" s="547" t="s">
        <v>141</v>
      </c>
      <c r="D8" s="548">
        <v>3.2096</v>
      </c>
    </row>
    <row r="9" spans="1:4" ht="17.25" x14ac:dyDescent="0.25">
      <c r="A9" s="549" t="s">
        <v>132</v>
      </c>
      <c r="B9" s="550">
        <v>2.5431999999999997</v>
      </c>
      <c r="C9" s="549" t="s">
        <v>142</v>
      </c>
      <c r="D9" s="550">
        <v>0.5371999999999999</v>
      </c>
    </row>
    <row r="10" spans="1:4" ht="17.25" x14ac:dyDescent="0.25">
      <c r="A10" s="549" t="s">
        <v>133</v>
      </c>
      <c r="B10" s="550">
        <v>0.4012</v>
      </c>
      <c r="C10" s="549" t="s">
        <v>143</v>
      </c>
      <c r="D10" s="550">
        <v>3.1654</v>
      </c>
    </row>
    <row r="11" spans="1:4" ht="18" thickBot="1" x14ac:dyDescent="0.3">
      <c r="A11" s="549" t="s">
        <v>134</v>
      </c>
      <c r="B11" s="550">
        <v>2.5737999999999999</v>
      </c>
      <c r="C11" s="551" t="s">
        <v>144</v>
      </c>
      <c r="D11" s="552">
        <v>3.1960000000000002</v>
      </c>
    </row>
    <row r="12" spans="1:4" ht="18" thickBot="1" x14ac:dyDescent="0.3">
      <c r="A12" s="551" t="s">
        <v>135</v>
      </c>
      <c r="B12" s="552">
        <v>3.0225999999999997</v>
      </c>
      <c r="C12" s="547" t="s">
        <v>145</v>
      </c>
      <c r="D12" s="548">
        <v>3.0804</v>
      </c>
    </row>
    <row r="13" spans="1:4" ht="17.25" x14ac:dyDescent="0.25">
      <c r="A13" s="708"/>
      <c r="B13" s="709"/>
      <c r="C13" s="549" t="s">
        <v>146</v>
      </c>
      <c r="D13" s="550">
        <v>0.54400000000000004</v>
      </c>
    </row>
    <row r="14" spans="1:4" ht="17.25" x14ac:dyDescent="0.25">
      <c r="A14" s="710"/>
      <c r="B14" s="711"/>
      <c r="C14" s="549" t="s">
        <v>147</v>
      </c>
      <c r="D14" s="550">
        <v>3.0531999999999999</v>
      </c>
    </row>
    <row r="15" spans="1:4" ht="18" thickBot="1" x14ac:dyDescent="0.3">
      <c r="A15" s="712"/>
      <c r="B15" s="713"/>
      <c r="C15" s="551" t="s">
        <v>148</v>
      </c>
      <c r="D15" s="552">
        <v>3.077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topLeftCell="A9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14" t="s">
        <v>89</v>
      </c>
      <c r="B2" s="348">
        <v>746</v>
      </c>
      <c r="C2" s="348">
        <v>57</v>
      </c>
      <c r="D2" s="349">
        <v>4.5999999999999996</v>
      </c>
      <c r="E2" s="350">
        <f t="shared" ref="E2:E7" si="0">SUM(B2:C2)*D2/1000</f>
        <v>3.6937999999999995</v>
      </c>
    </row>
    <row r="3" spans="1:5" x14ac:dyDescent="0.25">
      <c r="A3" s="714"/>
      <c r="B3" s="348">
        <v>757</v>
      </c>
      <c r="C3" s="348">
        <v>59</v>
      </c>
      <c r="D3" s="349">
        <v>4.5999999999999996</v>
      </c>
      <c r="E3" s="350">
        <f t="shared" si="0"/>
        <v>3.7536</v>
      </c>
    </row>
    <row r="4" spans="1:5" x14ac:dyDescent="0.25">
      <c r="A4" s="714"/>
      <c r="B4" s="348">
        <v>43</v>
      </c>
      <c r="C4" s="348">
        <v>5</v>
      </c>
      <c r="D4" s="349">
        <v>4.5999999999999996</v>
      </c>
      <c r="E4" s="350">
        <f t="shared" si="0"/>
        <v>0.2208</v>
      </c>
    </row>
    <row r="5" spans="1:5" x14ac:dyDescent="0.25">
      <c r="A5" s="714"/>
      <c r="B5" s="348">
        <v>748</v>
      </c>
      <c r="C5" s="348">
        <v>58</v>
      </c>
      <c r="D5" s="349">
        <v>4.5999999999999996</v>
      </c>
      <c r="E5" s="350">
        <f t="shared" si="0"/>
        <v>3.7075999999999998</v>
      </c>
    </row>
    <row r="6" spans="1:5" x14ac:dyDescent="0.25">
      <c r="A6" s="714"/>
      <c r="B6" s="348">
        <v>750</v>
      </c>
      <c r="C6" s="348">
        <v>57</v>
      </c>
      <c r="D6" s="349">
        <v>4.5999999999999996</v>
      </c>
      <c r="E6" s="350">
        <f t="shared" si="0"/>
        <v>3.7121999999999997</v>
      </c>
    </row>
    <row r="7" spans="1:5" x14ac:dyDescent="0.25">
      <c r="A7" s="714" t="s">
        <v>84</v>
      </c>
      <c r="B7" s="348">
        <v>724</v>
      </c>
      <c r="C7" s="348">
        <v>61</v>
      </c>
      <c r="D7" s="349">
        <v>3.4</v>
      </c>
      <c r="E7" s="350">
        <f t="shared" si="0"/>
        <v>2.669</v>
      </c>
    </row>
    <row r="8" spans="1:5" x14ac:dyDescent="0.25">
      <c r="A8" s="714"/>
      <c r="B8" s="348">
        <v>689</v>
      </c>
      <c r="C8" s="348">
        <v>59</v>
      </c>
      <c r="D8" s="349">
        <v>3.4</v>
      </c>
      <c r="E8" s="350">
        <f t="shared" ref="E8:E24" si="1">SUM(B8:C8)*D8/1000</f>
        <v>2.5431999999999997</v>
      </c>
    </row>
    <row r="9" spans="1:5" x14ac:dyDescent="0.25">
      <c r="A9" s="714"/>
      <c r="B9" s="348">
        <v>111</v>
      </c>
      <c r="C9" s="348">
        <v>7</v>
      </c>
      <c r="D9" s="349">
        <v>3.4</v>
      </c>
      <c r="E9" s="350">
        <f t="shared" si="1"/>
        <v>0.4012</v>
      </c>
    </row>
    <row r="10" spans="1:5" x14ac:dyDescent="0.25">
      <c r="A10" s="714"/>
      <c r="B10" s="348">
        <v>697</v>
      </c>
      <c r="C10" s="348">
        <v>60</v>
      </c>
      <c r="D10" s="349">
        <v>3.4</v>
      </c>
      <c r="E10" s="350">
        <f t="shared" si="1"/>
        <v>2.5737999999999999</v>
      </c>
    </row>
    <row r="11" spans="1:5" x14ac:dyDescent="0.25">
      <c r="A11" s="714"/>
      <c r="B11" s="348">
        <v>821</v>
      </c>
      <c r="C11" s="348">
        <v>68</v>
      </c>
      <c r="D11" s="349">
        <v>3.4</v>
      </c>
      <c r="E11" s="350">
        <f t="shared" si="1"/>
        <v>3.0225999999999997</v>
      </c>
    </row>
    <row r="12" spans="1:5" x14ac:dyDescent="0.25">
      <c r="A12" s="714" t="s">
        <v>85</v>
      </c>
      <c r="B12" s="348">
        <v>705</v>
      </c>
      <c r="C12" s="348">
        <v>58</v>
      </c>
      <c r="D12" s="349">
        <v>3.4</v>
      </c>
      <c r="E12" s="350">
        <f t="shared" si="1"/>
        <v>2.5941999999999998</v>
      </c>
    </row>
    <row r="13" spans="1:5" x14ac:dyDescent="0.25">
      <c r="A13" s="714"/>
      <c r="B13" s="348">
        <v>726</v>
      </c>
      <c r="C13" s="348">
        <v>61</v>
      </c>
      <c r="D13" s="349">
        <v>3.4</v>
      </c>
      <c r="E13" s="350">
        <f t="shared" si="1"/>
        <v>2.6757999999999997</v>
      </c>
    </row>
    <row r="14" spans="1:5" x14ac:dyDescent="0.25">
      <c r="A14" s="714"/>
      <c r="B14" s="348">
        <v>121</v>
      </c>
      <c r="C14" s="348">
        <v>11</v>
      </c>
      <c r="D14" s="349">
        <v>3.4</v>
      </c>
      <c r="E14" s="350">
        <f t="shared" si="1"/>
        <v>0.44880000000000003</v>
      </c>
    </row>
    <row r="15" spans="1:5" x14ac:dyDescent="0.25">
      <c r="A15" s="714"/>
      <c r="B15" s="348">
        <v>731</v>
      </c>
      <c r="C15" s="348">
        <v>62</v>
      </c>
      <c r="D15" s="349">
        <v>3.4</v>
      </c>
      <c r="E15" s="350">
        <f t="shared" si="1"/>
        <v>2.6961999999999997</v>
      </c>
    </row>
    <row r="16" spans="1:5" x14ac:dyDescent="0.25">
      <c r="A16" s="714"/>
      <c r="B16" s="348">
        <v>807</v>
      </c>
      <c r="C16" s="348">
        <v>70</v>
      </c>
      <c r="D16" s="349">
        <v>3.4</v>
      </c>
      <c r="E16" s="350">
        <f t="shared" si="1"/>
        <v>2.9817999999999998</v>
      </c>
    </row>
    <row r="17" spans="1:5" x14ac:dyDescent="0.25">
      <c r="A17" s="714" t="s">
        <v>86</v>
      </c>
      <c r="B17" s="348">
        <v>874</v>
      </c>
      <c r="C17" s="348">
        <v>70</v>
      </c>
      <c r="D17" s="349">
        <v>3.4</v>
      </c>
      <c r="E17" s="350">
        <f t="shared" si="1"/>
        <v>3.2096</v>
      </c>
    </row>
    <row r="18" spans="1:5" x14ac:dyDescent="0.25">
      <c r="A18" s="714"/>
      <c r="B18" s="348">
        <v>147</v>
      </c>
      <c r="C18" s="348">
        <v>11</v>
      </c>
      <c r="D18" s="349">
        <v>3.4</v>
      </c>
      <c r="E18" s="350">
        <f t="shared" si="1"/>
        <v>0.5371999999999999</v>
      </c>
    </row>
    <row r="19" spans="1:5" x14ac:dyDescent="0.25">
      <c r="A19" s="714"/>
      <c r="B19" s="348">
        <v>859</v>
      </c>
      <c r="C19" s="348">
        <v>72</v>
      </c>
      <c r="D19" s="349">
        <v>3.4</v>
      </c>
      <c r="E19" s="350">
        <f t="shared" si="1"/>
        <v>3.1654</v>
      </c>
    </row>
    <row r="20" spans="1:5" x14ac:dyDescent="0.25">
      <c r="A20" s="714"/>
      <c r="B20" s="348">
        <v>868</v>
      </c>
      <c r="C20" s="348">
        <v>72</v>
      </c>
      <c r="D20" s="349">
        <v>3.4</v>
      </c>
      <c r="E20" s="350">
        <f t="shared" si="1"/>
        <v>3.1960000000000002</v>
      </c>
    </row>
    <row r="21" spans="1:5" x14ac:dyDescent="0.25">
      <c r="A21" s="714" t="s">
        <v>87</v>
      </c>
      <c r="B21" s="348">
        <v>837</v>
      </c>
      <c r="C21" s="348">
        <v>69</v>
      </c>
      <c r="D21" s="349">
        <v>3.4</v>
      </c>
      <c r="E21" s="350">
        <f t="shared" si="1"/>
        <v>3.0804</v>
      </c>
    </row>
    <row r="22" spans="1:5" x14ac:dyDescent="0.25">
      <c r="A22" s="714"/>
      <c r="B22" s="348">
        <v>147</v>
      </c>
      <c r="C22" s="348">
        <v>13</v>
      </c>
      <c r="D22" s="349">
        <v>3.4</v>
      </c>
      <c r="E22" s="350">
        <f t="shared" si="1"/>
        <v>0.54400000000000004</v>
      </c>
    </row>
    <row r="23" spans="1:5" x14ac:dyDescent="0.25">
      <c r="A23" s="714"/>
      <c r="B23" s="348">
        <v>829</v>
      </c>
      <c r="C23" s="348">
        <v>69</v>
      </c>
      <c r="D23" s="349">
        <v>3.4</v>
      </c>
      <c r="E23" s="350">
        <f t="shared" si="1"/>
        <v>3.0531999999999999</v>
      </c>
    </row>
    <row r="24" spans="1:5" ht="19.5" thickBot="1" x14ac:dyDescent="0.3">
      <c r="A24" s="715"/>
      <c r="B24" s="351">
        <v>835</v>
      </c>
      <c r="C24" s="351">
        <v>70</v>
      </c>
      <c r="D24" s="349">
        <v>3.4</v>
      </c>
      <c r="E24" s="352">
        <f t="shared" si="1"/>
        <v>3.077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16" t="s">
        <v>91</v>
      </c>
      <c r="B1" s="717"/>
      <c r="C1" s="717"/>
      <c r="D1" s="718"/>
    </row>
    <row r="2" spans="1:6" ht="20.25" x14ac:dyDescent="0.25">
      <c r="A2" s="353" t="s">
        <v>92</v>
      </c>
      <c r="B2" s="354">
        <v>73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2.7156000000000002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5.4312000000000005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152.1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3.8025000000000002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1.6287000000000003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4.5241666666666678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2</vt:i4>
      </vt:variant>
    </vt:vector>
  </HeadingPairs>
  <TitlesOfParts>
    <vt:vector size="62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2022-03-19T15:29:41Z</cp:lastPrinted>
  <dcterms:created xsi:type="dcterms:W3CDTF">2021-03-04T08:17:33Z</dcterms:created>
  <dcterms:modified xsi:type="dcterms:W3CDTF">2022-03-19T15:30:20Z</dcterms:modified>
</cp:coreProperties>
</file>