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BAFF519-B08B-4A0F-9005-CEE9AE0411CC}" xr6:coauthVersionLast="36" xr6:coauthVersionMax="36" xr10:uidLastSave="{00000000-0000-0000-0000-000000000000}"/>
  <bookViews>
    <workbookView xWindow="0" yWindow="0" windowWidth="20490" windowHeight="7545" firstSheet="1" activeTab="10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IMPRIMIR" sheetId="2" r:id="rId11"/>
  </sheets>
  <definedNames>
    <definedName name="_xlnm.Print_Area" localSheetId="10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2" l="1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G69" i="12" l="1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<sst xmlns="http://schemas.openxmlformats.org/spreadsheetml/2006/main" count="886" uniqueCount="67">
  <si>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</si>
  <si>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</si>
  <si>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</si>
  <si>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</si>
  <si>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</si>
  <si>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</si>
  <si>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</si>
  <si>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</si>
  <si>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</si>
  <si>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</si>
  <si>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</si>
  <si>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</si>
  <si>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</si>
  <si>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</si>
  <si>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</si>
  <si>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</si>
  <si>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</si>
  <si>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</si>
  <si>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</si>
  <si>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</si>
  <si>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</si>
  <si>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</si>
  <si>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</si>
  <si>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</si>
  <si>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</si>
  <si>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</si>
  <si>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</si>
  <si>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</si>
  <si>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</si>
  <si>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</si>
  <si>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</si>
  <si>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</si>
  <si>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</si>
  <si>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</si>
  <si>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</si>
  <si>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</si>
  <si>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</si>
  <si>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</si>
  <si>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</si>
  <si>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</si>
  <si>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</si>
  <si>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</si>
  <si>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</si>
  <si>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</si>
  <si>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</si>
  <si>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</si>
  <si>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</si>
  <si>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</si>
  <si>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</si>
  <si>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</si>
  <si>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</si>
  <si>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</si>
  <si>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</si>
  <si>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</si>
  <si>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</si>
  <si>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</si>
  <si>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</si>
  <si>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</si>
  <si>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</si>
  <si>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</si>
  <si>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</si>
  <si>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</si>
  <si>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</si>
  <si>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</si>
  <si>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</si>
  <si>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7 AL 13 DE MAYO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</si>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</sst>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89" t="s">
        <v>5</v>
      </c>
      <c r="L11" s="28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1"/>
      <c r="K15" s="302"/>
      <c r="L15" s="295" t="s">
        <v>9</v>
      </c>
      <c r="M15" s="295"/>
      <c r="N15" s="295"/>
      <c r="O15" s="296"/>
      <c r="P15" s="297" t="s">
        <v>30</v>
      </c>
      <c r="Q15" s="298"/>
      <c r="R15" s="298"/>
      <c r="S15" s="299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102"/>
      <c r="I36" s="55" t="s">
        <v>27</v>
      </c>
      <c r="J36" s="110"/>
      <c r="K36" s="293" t="s">
        <v>26</v>
      </c>
      <c r="L36" s="293"/>
      <c r="M36" s="293"/>
      <c r="N36" s="293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289" t="s">
        <v>66</v>
      </c>
      <c r="L11" s="289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8</v>
      </c>
      <c r="C15" s="301"/>
      <c r="D15" s="301"/>
      <c r="E15" s="302"/>
      <c r="F15" s="300" t="s">
        <v>55</v>
      </c>
      <c r="G15" s="301"/>
      <c r="H15" s="301"/>
      <c r="I15" s="301"/>
      <c r="J15" s="301"/>
      <c r="K15" s="301"/>
      <c r="L15" s="302"/>
      <c r="M15" s="295" t="s">
        <v>9</v>
      </c>
      <c r="N15" s="295"/>
      <c r="O15" s="295"/>
      <c r="P15" s="295"/>
      <c r="Q15" s="295"/>
      <c r="R15" s="296"/>
      <c r="S15" s="297" t="s">
        <v>30</v>
      </c>
      <c r="T15" s="298"/>
      <c r="U15" s="298"/>
      <c r="V15" s="298"/>
      <c r="W15" s="298"/>
      <c r="X15" s="2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2" t="s">
        <v>8</v>
      </c>
      <c r="C55" s="293"/>
      <c r="D55" s="293"/>
      <c r="E55" s="293"/>
      <c r="F55" s="293"/>
      <c r="G55" s="2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B9" sqref="B9:E9"/>
    </sheetView>
  </sheetViews>
  <sheetFormatPr baseColWidth="10" defaultRowHeight="18.75" x14ac:dyDescent="0.25"/>
  <cols>
    <col min="1" max="1" width="37" style="146" customWidth="1"/>
    <col min="2" max="8" width="11.285156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04"/>
      <c r="B1" s="307" t="s">
        <v>31</v>
      </c>
      <c r="C1" s="308"/>
      <c r="D1" s="308"/>
      <c r="E1" s="308"/>
      <c r="F1" s="308"/>
      <c r="G1" s="308"/>
      <c r="H1" s="308"/>
      <c r="I1" s="308"/>
      <c r="J1" s="308"/>
      <c r="K1" s="308"/>
      <c r="L1" s="309"/>
      <c r="M1" s="310" t="s">
        <v>32</v>
      </c>
      <c r="N1" s="310"/>
      <c r="O1" s="310"/>
      <c r="P1" s="310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05"/>
      <c r="B2" s="311" t="s">
        <v>33</v>
      </c>
      <c r="C2" s="312"/>
      <c r="D2" s="312"/>
      <c r="E2" s="312"/>
      <c r="F2" s="312"/>
      <c r="G2" s="312"/>
      <c r="H2" s="312"/>
      <c r="I2" s="312"/>
      <c r="J2" s="312"/>
      <c r="K2" s="312"/>
      <c r="L2" s="313"/>
      <c r="M2" s="317" t="s">
        <v>34</v>
      </c>
      <c r="N2" s="317"/>
      <c r="O2" s="317"/>
      <c r="P2" s="317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06"/>
      <c r="B3" s="314"/>
      <c r="C3" s="315"/>
      <c r="D3" s="315"/>
      <c r="E3" s="315"/>
      <c r="F3" s="315"/>
      <c r="G3" s="315"/>
      <c r="H3" s="315"/>
      <c r="I3" s="315"/>
      <c r="J3" s="315"/>
      <c r="K3" s="315"/>
      <c r="L3" s="316"/>
      <c r="M3" s="317" t="s">
        <v>35</v>
      </c>
      <c r="N3" s="317"/>
      <c r="O3" s="317"/>
      <c r="P3" s="317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14">
        <v>1</v>
      </c>
      <c r="C5" s="315"/>
      <c r="D5" s="152"/>
      <c r="E5" s="152"/>
      <c r="F5" s="152" t="s">
        <v>37</v>
      </c>
      <c r="G5" s="323" t="s">
        <v>56</v>
      </c>
      <c r="H5" s="323"/>
      <c r="I5" s="153"/>
      <c r="J5" s="152" t="s">
        <v>38</v>
      </c>
      <c r="K5" s="315">
        <v>10</v>
      </c>
      <c r="L5" s="315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24" t="s">
        <v>2</v>
      </c>
      <c r="C7" s="325"/>
      <c r="D7" s="157"/>
      <c r="E7" s="157"/>
      <c r="F7" s="152" t="s">
        <v>40</v>
      </c>
      <c r="G7" s="323" t="s">
        <v>65</v>
      </c>
      <c r="H7" s="323"/>
      <c r="I7" s="158"/>
      <c r="J7" s="152" t="s">
        <v>41</v>
      </c>
      <c r="K7" s="154"/>
      <c r="L7" s="315" t="s">
        <v>61</v>
      </c>
      <c r="M7" s="315"/>
      <c r="N7" s="315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18" t="s">
        <v>8</v>
      </c>
      <c r="C9" s="319"/>
      <c r="D9" s="319"/>
      <c r="E9" s="320"/>
      <c r="F9" s="318" t="s">
        <v>55</v>
      </c>
      <c r="G9" s="319"/>
      <c r="H9" s="319"/>
      <c r="I9" s="319"/>
      <c r="J9" s="319"/>
      <c r="K9" s="319"/>
      <c r="L9" s="320"/>
      <c r="M9" s="318" t="s">
        <v>9</v>
      </c>
      <c r="N9" s="319"/>
      <c r="O9" s="319"/>
      <c r="P9" s="319"/>
      <c r="Q9" s="319"/>
      <c r="R9" s="320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20.6</v>
      </c>
      <c r="C12" s="178">
        <v>37.299999999999997</v>
      </c>
      <c r="D12" s="178">
        <v>46.5</v>
      </c>
      <c r="E12" s="268">
        <v>25.2</v>
      </c>
      <c r="F12" s="178">
        <v>20.3</v>
      </c>
      <c r="G12" s="178">
        <v>43.1</v>
      </c>
      <c r="H12" s="178">
        <v>54.1</v>
      </c>
      <c r="I12" s="178">
        <v>50.1</v>
      </c>
      <c r="J12" s="179">
        <v>48.9</v>
      </c>
      <c r="K12" s="179">
        <v>54.8</v>
      </c>
      <c r="L12" s="179">
        <v>50.7</v>
      </c>
      <c r="M12" s="177">
        <v>26.342399999999998</v>
      </c>
      <c r="N12" s="180">
        <v>38.499299999999998</v>
      </c>
      <c r="O12" s="180">
        <v>37.430399999999999</v>
      </c>
      <c r="P12" s="180">
        <v>38.969000000000001</v>
      </c>
      <c r="Q12" s="181">
        <v>27.701799999999999</v>
      </c>
      <c r="R12" s="182">
        <v>24.987200000000001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22.822000000000003</v>
      </c>
      <c r="C13" s="178">
        <v>40.296250000000001</v>
      </c>
      <c r="D13" s="178">
        <v>48.398249999999997</v>
      </c>
      <c r="E13" s="268">
        <v>25.287499999999998</v>
      </c>
      <c r="F13" s="178">
        <v>22.579375000000002</v>
      </c>
      <c r="G13" s="178">
        <v>47.355625000000003</v>
      </c>
      <c r="H13" s="178">
        <v>58.147124999999996</v>
      </c>
      <c r="I13" s="178">
        <v>53.187500000000007</v>
      </c>
      <c r="J13" s="179">
        <v>51.271124999999998</v>
      </c>
      <c r="K13" s="179">
        <v>56.700749999999999</v>
      </c>
      <c r="L13" s="179">
        <v>51.83</v>
      </c>
      <c r="M13" s="177">
        <v>28.022399999999998</v>
      </c>
      <c r="N13" s="180">
        <v>39.987674999999996</v>
      </c>
      <c r="O13" s="180">
        <v>38.892524999999999</v>
      </c>
      <c r="P13" s="180">
        <v>41.02</v>
      </c>
      <c r="Q13" s="181">
        <v>29.1753</v>
      </c>
      <c r="R13" s="182">
        <v>26.684699999999999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22.822000000000003</v>
      </c>
      <c r="C15" s="178">
        <v>40.296250000000001</v>
      </c>
      <c r="D15" s="178">
        <v>49.175250000000005</v>
      </c>
      <c r="E15" s="268">
        <v>25.708666666666669</v>
      </c>
      <c r="F15" s="178">
        <v>22.579375000000002</v>
      </c>
      <c r="G15" s="178">
        <v>47.355625000000003</v>
      </c>
      <c r="H15" s="178">
        <v>58.147124999999996</v>
      </c>
      <c r="I15" s="178">
        <v>53.187500000000007</v>
      </c>
      <c r="J15" s="179">
        <v>52.126291666666667</v>
      </c>
      <c r="K15" s="179">
        <v>57.658583333333326</v>
      </c>
      <c r="L15" s="179">
        <v>52.716666666666676</v>
      </c>
      <c r="M15" s="177">
        <v>28.022399999999994</v>
      </c>
      <c r="N15" s="180">
        <v>40.649175000000007</v>
      </c>
      <c r="O15" s="180">
        <v>38.892524999999999</v>
      </c>
      <c r="P15" s="180">
        <v>41.02</v>
      </c>
      <c r="Q15" s="181">
        <v>29.666466666666668</v>
      </c>
      <c r="R15" s="182">
        <v>27.137366666666669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22.822000000000003</v>
      </c>
      <c r="C16" s="178">
        <v>40.296250000000001</v>
      </c>
      <c r="D16" s="178">
        <v>49.175250000000005</v>
      </c>
      <c r="E16" s="268">
        <v>25.708666666666669</v>
      </c>
      <c r="F16" s="178">
        <v>22.579375000000002</v>
      </c>
      <c r="G16" s="178">
        <v>47.355625000000003</v>
      </c>
      <c r="H16" s="178">
        <v>58.147124999999996</v>
      </c>
      <c r="I16" s="178">
        <v>53.187500000000007</v>
      </c>
      <c r="J16" s="179">
        <v>52.126291666666667</v>
      </c>
      <c r="K16" s="179">
        <v>57.658583333333326</v>
      </c>
      <c r="L16" s="179">
        <v>52.716666666666676</v>
      </c>
      <c r="M16" s="177">
        <v>28.022399999999994</v>
      </c>
      <c r="N16" s="180">
        <v>40.649175000000007</v>
      </c>
      <c r="O16" s="180">
        <v>38.892524999999999</v>
      </c>
      <c r="P16" s="180">
        <v>41.02</v>
      </c>
      <c r="Q16" s="181">
        <v>29.666466666666668</v>
      </c>
      <c r="R16" s="182">
        <v>27.137366666666669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22.822000000000003</v>
      </c>
      <c r="C18" s="185">
        <v>40.296250000000001</v>
      </c>
      <c r="D18" s="185">
        <v>49.175250000000005</v>
      </c>
      <c r="E18" s="269">
        <v>25.708666666666669</v>
      </c>
      <c r="F18" s="285">
        <v>22.579375000000002</v>
      </c>
      <c r="G18" s="285">
        <v>47.355625000000003</v>
      </c>
      <c r="H18" s="285">
        <v>58.147124999999996</v>
      </c>
      <c r="I18" s="285">
        <v>53.187500000000007</v>
      </c>
      <c r="J18" s="247">
        <v>52.126291666666667</v>
      </c>
      <c r="K18" s="247">
        <v>57.658583333333326</v>
      </c>
      <c r="L18" s="247">
        <v>52.716666666666676</v>
      </c>
      <c r="M18" s="186">
        <v>28.022399999999994</v>
      </c>
      <c r="N18" s="187">
        <v>40.649175000000007</v>
      </c>
      <c r="O18" s="187">
        <v>38.892524999999999</v>
      </c>
      <c r="P18" s="187">
        <v>41.02</v>
      </c>
      <c r="Q18" s="188">
        <v>29.666466666666668</v>
      </c>
      <c r="R18" s="189">
        <v>27.137366666666669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111.88800000000001</v>
      </c>
      <c r="C19" s="192">
        <f t="shared" ref="C19:R19" si="0">SUM(C12:C18)</f>
        <v>198.48500000000001</v>
      </c>
      <c r="D19" s="192">
        <f t="shared" ref="D19" si="1">SUM(D12:D18)</f>
        <v>242.42400000000001</v>
      </c>
      <c r="E19" s="270">
        <f t="shared" si="0"/>
        <v>127.61350000000002</v>
      </c>
      <c r="F19" s="193">
        <f t="shared" si="0"/>
        <v>110.61750000000001</v>
      </c>
      <c r="G19" s="194">
        <f t="shared" si="0"/>
        <v>232.52250000000001</v>
      </c>
      <c r="H19" s="194">
        <f t="shared" si="0"/>
        <v>286.68849999999998</v>
      </c>
      <c r="I19" s="194">
        <f t="shared" ref="I19:K19" si="2">SUM(I12:I18)</f>
        <v>262.85000000000002</v>
      </c>
      <c r="J19" s="194">
        <f t="shared" si="2"/>
        <v>256.55</v>
      </c>
      <c r="K19" s="257">
        <f t="shared" si="2"/>
        <v>284.47649999999999</v>
      </c>
      <c r="L19" s="195">
        <f t="shared" si="0"/>
        <v>260.68</v>
      </c>
      <c r="M19" s="193">
        <f t="shared" si="0"/>
        <v>138.43199999999999</v>
      </c>
      <c r="N19" s="194">
        <f t="shared" si="0"/>
        <v>200.43450000000004</v>
      </c>
      <c r="O19" s="194">
        <f t="shared" si="0"/>
        <v>193.00050000000002</v>
      </c>
      <c r="P19" s="194">
        <f t="shared" si="0"/>
        <v>203.04900000000004</v>
      </c>
      <c r="Q19" s="194">
        <f t="shared" si="0"/>
        <v>145.87649999999999</v>
      </c>
      <c r="R19" s="195">
        <f t="shared" si="0"/>
        <v>133.084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296</v>
      </c>
      <c r="C20" s="198">
        <v>535</v>
      </c>
      <c r="D20" s="198">
        <v>666</v>
      </c>
      <c r="E20" s="198">
        <v>361</v>
      </c>
      <c r="F20" s="198">
        <v>301</v>
      </c>
      <c r="G20" s="198">
        <v>645</v>
      </c>
      <c r="H20" s="198">
        <v>811</v>
      </c>
      <c r="I20" s="198">
        <v>751</v>
      </c>
      <c r="J20" s="198">
        <v>733</v>
      </c>
      <c r="K20" s="198">
        <v>821</v>
      </c>
      <c r="L20" s="198">
        <v>760</v>
      </c>
      <c r="M20" s="198">
        <v>384</v>
      </c>
      <c r="N20" s="198">
        <v>567</v>
      </c>
      <c r="O20" s="198">
        <v>557</v>
      </c>
      <c r="P20" s="198">
        <v>586</v>
      </c>
      <c r="Q20" s="198">
        <v>421</v>
      </c>
      <c r="R20" s="198">
        <v>388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21"/>
      <c r="C21" s="322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18" t="s">
        <v>30</v>
      </c>
      <c r="C23" s="319"/>
      <c r="D23" s="319"/>
      <c r="E23" s="319"/>
      <c r="F23" s="319"/>
      <c r="G23" s="320"/>
      <c r="H23" s="205"/>
      <c r="I23" s="161"/>
      <c r="J23" s="145"/>
      <c r="K23" s="160" t="s">
        <v>52</v>
      </c>
      <c r="L23" s="318" t="s">
        <v>26</v>
      </c>
      <c r="M23" s="319"/>
      <c r="N23" s="319"/>
      <c r="O23" s="319"/>
      <c r="P23" s="319"/>
      <c r="Q23" s="320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26.936700000000002</v>
      </c>
      <c r="C26" s="180">
        <v>48.648600000000002</v>
      </c>
      <c r="D26" s="180">
        <v>49.567</v>
      </c>
      <c r="E26" s="180">
        <v>33.715499999999999</v>
      </c>
      <c r="F26" s="180">
        <v>21.319200000000002</v>
      </c>
      <c r="G26" s="182">
        <v>12.9549</v>
      </c>
      <c r="H26" s="216">
        <f t="shared" ref="H26:H32" si="3">SUM(B12:R12,B26:G26)</f>
        <v>838.67200000000003</v>
      </c>
      <c r="I26" s="152"/>
      <c r="J26" s="145"/>
      <c r="K26" s="169" t="s">
        <v>45</v>
      </c>
      <c r="L26" s="177">
        <v>28.5</v>
      </c>
      <c r="M26" s="217">
        <v>54</v>
      </c>
      <c r="N26" s="217">
        <v>66.599999999999994</v>
      </c>
      <c r="O26" s="217">
        <v>46.3</v>
      </c>
      <c r="P26" s="217">
        <v>54.8</v>
      </c>
      <c r="Q26" s="218">
        <v>35.700000000000003</v>
      </c>
      <c r="R26" s="216">
        <f t="shared" ref="R26:R32" si="4">SUM(L26:Q26)</f>
        <v>285.89999999999998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27.845824999999998</v>
      </c>
      <c r="C27" s="180">
        <v>50.491349999999997</v>
      </c>
      <c r="D27" s="180">
        <v>51.39575</v>
      </c>
      <c r="E27" s="180">
        <v>35.933624999999999</v>
      </c>
      <c r="F27" s="180">
        <v>22.736699999999999</v>
      </c>
      <c r="G27" s="182">
        <v>13.825525000000001</v>
      </c>
      <c r="H27" s="216">
        <f t="shared" si="3"/>
        <v>883.88687499999992</v>
      </c>
      <c r="I27" s="158"/>
      <c r="J27" s="145"/>
      <c r="K27" s="169" t="s">
        <v>46</v>
      </c>
      <c r="L27" s="177">
        <v>30.633000000000003</v>
      </c>
      <c r="M27" s="217">
        <v>57.641874999999999</v>
      </c>
      <c r="N27" s="217">
        <v>69.667875000000009</v>
      </c>
      <c r="O27" s="217">
        <v>47.282750000000007</v>
      </c>
      <c r="P27" s="217">
        <v>56.035749999999993</v>
      </c>
      <c r="Q27" s="218">
        <v>36.120000000000005</v>
      </c>
      <c r="R27" s="216">
        <f t="shared" si="4"/>
        <v>297.38125000000002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27.845825000000001</v>
      </c>
      <c r="C29" s="180">
        <v>51.310349999999993</v>
      </c>
      <c r="D29" s="180">
        <v>52.246250000000003</v>
      </c>
      <c r="E29" s="180">
        <v>36.525125000000003</v>
      </c>
      <c r="F29" s="180">
        <v>23.114700000000003</v>
      </c>
      <c r="G29" s="182">
        <v>14.057691666666669</v>
      </c>
      <c r="H29" s="216">
        <f t="shared" si="3"/>
        <v>892.26120833333323</v>
      </c>
      <c r="I29" s="158"/>
      <c r="J29" s="145"/>
      <c r="K29" s="169" t="s">
        <v>48</v>
      </c>
      <c r="L29" s="177">
        <v>31.066999999999997</v>
      </c>
      <c r="M29" s="217">
        <v>58.466708333333322</v>
      </c>
      <c r="N29" s="217">
        <v>71.704875000000001</v>
      </c>
      <c r="O29" s="217">
        <v>48.696749999999987</v>
      </c>
      <c r="P29" s="217">
        <v>56.873416666666664</v>
      </c>
      <c r="Q29" s="218">
        <v>36.665999999999997</v>
      </c>
      <c r="R29" s="216">
        <f t="shared" si="4"/>
        <v>303.47474999999997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27.845825000000001</v>
      </c>
      <c r="C30" s="180">
        <v>51.310349999999993</v>
      </c>
      <c r="D30" s="180">
        <v>52.246250000000003</v>
      </c>
      <c r="E30" s="180">
        <v>36.525125000000003</v>
      </c>
      <c r="F30" s="180">
        <v>23.114700000000003</v>
      </c>
      <c r="G30" s="182">
        <v>14.057691666666669</v>
      </c>
      <c r="H30" s="216">
        <f t="shared" si="3"/>
        <v>892.26120833333323</v>
      </c>
      <c r="I30" s="158"/>
      <c r="J30" s="145"/>
      <c r="K30" s="169" t="s">
        <v>49</v>
      </c>
      <c r="L30" s="177">
        <v>31.066999999999997</v>
      </c>
      <c r="M30" s="217">
        <v>58.466708333333322</v>
      </c>
      <c r="N30" s="217">
        <v>71.704875000000001</v>
      </c>
      <c r="O30" s="217">
        <v>48.696749999999987</v>
      </c>
      <c r="P30" s="217">
        <v>56.873416666666664</v>
      </c>
      <c r="Q30" s="218">
        <v>36.665999999999997</v>
      </c>
      <c r="R30" s="216">
        <f t="shared" si="4"/>
        <v>303.47474999999997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27.845825000000001</v>
      </c>
      <c r="C32" s="220">
        <v>51.310349999999993</v>
      </c>
      <c r="D32" s="220">
        <v>52.246250000000003</v>
      </c>
      <c r="E32" s="220">
        <v>36.525125000000003</v>
      </c>
      <c r="F32" s="220">
        <v>23.114700000000003</v>
      </c>
      <c r="G32" s="221">
        <v>14.057691666666669</v>
      </c>
      <c r="H32" s="216">
        <f t="shared" si="3"/>
        <v>892.26120833333323</v>
      </c>
      <c r="I32" s="158"/>
      <c r="J32" s="145"/>
      <c r="K32" s="183" t="s">
        <v>51</v>
      </c>
      <c r="L32" s="186">
        <v>31.066999999999997</v>
      </c>
      <c r="M32" s="222">
        <v>58.466708333333322</v>
      </c>
      <c r="N32" s="222">
        <v>71.704875000000001</v>
      </c>
      <c r="O32" s="222">
        <v>48.696749999999987</v>
      </c>
      <c r="P32" s="222">
        <v>56.873416666666664</v>
      </c>
      <c r="Q32" s="223">
        <v>36.665999999999997</v>
      </c>
      <c r="R32" s="216">
        <f t="shared" si="4"/>
        <v>303.47474999999997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138.32</v>
      </c>
      <c r="C33" s="194">
        <f t="shared" si="5"/>
        <v>253.071</v>
      </c>
      <c r="D33" s="194">
        <f t="shared" si="5"/>
        <v>257.70150000000001</v>
      </c>
      <c r="E33" s="194">
        <f t="shared" si="5"/>
        <v>179.22450000000001</v>
      </c>
      <c r="F33" s="194">
        <f t="shared" si="5"/>
        <v>113.4</v>
      </c>
      <c r="G33" s="195">
        <f t="shared" si="5"/>
        <v>68.953500000000005</v>
      </c>
      <c r="H33" s="195">
        <f>SUM(H26:H32)</f>
        <v>4399.3424999999997</v>
      </c>
      <c r="I33" s="152"/>
      <c r="J33" s="145"/>
      <c r="K33" s="224" t="s">
        <v>11</v>
      </c>
      <c r="L33" s="225">
        <f t="shared" ref="L33:R33" si="6">SUM(L26:L32)</f>
        <v>152.334</v>
      </c>
      <c r="M33" s="226">
        <f t="shared" si="6"/>
        <v>287.04199999999997</v>
      </c>
      <c r="N33" s="226">
        <f t="shared" si="6"/>
        <v>351.38250000000005</v>
      </c>
      <c r="O33" s="226">
        <f t="shared" si="6"/>
        <v>239.67299999999994</v>
      </c>
      <c r="P33" s="226">
        <f t="shared" si="6"/>
        <v>281.45599999999996</v>
      </c>
      <c r="Q33" s="227">
        <f t="shared" si="6"/>
        <v>181.81799999999998</v>
      </c>
      <c r="R33" s="228">
        <f t="shared" si="6"/>
        <v>1493.7055</v>
      </c>
      <c r="S33" s="145"/>
      <c r="T33" s="147"/>
      <c r="U33" s="145"/>
      <c r="V33" s="145"/>
    </row>
    <row r="34" spans="1:25" ht="24" customHeight="1" x14ac:dyDescent="0.25">
      <c r="A34" s="229"/>
      <c r="B34" s="158">
        <v>380</v>
      </c>
      <c r="C34" s="158">
        <v>702</v>
      </c>
      <c r="D34" s="158">
        <v>729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30">
        <v>372</v>
      </c>
      <c r="M34" s="230">
        <v>707</v>
      </c>
      <c r="N34" s="230">
        <v>873</v>
      </c>
      <c r="O34" s="230">
        <v>606</v>
      </c>
      <c r="P34" s="230">
        <v>718</v>
      </c>
      <c r="Q34" s="230">
        <v>468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18" t="s">
        <v>26</v>
      </c>
      <c r="C37" s="319"/>
      <c r="D37" s="319"/>
      <c r="E37" s="319"/>
      <c r="F37" s="319"/>
      <c r="G37" s="320"/>
      <c r="H37" s="161"/>
      <c r="I37" s="161"/>
      <c r="J37" s="161"/>
      <c r="K37" s="233" t="s">
        <v>54</v>
      </c>
      <c r="L37" s="318" t="s">
        <v>8</v>
      </c>
      <c r="M37" s="319"/>
      <c r="N37" s="319"/>
      <c r="O37" s="319"/>
      <c r="P37" s="319"/>
      <c r="Q37" s="319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12.6</v>
      </c>
      <c r="C40" s="179">
        <v>18.100000000000001</v>
      </c>
      <c r="D40" s="179">
        <v>12.7</v>
      </c>
      <c r="E40" s="179"/>
      <c r="F40" s="179"/>
      <c r="G40" s="244">
        <f t="shared" ref="G40:G47" si="7">SUM(B40:F40)</f>
        <v>43.400000000000006</v>
      </c>
      <c r="H40" s="161"/>
      <c r="I40" s="161"/>
      <c r="J40" s="161"/>
      <c r="K40" s="241" t="s">
        <v>45</v>
      </c>
      <c r="L40" s="178">
        <v>15.3</v>
      </c>
      <c r="M40" s="217">
        <v>43.4</v>
      </c>
      <c r="N40" s="187">
        <v>33.299999999999997</v>
      </c>
      <c r="O40" s="187">
        <v>38</v>
      </c>
      <c r="P40" s="187">
        <v>32.6</v>
      </c>
      <c r="Q40" s="187"/>
      <c r="R40" s="244">
        <f t="shared" ref="R40:R47" si="8">SUM(L40:Q40)</f>
        <v>162.6</v>
      </c>
      <c r="T40" s="147"/>
    </row>
    <row r="41" spans="1:25" s="145" customFormat="1" ht="24" customHeight="1" x14ac:dyDescent="0.25">
      <c r="A41" s="169" t="s">
        <v>46</v>
      </c>
      <c r="B41" s="177">
        <v>12.9</v>
      </c>
      <c r="C41" s="179">
        <v>18.399999999999999</v>
      </c>
      <c r="D41" s="179">
        <v>12.9</v>
      </c>
      <c r="E41" s="179"/>
      <c r="F41" s="179"/>
      <c r="G41" s="244">
        <f t="shared" si="7"/>
        <v>44.199999999999996</v>
      </c>
      <c r="H41" s="245"/>
      <c r="I41" s="245"/>
      <c r="J41" s="161"/>
      <c r="K41" s="241" t="s">
        <v>46</v>
      </c>
      <c r="L41" s="246">
        <v>16.100000000000001</v>
      </c>
      <c r="M41" s="180">
        <v>45.7</v>
      </c>
      <c r="N41" s="180">
        <v>34.799999999999997</v>
      </c>
      <c r="O41" s="180">
        <v>39.799999999999997</v>
      </c>
      <c r="P41" s="180">
        <v>34.1</v>
      </c>
      <c r="Q41" s="180"/>
      <c r="R41" s="244">
        <f t="shared" si="8"/>
        <v>170.49999999999997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13</v>
      </c>
      <c r="C43" s="179">
        <v>18.7</v>
      </c>
      <c r="D43" s="179">
        <v>13.2</v>
      </c>
      <c r="E43" s="179"/>
      <c r="F43" s="179"/>
      <c r="G43" s="244">
        <f t="shared" si="7"/>
        <v>44.9</v>
      </c>
      <c r="H43" s="245"/>
      <c r="I43" s="245"/>
      <c r="J43" s="161"/>
      <c r="K43" s="241" t="s">
        <v>48</v>
      </c>
      <c r="L43" s="178">
        <v>16.100000000000001</v>
      </c>
      <c r="M43" s="217">
        <v>45.7</v>
      </c>
      <c r="N43" s="180">
        <v>34.799999999999997</v>
      </c>
      <c r="O43" s="180">
        <v>39.799999999999997</v>
      </c>
      <c r="P43" s="180">
        <v>34.1</v>
      </c>
      <c r="Q43" s="180"/>
      <c r="R43" s="244">
        <f t="shared" si="8"/>
        <v>170.49999999999997</v>
      </c>
      <c r="T43" s="147"/>
    </row>
    <row r="44" spans="1:25" s="145" customFormat="1" ht="24" customHeight="1" x14ac:dyDescent="0.25">
      <c r="A44" s="169" t="s">
        <v>49</v>
      </c>
      <c r="B44" s="177">
        <v>13</v>
      </c>
      <c r="C44" s="179">
        <v>18.7</v>
      </c>
      <c r="D44" s="179">
        <v>13.2</v>
      </c>
      <c r="E44" s="179"/>
      <c r="F44" s="179"/>
      <c r="G44" s="244">
        <f t="shared" si="7"/>
        <v>44.9</v>
      </c>
      <c r="H44" s="245"/>
      <c r="I44" s="245"/>
      <c r="J44" s="161"/>
      <c r="K44" s="241" t="s">
        <v>49</v>
      </c>
      <c r="L44" s="246">
        <v>16.100000000000001</v>
      </c>
      <c r="M44" s="180">
        <v>45.7</v>
      </c>
      <c r="N44" s="180">
        <v>34.799999999999997</v>
      </c>
      <c r="O44" s="180">
        <v>39.799999999999997</v>
      </c>
      <c r="P44" s="180">
        <v>34.1</v>
      </c>
      <c r="Q44" s="180"/>
      <c r="R44" s="244">
        <f t="shared" si="8"/>
        <v>170.49999999999997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13.1</v>
      </c>
      <c r="C46" s="247">
        <v>18.7</v>
      </c>
      <c r="D46" s="247">
        <v>13.2</v>
      </c>
      <c r="E46" s="247"/>
      <c r="F46" s="247"/>
      <c r="G46" s="248">
        <f t="shared" si="7"/>
        <v>45</v>
      </c>
      <c r="H46" s="245"/>
      <c r="I46" s="245"/>
      <c r="J46" s="161"/>
      <c r="K46" s="249" t="s">
        <v>51</v>
      </c>
      <c r="L46" s="250">
        <v>16.2</v>
      </c>
      <c r="M46" s="187">
        <v>45.7</v>
      </c>
      <c r="N46" s="187">
        <v>34.9</v>
      </c>
      <c r="O46" s="187">
        <v>39.799999999999997</v>
      </c>
      <c r="P46" s="187">
        <v>34.1</v>
      </c>
      <c r="Q46" s="187"/>
      <c r="R46" s="248">
        <f t="shared" si="8"/>
        <v>170.70000000000002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64.599999999999994</v>
      </c>
      <c r="C47" s="253">
        <f>SUM(C40:C46)</f>
        <v>92.600000000000009</v>
      </c>
      <c r="D47" s="253">
        <f t="shared" ref="D47:E47" si="9">SUM(D40:D46)</f>
        <v>65.2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222.39999999999998</v>
      </c>
      <c r="H47" s="255"/>
      <c r="I47" s="255"/>
      <c r="J47" s="161"/>
      <c r="K47" s="256" t="s">
        <v>11</v>
      </c>
      <c r="L47" s="193">
        <f>SUM(L40:L46)</f>
        <v>79.8</v>
      </c>
      <c r="M47" s="257">
        <f t="shared" ref="M47:Q47" si="11">SUM(M40:M46)</f>
        <v>226.2</v>
      </c>
      <c r="N47" s="257">
        <f t="shared" si="11"/>
        <v>172.6</v>
      </c>
      <c r="O47" s="257">
        <f t="shared" si="11"/>
        <v>197.2</v>
      </c>
      <c r="P47" s="257">
        <f t="shared" si="11"/>
        <v>169</v>
      </c>
      <c r="Q47" s="257">
        <f t="shared" si="11"/>
        <v>0</v>
      </c>
      <c r="R47" s="254">
        <f t="shared" si="8"/>
        <v>844.8</v>
      </c>
      <c r="T47" s="147"/>
    </row>
    <row r="48" spans="1:25" s="259" customFormat="1" ht="20.25" customHeight="1" x14ac:dyDescent="0.25">
      <c r="A48" s="258"/>
      <c r="B48" s="259">
        <v>141</v>
      </c>
      <c r="C48" s="259">
        <v>202</v>
      </c>
      <c r="D48" s="259">
        <v>142</v>
      </c>
      <c r="L48" s="259">
        <v>152</v>
      </c>
      <c r="M48" s="259">
        <v>431</v>
      </c>
      <c r="N48" s="259">
        <v>331</v>
      </c>
      <c r="O48" s="259">
        <v>378</v>
      </c>
      <c r="P48" s="259">
        <v>324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289" t="s">
        <v>57</v>
      </c>
      <c r="L11" s="28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2"/>
      <c r="K15" s="303" t="s">
        <v>9</v>
      </c>
      <c r="L15" s="295"/>
      <c r="M15" s="295"/>
      <c r="N15" s="295"/>
      <c r="O15" s="296"/>
      <c r="P15" s="297" t="s">
        <v>30</v>
      </c>
      <c r="Q15" s="298"/>
      <c r="R15" s="298"/>
      <c r="S15" s="2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102"/>
      <c r="I36" s="55" t="s">
        <v>27</v>
      </c>
      <c r="J36" s="110"/>
      <c r="K36" s="293" t="s">
        <v>26</v>
      </c>
      <c r="L36" s="293"/>
      <c r="M36" s="293"/>
      <c r="N36" s="293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289" t="s">
        <v>58</v>
      </c>
      <c r="L11" s="28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2"/>
      <c r="K15" s="303" t="s">
        <v>9</v>
      </c>
      <c r="L15" s="295"/>
      <c r="M15" s="295"/>
      <c r="N15" s="295"/>
      <c r="O15" s="296"/>
      <c r="P15" s="297" t="s">
        <v>30</v>
      </c>
      <c r="Q15" s="298"/>
      <c r="R15" s="298"/>
      <c r="S15" s="2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102"/>
      <c r="I36" s="55" t="s">
        <v>27</v>
      </c>
      <c r="J36" s="110"/>
      <c r="K36" s="293" t="s">
        <v>26</v>
      </c>
      <c r="L36" s="293"/>
      <c r="M36" s="293"/>
      <c r="N36" s="293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289" t="s">
        <v>58</v>
      </c>
      <c r="L11" s="28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2"/>
      <c r="K15" s="303" t="s">
        <v>9</v>
      </c>
      <c r="L15" s="295"/>
      <c r="M15" s="295"/>
      <c r="N15" s="295"/>
      <c r="O15" s="296"/>
      <c r="P15" s="297" t="s">
        <v>30</v>
      </c>
      <c r="Q15" s="298"/>
      <c r="R15" s="298"/>
      <c r="S15" s="2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0" t="s">
        <v>26</v>
      </c>
      <c r="C36" s="291"/>
      <c r="D36" s="291"/>
      <c r="E36" s="291"/>
      <c r="F36" s="291"/>
      <c r="G36" s="291"/>
      <c r="H36" s="102"/>
      <c r="I36" s="55" t="s">
        <v>27</v>
      </c>
      <c r="J36" s="110"/>
      <c r="K36" s="293" t="s">
        <v>26</v>
      </c>
      <c r="L36" s="293"/>
      <c r="M36" s="293"/>
      <c r="N36" s="293"/>
      <c r="O36" s="2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289" t="s">
        <v>59</v>
      </c>
      <c r="L11" s="28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2"/>
      <c r="N15" s="295" t="s">
        <v>9</v>
      </c>
      <c r="O15" s="295"/>
      <c r="P15" s="295"/>
      <c r="Q15" s="295"/>
      <c r="R15" s="295"/>
      <c r="S15" s="296"/>
      <c r="T15" s="297" t="s">
        <v>30</v>
      </c>
      <c r="U15" s="298"/>
      <c r="V15" s="298"/>
      <c r="W15" s="298"/>
      <c r="X15" s="298"/>
      <c r="Y15" s="2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289" t="s">
        <v>59</v>
      </c>
      <c r="L11" s="28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2"/>
      <c r="N15" s="295" t="s">
        <v>9</v>
      </c>
      <c r="O15" s="295"/>
      <c r="P15" s="295"/>
      <c r="Q15" s="295"/>
      <c r="R15" s="295"/>
      <c r="S15" s="296"/>
      <c r="T15" s="297" t="s">
        <v>30</v>
      </c>
      <c r="U15" s="298"/>
      <c r="V15" s="298"/>
      <c r="W15" s="298"/>
      <c r="X15" s="298"/>
      <c r="Y15" s="2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289" t="s">
        <v>60</v>
      </c>
      <c r="L11" s="28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55</v>
      </c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2"/>
      <c r="N15" s="295" t="s">
        <v>9</v>
      </c>
      <c r="O15" s="295"/>
      <c r="P15" s="295"/>
      <c r="Q15" s="295"/>
      <c r="R15" s="295"/>
      <c r="S15" s="296"/>
      <c r="T15" s="297" t="s">
        <v>30</v>
      </c>
      <c r="U15" s="298"/>
      <c r="V15" s="298"/>
      <c r="W15" s="298"/>
      <c r="X15" s="298"/>
      <c r="Y15" s="2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289" t="s">
        <v>62</v>
      </c>
      <c r="L11" s="289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8</v>
      </c>
      <c r="C15" s="301"/>
      <c r="D15" s="302"/>
      <c r="E15" s="300" t="s">
        <v>55</v>
      </c>
      <c r="F15" s="301"/>
      <c r="G15" s="301"/>
      <c r="H15" s="301"/>
      <c r="I15" s="301"/>
      <c r="J15" s="301"/>
      <c r="K15" s="301"/>
      <c r="L15" s="301"/>
      <c r="M15" s="302"/>
      <c r="N15" s="295" t="s">
        <v>9</v>
      </c>
      <c r="O15" s="295"/>
      <c r="P15" s="295"/>
      <c r="Q15" s="295"/>
      <c r="R15" s="295"/>
      <c r="S15" s="296"/>
      <c r="T15" s="297" t="s">
        <v>30</v>
      </c>
      <c r="U15" s="298"/>
      <c r="V15" s="298"/>
      <c r="W15" s="298"/>
      <c r="X15" s="298"/>
      <c r="Y15" s="2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292" t="s">
        <v>8</v>
      </c>
      <c r="C55" s="293"/>
      <c r="D55" s="293"/>
      <c r="E55" s="293"/>
      <c r="F55" s="2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289" t="s">
        <v>63</v>
      </c>
      <c r="L11" s="289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0" t="s">
        <v>8</v>
      </c>
      <c r="C15" s="301"/>
      <c r="D15" s="301"/>
      <c r="E15" s="302"/>
      <c r="F15" s="300" t="s">
        <v>55</v>
      </c>
      <c r="G15" s="301"/>
      <c r="H15" s="301"/>
      <c r="I15" s="301"/>
      <c r="J15" s="301"/>
      <c r="K15" s="301"/>
      <c r="L15" s="301"/>
      <c r="M15" s="301"/>
      <c r="N15" s="302"/>
      <c r="O15" s="295" t="s">
        <v>9</v>
      </c>
      <c r="P15" s="295"/>
      <c r="Q15" s="295"/>
      <c r="R15" s="295"/>
      <c r="S15" s="295"/>
      <c r="T15" s="296"/>
      <c r="U15" s="297" t="s">
        <v>30</v>
      </c>
      <c r="V15" s="298"/>
      <c r="W15" s="298"/>
      <c r="X15" s="298"/>
      <c r="Y15" s="298"/>
      <c r="Z15" s="299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2" t="s">
        <v>26</v>
      </c>
      <c r="C36" s="293"/>
      <c r="D36" s="293"/>
      <c r="E36" s="293"/>
      <c r="F36" s="293"/>
      <c r="G36" s="293"/>
      <c r="H36" s="290"/>
      <c r="I36" s="102"/>
      <c r="J36" s="55" t="s">
        <v>27</v>
      </c>
      <c r="K36" s="110"/>
      <c r="L36" s="293" t="s">
        <v>26</v>
      </c>
      <c r="M36" s="293"/>
      <c r="N36" s="293"/>
      <c r="O36" s="293"/>
      <c r="P36" s="2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294"/>
      <c r="K54" s="2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292" t="s">
        <v>8</v>
      </c>
      <c r="C55" s="293"/>
      <c r="D55" s="293"/>
      <c r="E55" s="293"/>
      <c r="F55" s="293"/>
      <c r="G55" s="2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2021-05-07T18:40:03Z</cp:lastPrinted>
  <dcterms:created xsi:type="dcterms:W3CDTF">2021-03-04T08:17:33Z</dcterms:created>
  <dcterms:modified xsi:type="dcterms:W3CDTF">2021-05-08T12:16:04Z</dcterms:modified>
</cp:coreProperties>
</file>