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37\"/>
    </mc:Choice>
  </mc:AlternateContent>
  <bookViews>
    <workbookView xWindow="0" yWindow="0" windowWidth="20490" windowHeight="7545" tabRatio="745" firstSheet="31" activeTab="38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IMPRIMIR" sheetId="2" r:id="rId39"/>
    <sheet name="Hoja1" sheetId="40" r:id="rId40"/>
    <sheet name="Calcio" sheetId="32" r:id="rId41"/>
    <sheet name="CARBONATO DE CALCIO" sheetId="33" r:id="rId42"/>
  </sheets>
  <definedNames>
    <definedName name="_xlnm.Print_Area" localSheetId="41">'CARBONATO DE CALCIO'!$A$1:$D$10</definedName>
    <definedName name="_xlnm.Print_Area" localSheetId="39">Hoja1!$A$1:$D$14</definedName>
    <definedName name="_xlnm.Print_Area" localSheetId="38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/>
  <c r="H38" i="2" l="1"/>
  <c r="H39" i="2"/>
  <c r="H37" i="2" l="1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I46" i="46" l="1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B7" i="33"/>
  <c r="B3" i="33"/>
  <c r="B4" i="33" s="1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B9" i="33" l="1"/>
  <c r="B10" i="33" s="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<sst xmlns="http://schemas.openxmlformats.org/spreadsheetml/2006/main" count="3230" uniqueCount="155">
  <si>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</si>
  <si>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</si>
  <si>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</si>
  <si>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</si>
  <si>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</si>
  <si>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</si>
  <si>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</si>
  <si>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</si>
  <si>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</si>
  <si>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</si>
  <si>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</si>
  <si>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</si>
  <si>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</si>
  <si>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</si>
  <si>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</si>
  <si>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</si>
  <si>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</si>
  <si>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</si>
  <si>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</si>
  <si>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</si>
  <si>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</si>
  <si>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</si>
  <si>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</si>
  <si>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</si>
  <si>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</si>
  <si>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</si>
  <si>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</si>
  <si>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</si>
  <si>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</si>
  <si>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</si>
  <si>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</si>
  <si>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</si>
  <si>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</si>
  <si>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</si>
  <si>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</si>
  <si>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</si>
  <si>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</si>
  <si>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</si>
  <si>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</si>
  <si>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</si>
  <si>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</si>
  <si>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</si>
  <si>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</si>
  <si>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</si>
  <si>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</si>
  <si>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</si>
  <si>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</si>
  <si>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</si>
  <si>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</si>
  <si>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</si>
  <si>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</si>
  <si>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</si>
  <si>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</si>
  <si>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</si>
  <si>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</si>
  <si>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</si>
  <si>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</si>
  <si>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</si>
  <si>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</si>
  <si>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</si>
  <si>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</si>
  <si>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</si>
  <si>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</si>
  <si>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</si>
  <si>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</si>
  <si>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</si>
  <si>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</si>
  <si>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</si>
  <si>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</si>
  <si>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</si>
  <si>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</si>
  <si>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</si>
  <si>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</si>
  <si>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</si>
  <si>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</si>
  <si>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</si>
  <si>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</si>
  <si>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</si>
  <si>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</si>
  <si>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</si>
  <si>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</si>
  <si>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</si>
  <si>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</si>
  <si>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</si>
  <si>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</si>
  <si>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</si>
  <si>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</si>
  <si>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</si>
  <si>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</si>
  <si>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</si>
  <si>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</si>
  <si>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</si>
  <si>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</si>
  <si>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</si>
  <si>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</si>
  <si>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</si>
  <si>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</si>
  <si>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</si>
  <si>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</si>
  <si>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</si>
  <si>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</si>
  <si>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</si>
  <si>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</si>
  <si>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</si>
  <si>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</si>
  <si>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</si>
  <si>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</si>
  <si>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</si>
  <si>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</si>
  <si>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</si>
  <si>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</si>
  <si>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</si>
  <si>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</si>
  <si>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</si>
  <si>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</si>
  <si>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</si>
  <si>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</si>
  <si>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</si>
  <si>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</si>
  <si>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</si>
  <si>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</si>
  <si>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</si>
  <si>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</si>
  <si>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</si>
  <si>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</si>
  <si>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</si>
  <si>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</si>
  <si>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</si>
  <si>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</si>
  <si>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</si>
  <si>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</si>
  <si>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</si>
  <si>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</si>
  <si>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</si>
  <si>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</si>
  <si>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</si>
  <si>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</si>
  <si>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</si>
  <si>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</si>
  <si>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</si>
  <si>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</si>
  <si>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</si>
  <si>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</si>
  <si>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</si>
  <si>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</si>
  <si>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</si>
  <si>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</si>
  <si>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</si>
  <si>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</si>
  <si>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Por favor verificar saldos de machos y tener en cuenta en caso de haber mortalidad de machos, que los que estan pintados son los descartes</t>
  </si>
  <si>
    <t>Continuar descontados consumo de la linea macho según la mortalidad diaria</t>
  </si>
  <si>
    <t>31 AL 6 DE ENE</t>
  </si>
  <si>
    <t>Buenos</t>
  </si>
  <si>
    <t>Pintados</t>
  </si>
  <si>
    <t>SEMANA 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</si>
</sst>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1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43" t="s">
        <v>5</v>
      </c>
      <c r="L11" s="443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38" t="s">
        <v>25</v>
      </c>
      <c r="C15" s="439"/>
      <c r="D15" s="439"/>
      <c r="E15" s="439"/>
      <c r="F15" s="439"/>
      <c r="G15" s="439"/>
      <c r="H15" s="439"/>
      <c r="I15" s="439"/>
      <c r="J15" s="439"/>
      <c r="K15" s="440"/>
      <c r="L15" s="445" t="s">
        <v>8</v>
      </c>
      <c r="M15" s="446"/>
      <c r="N15" s="446"/>
      <c r="O15" s="446"/>
      <c r="P15" s="446"/>
      <c r="Q15" s="446"/>
      <c r="R15" s="446"/>
      <c r="S15" s="447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43" t="s">
        <v>51</v>
      </c>
      <c r="L11" s="443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50"/>
      <c r="K15" s="451" t="s">
        <v>8</v>
      </c>
      <c r="L15" s="452"/>
      <c r="M15" s="452"/>
      <c r="N15" s="452"/>
      <c r="O15" s="452"/>
      <c r="P15" s="452"/>
      <c r="Q15" s="45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43" t="s">
        <v>52</v>
      </c>
      <c r="L11" s="443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50"/>
      <c r="K15" s="451" t="s">
        <v>8</v>
      </c>
      <c r="L15" s="452"/>
      <c r="M15" s="452"/>
      <c r="N15" s="452"/>
      <c r="O15" s="452"/>
      <c r="P15" s="452"/>
      <c r="Q15" s="45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43" t="s">
        <v>53</v>
      </c>
      <c r="L11" s="443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50"/>
      <c r="K15" s="451" t="s">
        <v>8</v>
      </c>
      <c r="L15" s="452"/>
      <c r="M15" s="452"/>
      <c r="N15" s="452"/>
      <c r="O15" s="452"/>
      <c r="P15" s="452"/>
      <c r="Q15" s="45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43" t="s">
        <v>54</v>
      </c>
      <c r="L11" s="443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2"/>
      <c r="U15" s="45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43" t="s">
        <v>55</v>
      </c>
      <c r="L11" s="443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2"/>
      <c r="U15" s="45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43" t="s">
        <v>56</v>
      </c>
      <c r="L11" s="443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2"/>
      <c r="U15" s="45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25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25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43" t="s">
        <v>57</v>
      </c>
      <c r="L11" s="443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2"/>
      <c r="U15" s="45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6" t="s">
        <v>8</v>
      </c>
      <c r="C36" s="444"/>
      <c r="D36" s="444"/>
      <c r="E36" s="444"/>
      <c r="F36" s="444"/>
      <c r="G36" s="444"/>
      <c r="H36" s="99"/>
      <c r="I36" s="53" t="s">
        <v>26</v>
      </c>
      <c r="J36" s="107"/>
      <c r="K36" s="435" t="s">
        <v>8</v>
      </c>
      <c r="L36" s="435"/>
      <c r="M36" s="435"/>
      <c r="N36" s="435"/>
      <c r="O36" s="43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43" t="s">
        <v>58</v>
      </c>
      <c r="L11" s="443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2"/>
      <c r="T15" s="452"/>
      <c r="U15" s="452"/>
      <c r="V15" s="45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25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25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8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43" t="s">
        <v>59</v>
      </c>
      <c r="L11" s="443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2"/>
      <c r="T15" s="452"/>
      <c r="U15" s="452"/>
      <c r="V15" s="45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43" t="s">
        <v>60</v>
      </c>
      <c r="L11" s="443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2"/>
      <c r="T15" s="452"/>
      <c r="U15" s="452"/>
      <c r="V15" s="45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43" t="s">
        <v>61</v>
      </c>
      <c r="L11" s="443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2"/>
      <c r="T15" s="452"/>
      <c r="U15" s="452"/>
      <c r="V15" s="45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43" t="s">
        <v>62</v>
      </c>
      <c r="L11" s="443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43" t="s">
        <v>63</v>
      </c>
      <c r="L11" s="443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43" t="s">
        <v>64</v>
      </c>
      <c r="L11" s="443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43" t="s">
        <v>65</v>
      </c>
      <c r="L11" s="443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43" t="s">
        <v>66</v>
      </c>
      <c r="L11" s="443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43" t="s">
        <v>67</v>
      </c>
      <c r="L11" s="443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43" t="s">
        <v>68</v>
      </c>
      <c r="L11" s="443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25</v>
      </c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50"/>
      <c r="P15" s="451" t="s">
        <v>8</v>
      </c>
      <c r="Q15" s="452"/>
      <c r="R15" s="452"/>
      <c r="S15" s="452"/>
      <c r="T15" s="452"/>
      <c r="U15" s="452"/>
      <c r="V15" s="452"/>
      <c r="W15" s="452"/>
      <c r="X15" s="45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43" t="s">
        <v>69</v>
      </c>
      <c r="L11" s="443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50"/>
      <c r="F15" s="448" t="s">
        <v>71</v>
      </c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43" t="s">
        <v>72</v>
      </c>
      <c r="L11" s="443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50"/>
      <c r="F15" s="448" t="s">
        <v>71</v>
      </c>
      <c r="G15" s="449"/>
      <c r="H15" s="449"/>
      <c r="I15" s="449"/>
      <c r="J15" s="449"/>
      <c r="K15" s="449"/>
      <c r="L15" s="450"/>
      <c r="M15" s="451" t="s">
        <v>8</v>
      </c>
      <c r="N15" s="452"/>
      <c r="O15" s="452"/>
      <c r="P15" s="452"/>
      <c r="Q15" s="452"/>
      <c r="R15" s="452"/>
      <c r="S15" s="452"/>
      <c r="T15" s="45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43" t="s">
        <v>73</v>
      </c>
      <c r="L11" s="443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50"/>
      <c r="G15" s="448" t="s">
        <v>71</v>
      </c>
      <c r="H15" s="449"/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2"/>
      <c r="T15" s="452"/>
      <c r="U15" s="453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34" t="s">
        <v>25</v>
      </c>
      <c r="C55" s="435"/>
      <c r="D55" s="435"/>
      <c r="E55" s="435"/>
      <c r="F55" s="43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43" t="s">
        <v>75</v>
      </c>
      <c r="L11" s="443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49"/>
      <c r="N15" s="450"/>
      <c r="O15" s="451" t="s">
        <v>8</v>
      </c>
      <c r="P15" s="452"/>
      <c r="Q15" s="452"/>
      <c r="R15" s="452"/>
      <c r="S15" s="452"/>
      <c r="T15" s="452"/>
      <c r="U15" s="452"/>
      <c r="V15" s="453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43" t="s">
        <v>80</v>
      </c>
      <c r="L11" s="443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5" t="s">
        <v>8</v>
      </c>
      <c r="M36" s="435"/>
      <c r="N36" s="435"/>
      <c r="O36" s="435"/>
      <c r="P36" s="43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43" t="s">
        <v>83</v>
      </c>
      <c r="L11" s="443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43" t="s">
        <v>84</v>
      </c>
      <c r="L11" s="443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43" t="s">
        <v>84</v>
      </c>
      <c r="L11" s="443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69"/>
      <c r="E3" s="369"/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2"/>
      <c r="Z3" s="2"/>
      <c r="AA3" s="2"/>
      <c r="AB3" s="2"/>
      <c r="AC3" s="2"/>
      <c r="AD3" s="3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69" t="s">
        <v>1</v>
      </c>
      <c r="B9" s="369"/>
      <c r="C9" s="36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69"/>
      <c r="B10" s="369"/>
      <c r="C10" s="3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69" t="s">
        <v>4</v>
      </c>
      <c r="B11" s="369"/>
      <c r="C11" s="369"/>
      <c r="D11" s="1"/>
      <c r="E11" s="370">
        <v>2</v>
      </c>
      <c r="F11" s="1"/>
      <c r="G11" s="1"/>
      <c r="H11" s="1"/>
      <c r="I11" s="1"/>
      <c r="J11" s="1"/>
      <c r="K11" s="443" t="s">
        <v>111</v>
      </c>
      <c r="L11" s="443"/>
      <c r="M11" s="371"/>
      <c r="N11" s="3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69"/>
      <c r="B12" s="369"/>
      <c r="C12" s="369"/>
      <c r="D12" s="1"/>
      <c r="E12" s="5"/>
      <c r="F12" s="1"/>
      <c r="G12" s="1"/>
      <c r="H12" s="1"/>
      <c r="I12" s="1"/>
      <c r="J12" s="1"/>
      <c r="K12" s="371"/>
      <c r="L12" s="371"/>
      <c r="M12" s="371"/>
      <c r="N12" s="3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69"/>
      <c r="B13" s="369"/>
      <c r="C13" s="369"/>
      <c r="D13" s="369"/>
      <c r="E13" s="369"/>
      <c r="F13" s="369"/>
      <c r="G13" s="369"/>
      <c r="H13" s="369"/>
      <c r="I13" s="369"/>
      <c r="J13" s="369"/>
      <c r="K13" s="369"/>
      <c r="L13" s="371"/>
      <c r="M13" s="371"/>
      <c r="N13" s="371"/>
      <c r="O13" s="371"/>
      <c r="P13" s="371"/>
      <c r="Q13" s="371"/>
      <c r="R13" s="371"/>
      <c r="S13" s="371"/>
      <c r="T13" s="371"/>
      <c r="U13" s="371"/>
      <c r="V13" s="371"/>
      <c r="W13" s="1"/>
      <c r="X13" s="1"/>
      <c r="Y13" s="1"/>
    </row>
    <row r="14" spans="1:30" s="3" customFormat="1" ht="27" thickBot="1" x14ac:dyDescent="0.3">
      <c r="A14" s="3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2">
        <v>2</v>
      </c>
      <c r="F11" s="1"/>
      <c r="G11" s="1"/>
      <c r="H11" s="1"/>
      <c r="I11" s="1"/>
      <c r="J11" s="1"/>
      <c r="K11" s="443" t="s">
        <v>112</v>
      </c>
      <c r="L11" s="443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77"/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7"/>
      <c r="V3" s="377"/>
      <c r="W3" s="377"/>
      <c r="X3" s="377"/>
      <c r="Y3" s="2"/>
      <c r="Z3" s="2"/>
      <c r="AA3" s="2"/>
      <c r="AB3" s="2"/>
      <c r="AC3" s="2"/>
      <c r="AD3" s="3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7" t="s">
        <v>1</v>
      </c>
      <c r="B9" s="377"/>
      <c r="C9" s="377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7"/>
      <c r="B10" s="377"/>
      <c r="C10" s="3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7" t="s">
        <v>4</v>
      </c>
      <c r="B11" s="377"/>
      <c r="C11" s="377"/>
      <c r="D11" s="1"/>
      <c r="E11" s="375">
        <v>2</v>
      </c>
      <c r="F11" s="1"/>
      <c r="G11" s="1"/>
      <c r="H11" s="1"/>
      <c r="I11" s="1"/>
      <c r="J11" s="1"/>
      <c r="K11" s="443" t="s">
        <v>113</v>
      </c>
      <c r="L11" s="443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7"/>
      <c r="B12" s="377"/>
      <c r="C12" s="377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7"/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  <c r="O3" s="378"/>
      <c r="P3" s="378"/>
      <c r="Q3" s="378"/>
      <c r="R3" s="378"/>
      <c r="S3" s="378"/>
      <c r="T3" s="378"/>
      <c r="U3" s="378"/>
      <c r="V3" s="378"/>
      <c r="W3" s="378"/>
      <c r="X3" s="378"/>
      <c r="Y3" s="2"/>
      <c r="Z3" s="2"/>
      <c r="AA3" s="2"/>
      <c r="AB3" s="2"/>
      <c r="AC3" s="2"/>
      <c r="AD3" s="3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8" t="s">
        <v>1</v>
      </c>
      <c r="B9" s="378"/>
      <c r="C9" s="378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8"/>
      <c r="B10" s="378"/>
      <c r="C10" s="3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8" t="s">
        <v>4</v>
      </c>
      <c r="B11" s="378"/>
      <c r="C11" s="378"/>
      <c r="D11" s="1"/>
      <c r="E11" s="379">
        <v>2</v>
      </c>
      <c r="F11" s="1"/>
      <c r="G11" s="1"/>
      <c r="H11" s="1"/>
      <c r="I11" s="1"/>
      <c r="J11" s="1"/>
      <c r="K11" s="443" t="s">
        <v>114</v>
      </c>
      <c r="L11" s="443"/>
      <c r="M11" s="380"/>
      <c r="N11" s="3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8"/>
      <c r="B12" s="378"/>
      <c r="C12" s="378"/>
      <c r="D12" s="1"/>
      <c r="E12" s="5"/>
      <c r="F12" s="1"/>
      <c r="G12" s="1"/>
      <c r="H12" s="1"/>
      <c r="I12" s="1"/>
      <c r="J12" s="1"/>
      <c r="K12" s="380"/>
      <c r="L12" s="380"/>
      <c r="M12" s="380"/>
      <c r="N12" s="3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8"/>
      <c r="B13" s="378"/>
      <c r="C13" s="378"/>
      <c r="D13" s="378"/>
      <c r="E13" s="378"/>
      <c r="F13" s="378"/>
      <c r="G13" s="378"/>
      <c r="H13" s="378"/>
      <c r="I13" s="378"/>
      <c r="J13" s="378"/>
      <c r="K13" s="378"/>
      <c r="L13" s="380"/>
      <c r="M13" s="380"/>
      <c r="N13" s="380"/>
      <c r="O13" s="380"/>
      <c r="P13" s="380"/>
      <c r="Q13" s="380"/>
      <c r="R13" s="380"/>
      <c r="S13" s="380"/>
      <c r="T13" s="380"/>
      <c r="U13" s="380"/>
      <c r="V13" s="380"/>
      <c r="W13" s="1"/>
      <c r="X13" s="1"/>
      <c r="Y13" s="1"/>
    </row>
    <row r="14" spans="1:30" s="3" customFormat="1" ht="27" thickBot="1" x14ac:dyDescent="0.3">
      <c r="A14" s="3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48" t="s">
        <v>71</v>
      </c>
      <c r="I15" s="449"/>
      <c r="J15" s="449"/>
      <c r="K15" s="449"/>
      <c r="L15" s="449"/>
      <c r="M15" s="450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381"/>
      <c r="T3" s="381"/>
      <c r="U3" s="381"/>
      <c r="V3" s="381"/>
      <c r="W3" s="381"/>
      <c r="X3" s="381"/>
      <c r="Y3" s="2"/>
      <c r="Z3" s="2"/>
      <c r="AA3" s="2"/>
      <c r="AB3" s="2"/>
      <c r="AC3" s="2"/>
      <c r="AD3" s="3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1" t="s">
        <v>1</v>
      </c>
      <c r="B9" s="381"/>
      <c r="C9" s="381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1"/>
      <c r="B10" s="381"/>
      <c r="C10" s="3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1" t="s">
        <v>4</v>
      </c>
      <c r="B11" s="381"/>
      <c r="C11" s="381"/>
      <c r="D11" s="1"/>
      <c r="E11" s="382">
        <v>2</v>
      </c>
      <c r="F11" s="1"/>
      <c r="G11" s="1"/>
      <c r="H11" s="1"/>
      <c r="I11" s="1"/>
      <c r="J11" s="1"/>
      <c r="K11" s="443" t="s">
        <v>115</v>
      </c>
      <c r="L11" s="443"/>
      <c r="M11" s="383"/>
      <c r="N11" s="3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1"/>
      <c r="B12" s="381"/>
      <c r="C12" s="381"/>
      <c r="D12" s="1"/>
      <c r="E12" s="5"/>
      <c r="F12" s="1"/>
      <c r="G12" s="1"/>
      <c r="H12" s="1"/>
      <c r="I12" s="1"/>
      <c r="J12" s="1"/>
      <c r="K12" s="383"/>
      <c r="L12" s="383"/>
      <c r="M12" s="383"/>
      <c r="N12" s="3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1"/>
      <c r="B13" s="381"/>
      <c r="C13" s="381"/>
      <c r="D13" s="381"/>
      <c r="E13" s="381"/>
      <c r="F13" s="381"/>
      <c r="G13" s="381"/>
      <c r="H13" s="381"/>
      <c r="I13" s="381"/>
      <c r="J13" s="381"/>
      <c r="K13" s="381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1"/>
      <c r="X13" s="1"/>
      <c r="Y13" s="1"/>
    </row>
    <row r="14" spans="1:30" s="3" customFormat="1" ht="27" thickBot="1" x14ac:dyDescent="0.3">
      <c r="A14" s="3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2"/>
      <c r="Z3" s="2"/>
      <c r="AA3" s="2"/>
      <c r="AB3" s="2"/>
      <c r="AC3" s="2"/>
      <c r="AD3" s="3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4" t="s">
        <v>1</v>
      </c>
      <c r="B9" s="384"/>
      <c r="C9" s="384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4"/>
      <c r="B10" s="384"/>
      <c r="C10" s="3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4" t="s">
        <v>4</v>
      </c>
      <c r="B11" s="384"/>
      <c r="C11" s="384"/>
      <c r="D11" s="1"/>
      <c r="E11" s="385">
        <v>2</v>
      </c>
      <c r="F11" s="1"/>
      <c r="G11" s="1"/>
      <c r="H11" s="1"/>
      <c r="I11" s="1"/>
      <c r="J11" s="1"/>
      <c r="K11" s="443" t="s">
        <v>143</v>
      </c>
      <c r="L11" s="443"/>
      <c r="M11" s="386"/>
      <c r="N11" s="3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4"/>
      <c r="B12" s="384"/>
      <c r="C12" s="384"/>
      <c r="D12" s="1"/>
      <c r="E12" s="5"/>
      <c r="F12" s="1"/>
      <c r="G12" s="1"/>
      <c r="H12" s="1"/>
      <c r="I12" s="1"/>
      <c r="J12" s="1"/>
      <c r="K12" s="386"/>
      <c r="L12" s="386"/>
      <c r="M12" s="386"/>
      <c r="N12" s="3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4"/>
      <c r="B13" s="384"/>
      <c r="C13" s="384"/>
      <c r="D13" s="384"/>
      <c r="E13" s="384"/>
      <c r="F13" s="384"/>
      <c r="G13" s="384"/>
      <c r="H13" s="384"/>
      <c r="I13" s="384"/>
      <c r="J13" s="384"/>
      <c r="K13" s="384"/>
      <c r="L13" s="386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1"/>
      <c r="X13" s="1"/>
      <c r="Y13" s="1"/>
    </row>
    <row r="14" spans="1:30" s="3" customFormat="1" ht="27" thickBot="1" x14ac:dyDescent="0.3">
      <c r="A14" s="3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89"/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389"/>
      <c r="X3" s="389"/>
      <c r="Y3" s="2"/>
      <c r="Z3" s="2"/>
      <c r="AA3" s="2"/>
      <c r="AB3" s="2"/>
      <c r="AC3" s="2"/>
      <c r="AD3" s="3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9" t="s">
        <v>1</v>
      </c>
      <c r="B9" s="389"/>
      <c r="C9" s="389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9"/>
      <c r="B10" s="389"/>
      <c r="C10" s="3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9" t="s">
        <v>4</v>
      </c>
      <c r="B11" s="389"/>
      <c r="C11" s="389"/>
      <c r="D11" s="1"/>
      <c r="E11" s="387">
        <v>2</v>
      </c>
      <c r="F11" s="1"/>
      <c r="G11" s="1"/>
      <c r="H11" s="1"/>
      <c r="I11" s="1"/>
      <c r="J11" s="1"/>
      <c r="K11" s="443" t="s">
        <v>144</v>
      </c>
      <c r="L11" s="443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9"/>
      <c r="B12" s="389"/>
      <c r="C12" s="389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2"/>
      <c r="Z3" s="2"/>
      <c r="AA3" s="2"/>
      <c r="AB3" s="2"/>
      <c r="AC3" s="2"/>
      <c r="AD3" s="3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0" t="s">
        <v>1</v>
      </c>
      <c r="B9" s="390"/>
      <c r="C9" s="390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0"/>
      <c r="B10" s="390"/>
      <c r="C10" s="3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0" t="s">
        <v>4</v>
      </c>
      <c r="B11" s="390"/>
      <c r="C11" s="390"/>
      <c r="D11" s="1"/>
      <c r="E11" s="391">
        <v>2</v>
      </c>
      <c r="F11" s="1"/>
      <c r="G11" s="1"/>
      <c r="H11" s="1"/>
      <c r="I11" s="1"/>
      <c r="J11" s="1"/>
      <c r="K11" s="443" t="s">
        <v>145</v>
      </c>
      <c r="L11" s="443"/>
      <c r="M11" s="392"/>
      <c r="N11" s="3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0"/>
      <c r="B12" s="390"/>
      <c r="C12" s="390"/>
      <c r="D12" s="1"/>
      <c r="E12" s="5"/>
      <c r="F12" s="1"/>
      <c r="G12" s="1"/>
      <c r="H12" s="1"/>
      <c r="I12" s="1"/>
      <c r="J12" s="1"/>
      <c r="K12" s="392"/>
      <c r="L12" s="392"/>
      <c r="M12" s="392"/>
      <c r="N12" s="3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0"/>
      <c r="B13" s="390"/>
      <c r="C13" s="390"/>
      <c r="D13" s="390"/>
      <c r="E13" s="390"/>
      <c r="F13" s="390"/>
      <c r="G13" s="390"/>
      <c r="H13" s="390"/>
      <c r="I13" s="390"/>
      <c r="J13" s="390"/>
      <c r="K13" s="390"/>
      <c r="L13" s="392"/>
      <c r="M13" s="392"/>
      <c r="N13" s="392"/>
      <c r="O13" s="392"/>
      <c r="P13" s="392"/>
      <c r="Q13" s="392"/>
      <c r="R13" s="392"/>
      <c r="S13" s="392"/>
      <c r="T13" s="392"/>
      <c r="U13" s="392"/>
      <c r="V13" s="392"/>
      <c r="W13" s="1"/>
      <c r="X13" s="1"/>
      <c r="Y13" s="1"/>
    </row>
    <row r="14" spans="1:30" s="3" customFormat="1" ht="27" thickBot="1" x14ac:dyDescent="0.3">
      <c r="A14" s="3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405"/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5"/>
      <c r="P3" s="405"/>
      <c r="Q3" s="405"/>
      <c r="R3" s="405"/>
      <c r="S3" s="405"/>
      <c r="T3" s="405"/>
      <c r="U3" s="405"/>
      <c r="V3" s="405"/>
      <c r="W3" s="405"/>
      <c r="X3" s="405"/>
      <c r="Y3" s="2"/>
      <c r="Z3" s="2"/>
      <c r="AA3" s="2"/>
      <c r="AB3" s="2"/>
      <c r="AC3" s="2"/>
      <c r="AD3" s="40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5" t="s">
        <v>1</v>
      </c>
      <c r="B9" s="405"/>
      <c r="C9" s="405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5"/>
      <c r="B10" s="405"/>
      <c r="C10" s="40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5" t="s">
        <v>4</v>
      </c>
      <c r="B11" s="405"/>
      <c r="C11" s="405"/>
      <c r="D11" s="1"/>
      <c r="E11" s="406">
        <v>2</v>
      </c>
      <c r="F11" s="1"/>
      <c r="G11" s="1"/>
      <c r="H11" s="1"/>
      <c r="I11" s="1"/>
      <c r="J11" s="1"/>
      <c r="K11" s="443" t="s">
        <v>146</v>
      </c>
      <c r="L11" s="443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5"/>
      <c r="B12" s="405"/>
      <c r="C12" s="405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5"/>
      <c r="B13" s="405"/>
      <c r="C13" s="405"/>
      <c r="D13" s="405"/>
      <c r="E13" s="405"/>
      <c r="F13" s="405"/>
      <c r="G13" s="405"/>
      <c r="H13" s="405"/>
      <c r="I13" s="405"/>
      <c r="J13" s="405"/>
      <c r="K13" s="405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9">
        <v>2</v>
      </c>
      <c r="F11" s="1"/>
      <c r="G11" s="1"/>
      <c r="H11" s="1"/>
      <c r="I11" s="1"/>
      <c r="J11" s="1"/>
      <c r="K11" s="443" t="s">
        <v>147</v>
      </c>
      <c r="L11" s="443"/>
      <c r="M11" s="410"/>
      <c r="N11" s="4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10"/>
      <c r="L12" s="410"/>
      <c r="M12" s="410"/>
      <c r="N12" s="4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10"/>
      <c r="M13" s="410"/>
      <c r="N13" s="410"/>
      <c r="O13" s="410"/>
      <c r="P13" s="410"/>
      <c r="Q13" s="410"/>
      <c r="R13" s="410"/>
      <c r="S13" s="410"/>
      <c r="T13" s="410"/>
      <c r="U13" s="410"/>
      <c r="V13" s="410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41" t="s">
        <v>0</v>
      </c>
      <c r="B3" s="441"/>
      <c r="C3" s="441"/>
      <c r="D3" s="411"/>
      <c r="E3" s="411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11"/>
      <c r="V3" s="411"/>
      <c r="W3" s="411"/>
      <c r="X3" s="411"/>
      <c r="Y3" s="2"/>
      <c r="Z3" s="2"/>
      <c r="AA3" s="2"/>
      <c r="AB3" s="2"/>
      <c r="AC3" s="2"/>
      <c r="AD3" s="4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1" t="s">
        <v>1</v>
      </c>
      <c r="B9" s="411"/>
      <c r="C9" s="411"/>
      <c r="D9" s="1"/>
      <c r="E9" s="442" t="s">
        <v>2</v>
      </c>
      <c r="F9" s="442"/>
      <c r="G9" s="44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2"/>
      <c r="S9" s="44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1"/>
      <c r="B10" s="411"/>
      <c r="C10" s="4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1" t="s">
        <v>4</v>
      </c>
      <c r="B11" s="411"/>
      <c r="C11" s="411"/>
      <c r="D11" s="1"/>
      <c r="E11" s="412">
        <v>2</v>
      </c>
      <c r="F11" s="1"/>
      <c r="G11" s="1"/>
      <c r="H11" s="1"/>
      <c r="I11" s="1"/>
      <c r="J11" s="1"/>
      <c r="K11" s="443" t="s">
        <v>154</v>
      </c>
      <c r="L11" s="443"/>
      <c r="M11" s="413"/>
      <c r="N11" s="41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1"/>
      <c r="B12" s="411"/>
      <c r="C12" s="411"/>
      <c r="D12" s="1"/>
      <c r="E12" s="5"/>
      <c r="F12" s="1"/>
      <c r="G12" s="1"/>
      <c r="H12" s="1"/>
      <c r="I12" s="1"/>
      <c r="J12" s="1"/>
      <c r="K12" s="413"/>
      <c r="L12" s="413"/>
      <c r="M12" s="413"/>
      <c r="N12" s="41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1"/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3"/>
      <c r="M13" s="413"/>
      <c r="N13" s="413"/>
      <c r="O13" s="413"/>
      <c r="P13" s="413"/>
      <c r="Q13" s="413"/>
      <c r="R13" s="413"/>
      <c r="S13" s="413"/>
      <c r="T13" s="413"/>
      <c r="U13" s="413"/>
      <c r="V13" s="413"/>
      <c r="W13" s="1"/>
      <c r="X13" s="1"/>
      <c r="Y13" s="1"/>
    </row>
    <row r="14" spans="1:30" s="3" customFormat="1" ht="27" thickBot="1" x14ac:dyDescent="0.3">
      <c r="A14" s="4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48" t="s">
        <v>70</v>
      </c>
      <c r="C15" s="449"/>
      <c r="D15" s="449"/>
      <c r="E15" s="449"/>
      <c r="F15" s="449"/>
      <c r="G15" s="450"/>
      <c r="H15" s="457" t="s">
        <v>71</v>
      </c>
      <c r="I15" s="458"/>
      <c r="J15" s="458"/>
      <c r="K15" s="458"/>
      <c r="L15" s="458"/>
      <c r="M15" s="459"/>
      <c r="N15" s="451" t="s">
        <v>8</v>
      </c>
      <c r="O15" s="452"/>
      <c r="P15" s="452"/>
      <c r="Q15" s="452"/>
      <c r="R15" s="452"/>
      <c r="S15" s="45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34" t="s">
        <v>8</v>
      </c>
      <c r="C36" s="435"/>
      <c r="D36" s="435"/>
      <c r="E36" s="435"/>
      <c r="F36" s="435"/>
      <c r="G36" s="435"/>
      <c r="H36" s="436"/>
      <c r="I36" s="99"/>
      <c r="J36" s="53" t="s">
        <v>26</v>
      </c>
      <c r="K36" s="107"/>
      <c r="L36" s="434" t="s">
        <v>8</v>
      </c>
      <c r="M36" s="435"/>
      <c r="N36" s="435"/>
      <c r="O36" s="435"/>
      <c r="P36" s="435"/>
      <c r="Q36" s="43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37"/>
      <c r="K54" s="43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54" t="s">
        <v>70</v>
      </c>
      <c r="C55" s="455"/>
      <c r="D55" s="455"/>
      <c r="E55" s="455"/>
      <c r="F55" s="455"/>
      <c r="G55" s="456"/>
      <c r="H55" s="454" t="s">
        <v>71</v>
      </c>
      <c r="I55" s="455"/>
      <c r="J55" s="455"/>
      <c r="K55" s="455"/>
      <c r="L55" s="455"/>
      <c r="M55" s="456"/>
      <c r="N55" s="454" t="s">
        <v>8</v>
      </c>
      <c r="O55" s="455"/>
      <c r="P55" s="455"/>
      <c r="Q55" s="455"/>
      <c r="R55" s="455"/>
      <c r="S55" s="45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25" zoomScale="50" zoomScaleNormal="70" zoomScaleSheetLayoutView="50" workbookViewId="0">
      <selection activeCell="A41" sqref="A41:XFD41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460"/>
      <c r="B1" s="463" t="s">
        <v>29</v>
      </c>
      <c r="C1" s="464"/>
      <c r="D1" s="464"/>
      <c r="E1" s="464"/>
      <c r="F1" s="464"/>
      <c r="G1" s="464"/>
      <c r="H1" s="464"/>
      <c r="I1" s="464"/>
      <c r="J1" s="464"/>
      <c r="K1" s="464"/>
      <c r="L1" s="465"/>
      <c r="M1" s="466" t="s">
        <v>30</v>
      </c>
      <c r="N1" s="466"/>
      <c r="O1" s="466"/>
      <c r="P1" s="466"/>
      <c r="Q1" s="280"/>
      <c r="R1" s="494" t="s">
        <v>150</v>
      </c>
      <c r="S1" s="495"/>
      <c r="T1" s="495"/>
      <c r="U1" s="495"/>
      <c r="V1" s="495"/>
      <c r="W1" s="496"/>
      <c r="X1" s="280"/>
      <c r="Y1" s="281"/>
      <c r="Z1" s="281"/>
      <c r="AA1" s="281"/>
    </row>
    <row r="2" spans="1:28" ht="29.45" customHeight="1" x14ac:dyDescent="0.25">
      <c r="A2" s="461"/>
      <c r="B2" s="467" t="s">
        <v>31</v>
      </c>
      <c r="C2" s="468"/>
      <c r="D2" s="468"/>
      <c r="E2" s="468"/>
      <c r="F2" s="468"/>
      <c r="G2" s="468"/>
      <c r="H2" s="468"/>
      <c r="I2" s="468"/>
      <c r="J2" s="468"/>
      <c r="K2" s="468"/>
      <c r="L2" s="469"/>
      <c r="M2" s="473" t="s">
        <v>32</v>
      </c>
      <c r="N2" s="473"/>
      <c r="O2" s="473"/>
      <c r="P2" s="473"/>
      <c r="Q2" s="281"/>
      <c r="R2" s="497"/>
      <c r="S2" s="498"/>
      <c r="T2" s="498"/>
      <c r="U2" s="498"/>
      <c r="V2" s="498"/>
      <c r="W2" s="499"/>
      <c r="X2" s="281"/>
      <c r="Y2" s="281"/>
      <c r="Z2" s="281"/>
      <c r="AA2" s="281"/>
    </row>
    <row r="3" spans="1:28" ht="29.45" customHeight="1" x14ac:dyDescent="0.25">
      <c r="A3" s="462"/>
      <c r="B3" s="470"/>
      <c r="C3" s="471"/>
      <c r="D3" s="471"/>
      <c r="E3" s="471"/>
      <c r="F3" s="471"/>
      <c r="G3" s="471"/>
      <c r="H3" s="471"/>
      <c r="I3" s="471"/>
      <c r="J3" s="471"/>
      <c r="K3" s="471"/>
      <c r="L3" s="472"/>
      <c r="M3" s="473" t="s">
        <v>33</v>
      </c>
      <c r="N3" s="473"/>
      <c r="O3" s="473"/>
      <c r="P3" s="473"/>
      <c r="Q3" s="284"/>
      <c r="R3" s="497"/>
      <c r="S3" s="498"/>
      <c r="T3" s="498"/>
      <c r="U3" s="498"/>
      <c r="V3" s="498"/>
      <c r="W3" s="499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497"/>
      <c r="S4" s="498"/>
      <c r="T4" s="498"/>
      <c r="U4" s="498"/>
      <c r="V4" s="498"/>
      <c r="W4" s="499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470">
        <v>2</v>
      </c>
      <c r="C5" s="471"/>
      <c r="D5" s="288"/>
      <c r="E5" s="288"/>
      <c r="F5" s="288" t="s">
        <v>35</v>
      </c>
      <c r="G5" s="488" t="s">
        <v>50</v>
      </c>
      <c r="H5" s="488"/>
      <c r="I5" s="289"/>
      <c r="J5" s="288" t="s">
        <v>36</v>
      </c>
      <c r="K5" s="471">
        <v>38</v>
      </c>
      <c r="L5" s="471"/>
      <c r="M5" s="290"/>
      <c r="N5" s="290"/>
      <c r="O5" s="290"/>
      <c r="P5" s="290"/>
      <c r="Q5" s="290"/>
      <c r="R5" s="497"/>
      <c r="S5" s="498"/>
      <c r="T5" s="498"/>
      <c r="U5" s="498"/>
      <c r="V5" s="498"/>
      <c r="W5" s="499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497"/>
      <c r="S6" s="498"/>
      <c r="T6" s="498"/>
      <c r="U6" s="498"/>
      <c r="V6" s="498"/>
      <c r="W6" s="499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489" t="s">
        <v>2</v>
      </c>
      <c r="C7" s="490"/>
      <c r="D7" s="292"/>
      <c r="E7" s="292"/>
      <c r="F7" s="288" t="s">
        <v>38</v>
      </c>
      <c r="G7" s="488" t="s">
        <v>151</v>
      </c>
      <c r="H7" s="488"/>
      <c r="I7" s="293"/>
      <c r="J7" s="288" t="s">
        <v>39</v>
      </c>
      <c r="K7" s="290"/>
      <c r="L7" s="471" t="s">
        <v>148</v>
      </c>
      <c r="M7" s="471"/>
      <c r="N7" s="471"/>
      <c r="O7" s="294"/>
      <c r="P7" s="294"/>
      <c r="Q7" s="290"/>
      <c r="R7" s="497"/>
      <c r="S7" s="498"/>
      <c r="T7" s="498"/>
      <c r="U7" s="498"/>
      <c r="V7" s="498"/>
      <c r="W7" s="499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00"/>
      <c r="S8" s="501"/>
      <c r="T8" s="501"/>
      <c r="U8" s="501"/>
      <c r="V8" s="501"/>
      <c r="W8" s="502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483" t="s">
        <v>70</v>
      </c>
      <c r="C9" s="484"/>
      <c r="D9" s="484"/>
      <c r="E9" s="484"/>
      <c r="F9" s="484"/>
      <c r="G9" s="485"/>
      <c r="H9" s="483" t="s">
        <v>71</v>
      </c>
      <c r="I9" s="484"/>
      <c r="J9" s="484"/>
      <c r="K9" s="484"/>
      <c r="L9" s="484"/>
      <c r="M9" s="485"/>
      <c r="N9" s="483" t="s">
        <v>8</v>
      </c>
      <c r="O9" s="484"/>
      <c r="P9" s="484"/>
      <c r="Q9" s="484"/>
      <c r="R9" s="486"/>
      <c r="S9" s="487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119.42929951999997</v>
      </c>
      <c r="C11" s="306">
        <v>117.32199551999997</v>
      </c>
      <c r="D11" s="306">
        <v>31.938705919999997</v>
      </c>
      <c r="E11" s="306">
        <v>119.78315232000003</v>
      </c>
      <c r="F11" s="306">
        <v>119.66886880000001</v>
      </c>
      <c r="G11" s="307">
        <v>118.29962464</v>
      </c>
      <c r="H11" s="308">
        <v>120.48137855999997</v>
      </c>
      <c r="I11" s="306">
        <v>120.32532832</v>
      </c>
      <c r="J11" s="306">
        <v>32.035660800000002</v>
      </c>
      <c r="K11" s="306">
        <v>120.48220799999997</v>
      </c>
      <c r="L11" s="306">
        <v>120.33821279999999</v>
      </c>
      <c r="M11" s="309">
        <v>120.31251679999998</v>
      </c>
      <c r="N11" s="308">
        <v>120.6693904</v>
      </c>
      <c r="O11" s="310">
        <v>121.0597552</v>
      </c>
      <c r="P11" s="310">
        <v>32.821275199999988</v>
      </c>
      <c r="Q11" s="310">
        <v>120.17884479999998</v>
      </c>
      <c r="R11" s="310">
        <v>119.68785631999999</v>
      </c>
      <c r="S11" s="311">
        <v>119.69594559999999</v>
      </c>
      <c r="T11" s="307">
        <f t="shared" ref="T11:T17" si="0">SUM(B11:S11)</f>
        <v>1894.5300195199998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119.42929951999997</v>
      </c>
      <c r="C12" s="306">
        <v>117.32199551999997</v>
      </c>
      <c r="D12" s="306">
        <v>31.938705919999997</v>
      </c>
      <c r="E12" s="306">
        <v>119.78315232000003</v>
      </c>
      <c r="F12" s="306">
        <v>119.66886880000001</v>
      </c>
      <c r="G12" s="307">
        <v>118.29962464</v>
      </c>
      <c r="H12" s="308">
        <v>120.48137855999997</v>
      </c>
      <c r="I12" s="306">
        <v>120.32532832</v>
      </c>
      <c r="J12" s="306">
        <v>32.035660800000002</v>
      </c>
      <c r="K12" s="306">
        <v>120.48220799999997</v>
      </c>
      <c r="L12" s="306">
        <v>120.33821279999999</v>
      </c>
      <c r="M12" s="309">
        <v>120.31251679999998</v>
      </c>
      <c r="N12" s="308">
        <v>120.6693904</v>
      </c>
      <c r="O12" s="310">
        <v>121.0597552</v>
      </c>
      <c r="P12" s="310">
        <v>32.821275199999988</v>
      </c>
      <c r="Q12" s="310">
        <v>120.17884479999998</v>
      </c>
      <c r="R12" s="310">
        <v>119.68785631999999</v>
      </c>
      <c r="S12" s="311">
        <v>119.69594559999999</v>
      </c>
      <c r="T12" s="307">
        <f t="shared" si="0"/>
        <v>1894.5300195199998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119.06054019200005</v>
      </c>
      <c r="C13" s="306">
        <v>116.56236179200005</v>
      </c>
      <c r="D13" s="306">
        <v>31.549777632000012</v>
      </c>
      <c r="E13" s="306">
        <v>119.58721907200004</v>
      </c>
      <c r="F13" s="306">
        <v>119.41019248000002</v>
      </c>
      <c r="G13" s="307">
        <v>118.39871014400001</v>
      </c>
      <c r="H13" s="308">
        <v>120.19888857600006</v>
      </c>
      <c r="I13" s="306">
        <v>119.81582867200002</v>
      </c>
      <c r="J13" s="306">
        <v>31.733735680000006</v>
      </c>
      <c r="K13" s="306">
        <v>120.19855680000003</v>
      </c>
      <c r="L13" s="306">
        <v>120.03341488000004</v>
      </c>
      <c r="M13" s="309">
        <v>119.82095328000003</v>
      </c>
      <c r="N13" s="308">
        <v>119.45546384000002</v>
      </c>
      <c r="O13" s="310">
        <v>120.85849792000002</v>
      </c>
      <c r="P13" s="310">
        <v>32.755929920000007</v>
      </c>
      <c r="Q13" s="310">
        <v>119.87442208000004</v>
      </c>
      <c r="R13" s="310">
        <v>119.40259747200002</v>
      </c>
      <c r="S13" s="311">
        <v>119.62210176000005</v>
      </c>
      <c r="T13" s="307">
        <f t="shared" si="0"/>
        <v>1888.3391921920008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119.06054019200005</v>
      </c>
      <c r="C14" s="306">
        <v>116.56236179200005</v>
      </c>
      <c r="D14" s="306">
        <v>31.549777632000012</v>
      </c>
      <c r="E14" s="306">
        <v>119.58721907200004</v>
      </c>
      <c r="F14" s="306">
        <v>119.41019248000002</v>
      </c>
      <c r="G14" s="307">
        <v>118.39871014400001</v>
      </c>
      <c r="H14" s="308">
        <v>120.19888857600006</v>
      </c>
      <c r="I14" s="306">
        <v>119.81582867200002</v>
      </c>
      <c r="J14" s="306">
        <v>31.733735680000006</v>
      </c>
      <c r="K14" s="306">
        <v>120.19855680000003</v>
      </c>
      <c r="L14" s="306">
        <v>120.03341488000004</v>
      </c>
      <c r="M14" s="309">
        <v>119.82095328000003</v>
      </c>
      <c r="N14" s="308">
        <v>119.45546384000002</v>
      </c>
      <c r="O14" s="310">
        <v>120.85849792000002</v>
      </c>
      <c r="P14" s="310">
        <v>32.755929920000007</v>
      </c>
      <c r="Q14" s="310">
        <v>119.87442208000004</v>
      </c>
      <c r="R14" s="310">
        <v>119.40259747200002</v>
      </c>
      <c r="S14" s="311">
        <v>119.62210176000005</v>
      </c>
      <c r="T14" s="307">
        <f t="shared" si="0"/>
        <v>1888.3391921920008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119.06054019200005</v>
      </c>
      <c r="C15" s="306">
        <v>116.56236179200005</v>
      </c>
      <c r="D15" s="306">
        <v>31.549777632000012</v>
      </c>
      <c r="E15" s="306">
        <v>119.58721907200004</v>
      </c>
      <c r="F15" s="306">
        <v>119.41019248000002</v>
      </c>
      <c r="G15" s="307">
        <v>118.39871014400001</v>
      </c>
      <c r="H15" s="308">
        <v>120.19888857600006</v>
      </c>
      <c r="I15" s="306">
        <v>119.81582867200002</v>
      </c>
      <c r="J15" s="306">
        <v>31.733735680000006</v>
      </c>
      <c r="K15" s="306">
        <v>120.19855680000003</v>
      </c>
      <c r="L15" s="306">
        <v>120.03341488000004</v>
      </c>
      <c r="M15" s="309">
        <v>119.82095328000003</v>
      </c>
      <c r="N15" s="308">
        <v>119.45546384000002</v>
      </c>
      <c r="O15" s="310">
        <v>120.85849792000002</v>
      </c>
      <c r="P15" s="310">
        <v>32.755929920000007</v>
      </c>
      <c r="Q15" s="310">
        <v>119.87442208000004</v>
      </c>
      <c r="R15" s="310">
        <v>119.40259747200002</v>
      </c>
      <c r="S15" s="311">
        <v>119.62210176000005</v>
      </c>
      <c r="T15" s="307">
        <f t="shared" si="0"/>
        <v>1888.3391921920008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119.06054019200005</v>
      </c>
      <c r="C16" s="306">
        <v>116.56236179200005</v>
      </c>
      <c r="D16" s="306">
        <v>31.549777632000012</v>
      </c>
      <c r="E16" s="306">
        <v>119.58721907200004</v>
      </c>
      <c r="F16" s="306">
        <v>119.41019248000002</v>
      </c>
      <c r="G16" s="307">
        <v>118.39871014400001</v>
      </c>
      <c r="H16" s="308">
        <v>120.19888857600006</v>
      </c>
      <c r="I16" s="306">
        <v>119.81582867200002</v>
      </c>
      <c r="J16" s="306">
        <v>31.733735680000006</v>
      </c>
      <c r="K16" s="306">
        <v>120.19855680000003</v>
      </c>
      <c r="L16" s="306">
        <v>120.03341488000004</v>
      </c>
      <c r="M16" s="309">
        <v>119.82095328000003</v>
      </c>
      <c r="N16" s="308">
        <v>119.45546384000002</v>
      </c>
      <c r="O16" s="310">
        <v>120.85849792000002</v>
      </c>
      <c r="P16" s="310">
        <v>32.755929920000007</v>
      </c>
      <c r="Q16" s="310">
        <v>119.87442208000004</v>
      </c>
      <c r="R16" s="310">
        <v>119.40259747200002</v>
      </c>
      <c r="S16" s="311">
        <v>119.62210176000005</v>
      </c>
      <c r="T16" s="307">
        <f t="shared" si="0"/>
        <v>1888.3391921920008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119.06054019200005</v>
      </c>
      <c r="C17" s="313">
        <v>116.56236179200005</v>
      </c>
      <c r="D17" s="313">
        <v>31.549777632000012</v>
      </c>
      <c r="E17" s="313">
        <v>119.58721907200004</v>
      </c>
      <c r="F17" s="313">
        <v>119.41019248000002</v>
      </c>
      <c r="G17" s="314">
        <v>118.39871014400001</v>
      </c>
      <c r="H17" s="315">
        <v>120.19888857600006</v>
      </c>
      <c r="I17" s="313">
        <v>119.81582867200002</v>
      </c>
      <c r="J17" s="313">
        <v>31.733735680000006</v>
      </c>
      <c r="K17" s="313">
        <v>120.19855680000003</v>
      </c>
      <c r="L17" s="313">
        <v>120.03341488000004</v>
      </c>
      <c r="M17" s="316">
        <v>119.82095328000003</v>
      </c>
      <c r="N17" s="317">
        <v>119.45546384000002</v>
      </c>
      <c r="O17" s="318">
        <v>120.85849792000002</v>
      </c>
      <c r="P17" s="318">
        <v>32.755929920000007</v>
      </c>
      <c r="Q17" s="318">
        <v>119.87442208000004</v>
      </c>
      <c r="R17" s="318">
        <v>119.40259747200002</v>
      </c>
      <c r="S17" s="319">
        <v>119.62210176000005</v>
      </c>
      <c r="T17" s="314">
        <f t="shared" si="0"/>
        <v>1888.3391921920008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834.16130000000032</v>
      </c>
      <c r="C18" s="321">
        <f t="shared" si="1"/>
        <v>817.45580000000018</v>
      </c>
      <c r="D18" s="321">
        <f t="shared" si="1"/>
        <v>221.62630000000004</v>
      </c>
      <c r="E18" s="321">
        <f t="shared" si="1"/>
        <v>837.50240000000031</v>
      </c>
      <c r="F18" s="321">
        <f t="shared" si="1"/>
        <v>836.38870000000009</v>
      </c>
      <c r="G18" s="322">
        <f t="shared" si="1"/>
        <v>828.59280000000001</v>
      </c>
      <c r="H18" s="323">
        <f t="shared" si="1"/>
        <v>841.95720000000028</v>
      </c>
      <c r="I18" s="321">
        <f t="shared" si="1"/>
        <v>839.72980000000018</v>
      </c>
      <c r="J18" s="321">
        <f t="shared" si="1"/>
        <v>222.74</v>
      </c>
      <c r="K18" s="321">
        <f t="shared" si="1"/>
        <v>841.95720000000006</v>
      </c>
      <c r="L18" s="321">
        <f t="shared" si="1"/>
        <v>840.84350000000006</v>
      </c>
      <c r="M18" s="321">
        <f t="shared" si="1"/>
        <v>839.72980000000007</v>
      </c>
      <c r="N18" s="324">
        <f t="shared" si="1"/>
        <v>838.61609999999996</v>
      </c>
      <c r="O18" s="325">
        <f t="shared" si="1"/>
        <v>846.41200000000003</v>
      </c>
      <c r="P18" s="325">
        <f t="shared" si="1"/>
        <v>229.42219999999998</v>
      </c>
      <c r="Q18" s="325">
        <f t="shared" si="1"/>
        <v>839.72980000000018</v>
      </c>
      <c r="R18" s="325">
        <f t="shared" si="1"/>
        <v>836.38870000000009</v>
      </c>
      <c r="S18" s="326">
        <f t="shared" si="1"/>
        <v>837.50240000000031</v>
      </c>
      <c r="T18" s="322">
        <f>SUM(T11:T17)</f>
        <v>13230.756000000005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483" t="s">
        <v>70</v>
      </c>
      <c r="C21" s="484"/>
      <c r="D21" s="484"/>
      <c r="E21" s="484"/>
      <c r="F21" s="484"/>
      <c r="G21" s="485"/>
      <c r="H21" s="483" t="s">
        <v>71</v>
      </c>
      <c r="I21" s="484"/>
      <c r="J21" s="484"/>
      <c r="K21" s="484"/>
      <c r="L21" s="484"/>
      <c r="M21" s="485"/>
      <c r="N21" s="484" t="s">
        <v>8</v>
      </c>
      <c r="O21" s="484"/>
      <c r="P21" s="484"/>
      <c r="Q21" s="484"/>
      <c r="R21" s="484"/>
      <c r="S21" s="485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9.4</v>
      </c>
      <c r="C23" s="334">
        <v>8.3000000000000007</v>
      </c>
      <c r="D23" s="335">
        <v>2.2000000000000002</v>
      </c>
      <c r="E23" s="335">
        <v>8.4</v>
      </c>
      <c r="F23" s="335">
        <v>8.4</v>
      </c>
      <c r="G23" s="336">
        <v>9.5</v>
      </c>
      <c r="H23" s="337">
        <v>8.8000000000000007</v>
      </c>
      <c r="I23" s="335">
        <v>8.4</v>
      </c>
      <c r="J23" s="335">
        <v>2</v>
      </c>
      <c r="K23" s="335">
        <v>8.1</v>
      </c>
      <c r="L23" s="335">
        <v>8.6999999999999993</v>
      </c>
      <c r="M23" s="336">
        <v>9.8000000000000007</v>
      </c>
      <c r="N23" s="337">
        <v>9.4</v>
      </c>
      <c r="O23" s="335">
        <v>9.4</v>
      </c>
      <c r="P23" s="335">
        <v>2.4</v>
      </c>
      <c r="Q23" s="335">
        <v>8.1999999999999993</v>
      </c>
      <c r="R23" s="335">
        <v>8.1999999999999993</v>
      </c>
      <c r="S23" s="336">
        <v>8.1999999999999993</v>
      </c>
      <c r="T23" s="338">
        <f t="shared" ref="T23:T30" si="2">SUM(B23:S23)</f>
        <v>137.80000000000001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9.4</v>
      </c>
      <c r="C24" s="310">
        <v>8.3000000000000007</v>
      </c>
      <c r="D24" s="310">
        <v>2.2000000000000002</v>
      </c>
      <c r="E24" s="310">
        <v>8.4</v>
      </c>
      <c r="F24" s="310">
        <v>8.4</v>
      </c>
      <c r="G24" s="311">
        <v>9.5</v>
      </c>
      <c r="H24" s="340">
        <v>8.8000000000000007</v>
      </c>
      <c r="I24" s="310">
        <v>8.4</v>
      </c>
      <c r="J24" s="310">
        <v>2</v>
      </c>
      <c r="K24" s="310">
        <v>8.1</v>
      </c>
      <c r="L24" s="310">
        <v>8.6999999999999993</v>
      </c>
      <c r="M24" s="311">
        <v>9.8000000000000007</v>
      </c>
      <c r="N24" s="340">
        <v>9.4</v>
      </c>
      <c r="O24" s="310">
        <v>9.4</v>
      </c>
      <c r="P24" s="310">
        <v>2.4</v>
      </c>
      <c r="Q24" s="310">
        <v>8.1999999999999993</v>
      </c>
      <c r="R24" s="310">
        <v>8.1999999999999993</v>
      </c>
      <c r="S24" s="311">
        <v>8.1999999999999993</v>
      </c>
      <c r="T24" s="338">
        <f t="shared" si="2"/>
        <v>137.80000000000001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9.1999999999999993</v>
      </c>
      <c r="C25" s="310">
        <v>8.1999999999999993</v>
      </c>
      <c r="D25" s="310">
        <v>2.1</v>
      </c>
      <c r="E25" s="310">
        <v>8.3000000000000007</v>
      </c>
      <c r="F25" s="310">
        <v>8.3000000000000007</v>
      </c>
      <c r="G25" s="311">
        <v>9.1999999999999993</v>
      </c>
      <c r="H25" s="340">
        <v>8.8000000000000007</v>
      </c>
      <c r="I25" s="310">
        <v>8.4</v>
      </c>
      <c r="J25" s="310">
        <v>2</v>
      </c>
      <c r="K25" s="310">
        <v>8</v>
      </c>
      <c r="L25" s="310">
        <v>8.5</v>
      </c>
      <c r="M25" s="311">
        <v>9.5</v>
      </c>
      <c r="N25" s="340">
        <v>9.3000000000000007</v>
      </c>
      <c r="O25" s="310">
        <v>9.3000000000000007</v>
      </c>
      <c r="P25" s="310">
        <v>2.2000000000000002</v>
      </c>
      <c r="Q25" s="310">
        <v>8.1999999999999993</v>
      </c>
      <c r="R25" s="310">
        <v>8.1999999999999993</v>
      </c>
      <c r="S25" s="311">
        <v>8.1</v>
      </c>
      <c r="T25" s="338">
        <f t="shared" si="2"/>
        <v>135.80000000000001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9.3000000000000007</v>
      </c>
      <c r="C26" s="334">
        <v>8.1999999999999993</v>
      </c>
      <c r="D26" s="310">
        <v>2.1</v>
      </c>
      <c r="E26" s="310">
        <v>8.3000000000000007</v>
      </c>
      <c r="F26" s="310">
        <v>8.3000000000000007</v>
      </c>
      <c r="G26" s="311">
        <v>9.3000000000000007</v>
      </c>
      <c r="H26" s="340">
        <v>8.8000000000000007</v>
      </c>
      <c r="I26" s="310">
        <v>8.4</v>
      </c>
      <c r="J26" s="310">
        <v>2.1</v>
      </c>
      <c r="K26" s="310">
        <v>8</v>
      </c>
      <c r="L26" s="310">
        <v>8.5</v>
      </c>
      <c r="M26" s="311">
        <v>9.6</v>
      </c>
      <c r="N26" s="340">
        <v>9.4</v>
      </c>
      <c r="O26" s="310">
        <v>9.4</v>
      </c>
      <c r="P26" s="310">
        <v>2.2999999999999998</v>
      </c>
      <c r="Q26" s="310">
        <v>8.1999999999999993</v>
      </c>
      <c r="R26" s="310">
        <v>8.1999999999999993</v>
      </c>
      <c r="S26" s="311">
        <v>8.1</v>
      </c>
      <c r="T26" s="338">
        <f t="shared" si="2"/>
        <v>136.5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9.3000000000000007</v>
      </c>
      <c r="C27" s="310">
        <v>8.3000000000000007</v>
      </c>
      <c r="D27" s="310">
        <v>2.2000000000000002</v>
      </c>
      <c r="E27" s="310">
        <v>8.3000000000000007</v>
      </c>
      <c r="F27" s="310">
        <v>8.3000000000000007</v>
      </c>
      <c r="G27" s="311">
        <v>9.3000000000000007</v>
      </c>
      <c r="H27" s="340">
        <v>8.9</v>
      </c>
      <c r="I27" s="310">
        <v>8.4</v>
      </c>
      <c r="J27" s="310">
        <v>2.1</v>
      </c>
      <c r="K27" s="310">
        <v>8</v>
      </c>
      <c r="L27" s="310">
        <v>8.5</v>
      </c>
      <c r="M27" s="311">
        <v>9.6</v>
      </c>
      <c r="N27" s="340">
        <v>9.4</v>
      </c>
      <c r="O27" s="310">
        <v>9.4</v>
      </c>
      <c r="P27" s="310">
        <v>2.2999999999999998</v>
      </c>
      <c r="Q27" s="310">
        <v>8.1999999999999993</v>
      </c>
      <c r="R27" s="310">
        <v>8.1999999999999993</v>
      </c>
      <c r="S27" s="311">
        <v>8.1</v>
      </c>
      <c r="T27" s="338">
        <f t="shared" si="2"/>
        <v>136.79999999999998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9.3000000000000007</v>
      </c>
      <c r="C28" s="310">
        <v>8.3000000000000007</v>
      </c>
      <c r="D28" s="310">
        <v>2.2000000000000002</v>
      </c>
      <c r="E28" s="310">
        <v>8.4</v>
      </c>
      <c r="F28" s="310">
        <v>8.4</v>
      </c>
      <c r="G28" s="311">
        <v>9.3000000000000007</v>
      </c>
      <c r="H28" s="340">
        <v>8.9</v>
      </c>
      <c r="I28" s="310">
        <v>8.4</v>
      </c>
      <c r="J28" s="310">
        <v>2.1</v>
      </c>
      <c r="K28" s="310">
        <v>8</v>
      </c>
      <c r="L28" s="310">
        <v>8.5</v>
      </c>
      <c r="M28" s="311">
        <v>9.6</v>
      </c>
      <c r="N28" s="340">
        <v>9.4</v>
      </c>
      <c r="O28" s="310">
        <v>9.4</v>
      </c>
      <c r="P28" s="310">
        <v>2.2999999999999998</v>
      </c>
      <c r="Q28" s="310">
        <v>8.3000000000000007</v>
      </c>
      <c r="R28" s="310">
        <v>8.3000000000000007</v>
      </c>
      <c r="S28" s="311">
        <v>8.1</v>
      </c>
      <c r="T28" s="338">
        <f t="shared" si="2"/>
        <v>137.19999999999999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9.3000000000000007</v>
      </c>
      <c r="C29" s="335">
        <v>8.3000000000000007</v>
      </c>
      <c r="D29" s="335">
        <v>2.2000000000000002</v>
      </c>
      <c r="E29" s="335">
        <v>8.4</v>
      </c>
      <c r="F29" s="335">
        <v>8.4</v>
      </c>
      <c r="G29" s="336">
        <v>9.3000000000000007</v>
      </c>
      <c r="H29" s="337">
        <v>8.9</v>
      </c>
      <c r="I29" s="335">
        <v>8.4</v>
      </c>
      <c r="J29" s="335">
        <v>2.1</v>
      </c>
      <c r="K29" s="335">
        <v>8.1</v>
      </c>
      <c r="L29" s="335">
        <v>8.6</v>
      </c>
      <c r="M29" s="336">
        <v>9.6</v>
      </c>
      <c r="N29" s="337">
        <v>9.4</v>
      </c>
      <c r="O29" s="335">
        <v>9.4</v>
      </c>
      <c r="P29" s="335">
        <v>2.2999999999999998</v>
      </c>
      <c r="Q29" s="335">
        <v>8.3000000000000007</v>
      </c>
      <c r="R29" s="335">
        <v>8.3000000000000007</v>
      </c>
      <c r="S29" s="336">
        <v>8.1999999999999993</v>
      </c>
      <c r="T29" s="341">
        <f t="shared" si="2"/>
        <v>137.49999999999997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65.199999999999989</v>
      </c>
      <c r="C30" s="342">
        <f t="shared" ref="C30:S30" si="3">SUM(C23:C29)</f>
        <v>57.899999999999991</v>
      </c>
      <c r="D30" s="342">
        <f t="shared" si="3"/>
        <v>15.2</v>
      </c>
      <c r="E30" s="342">
        <f t="shared" si="3"/>
        <v>58.5</v>
      </c>
      <c r="F30" s="342">
        <f t="shared" si="3"/>
        <v>58.5</v>
      </c>
      <c r="G30" s="343">
        <f t="shared" si="3"/>
        <v>65.399999999999991</v>
      </c>
      <c r="H30" s="323">
        <f t="shared" si="3"/>
        <v>61.9</v>
      </c>
      <c r="I30" s="342">
        <f t="shared" si="3"/>
        <v>58.8</v>
      </c>
      <c r="J30" s="342">
        <f t="shared" si="3"/>
        <v>14.399999999999999</v>
      </c>
      <c r="K30" s="342">
        <f t="shared" si="3"/>
        <v>56.300000000000004</v>
      </c>
      <c r="L30" s="342">
        <f t="shared" si="3"/>
        <v>60</v>
      </c>
      <c r="M30" s="343">
        <f t="shared" si="3"/>
        <v>67.5</v>
      </c>
      <c r="N30" s="323">
        <f t="shared" si="3"/>
        <v>65.7</v>
      </c>
      <c r="O30" s="342">
        <f t="shared" si="3"/>
        <v>65.7</v>
      </c>
      <c r="P30" s="342">
        <f t="shared" si="3"/>
        <v>16.200000000000003</v>
      </c>
      <c r="Q30" s="342">
        <f t="shared" si="3"/>
        <v>57.599999999999994</v>
      </c>
      <c r="R30" s="342">
        <f t="shared" si="3"/>
        <v>57.599999999999994</v>
      </c>
      <c r="S30" s="343">
        <f t="shared" si="3"/>
        <v>57</v>
      </c>
      <c r="T30" s="344">
        <f t="shared" si="2"/>
        <v>959.40000000000009</v>
      </c>
      <c r="U30" s="339"/>
      <c r="W30" s="283"/>
    </row>
    <row r="31" spans="1:33" s="429" customFormat="1" ht="30.75" customHeight="1" x14ac:dyDescent="0.25">
      <c r="A31" s="424"/>
      <c r="B31" s="425">
        <v>60</v>
      </c>
      <c r="C31" s="417">
        <v>60</v>
      </c>
      <c r="D31" s="417">
        <v>16</v>
      </c>
      <c r="E31" s="417">
        <v>61</v>
      </c>
      <c r="F31" s="417">
        <v>61</v>
      </c>
      <c r="G31" s="417">
        <v>61</v>
      </c>
      <c r="H31" s="417">
        <v>62</v>
      </c>
      <c r="I31" s="417">
        <v>62</v>
      </c>
      <c r="J31" s="417">
        <v>15</v>
      </c>
      <c r="K31" s="417">
        <v>60</v>
      </c>
      <c r="L31" s="417">
        <v>60</v>
      </c>
      <c r="M31" s="417">
        <v>62</v>
      </c>
      <c r="N31" s="417">
        <v>62</v>
      </c>
      <c r="O31" s="417">
        <v>62</v>
      </c>
      <c r="P31" s="417">
        <v>17</v>
      </c>
      <c r="Q31" s="417">
        <v>61</v>
      </c>
      <c r="R31" s="417">
        <v>61</v>
      </c>
      <c r="S31" s="417">
        <v>61</v>
      </c>
      <c r="T31" s="417" t="s">
        <v>152</v>
      </c>
      <c r="U31" s="417"/>
      <c r="V31" s="417"/>
      <c r="W31" s="426"/>
      <c r="X31" s="417"/>
      <c r="Y31" s="417"/>
      <c r="Z31" s="427"/>
      <c r="AA31" s="428"/>
      <c r="AB31" s="416"/>
    </row>
    <row r="32" spans="1:33" s="429" customFormat="1" ht="30.75" customHeight="1" thickBot="1" x14ac:dyDescent="0.3">
      <c r="A32" s="430"/>
      <c r="B32" s="431">
        <v>8</v>
      </c>
      <c r="C32" s="432"/>
      <c r="D32" s="432"/>
      <c r="E32" s="432"/>
      <c r="F32" s="432"/>
      <c r="G32" s="432">
        <v>8</v>
      </c>
      <c r="H32" s="432">
        <v>3</v>
      </c>
      <c r="I32" s="432"/>
      <c r="J32" s="432"/>
      <c r="K32" s="432"/>
      <c r="L32" s="432">
        <v>4</v>
      </c>
      <c r="M32" s="432">
        <v>10</v>
      </c>
      <c r="N32" s="432">
        <v>7</v>
      </c>
      <c r="O32" s="432">
        <v>7</v>
      </c>
      <c r="P32" s="416"/>
      <c r="Q32" s="432"/>
      <c r="R32" s="416"/>
      <c r="S32" s="432"/>
      <c r="T32" s="418" t="s">
        <v>153</v>
      </c>
      <c r="U32" s="416"/>
      <c r="V32" s="416"/>
      <c r="W32" s="433"/>
      <c r="X32" s="416"/>
      <c r="Y32" s="416"/>
      <c r="Z32" s="416"/>
      <c r="AA32" s="428"/>
      <c r="AB32" s="416"/>
    </row>
    <row r="33" spans="1:47" ht="30.75" customHeight="1" thickBot="1" x14ac:dyDescent="0.3">
      <c r="A33" s="345" t="s">
        <v>77</v>
      </c>
      <c r="B33" s="491" t="s">
        <v>78</v>
      </c>
      <c r="C33" s="492"/>
      <c r="D33" s="492"/>
      <c r="E33" s="492"/>
      <c r="F33" s="492"/>
      <c r="G33" s="492"/>
      <c r="H33" s="493"/>
      <c r="I33" s="296"/>
      <c r="J33" s="491" t="s">
        <v>76</v>
      </c>
      <c r="K33" s="492"/>
      <c r="L33" s="492"/>
      <c r="M33" s="492"/>
      <c r="N33" s="492"/>
      <c r="O33" s="492"/>
      <c r="P33" s="493"/>
      <c r="Q33" s="346"/>
      <c r="R33" s="474" t="s">
        <v>149</v>
      </c>
      <c r="S33" s="475"/>
      <c r="T33" s="475"/>
      <c r="U33" s="475"/>
      <c r="V33" s="475"/>
      <c r="W33" s="476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477"/>
      <c r="S34" s="478"/>
      <c r="T34" s="478"/>
      <c r="U34" s="478"/>
      <c r="V34" s="478"/>
      <c r="W34" s="479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98.972799999999992</v>
      </c>
      <c r="C35" s="334">
        <v>99.130399999999995</v>
      </c>
      <c r="D35" s="334">
        <v>25.688800000000004</v>
      </c>
      <c r="E35" s="334">
        <v>97.239199999999997</v>
      </c>
      <c r="F35" s="334">
        <v>96.135999999999996</v>
      </c>
      <c r="G35" s="357">
        <v>98.027200000000008</v>
      </c>
      <c r="H35" s="358">
        <f t="shared" ref="H35:H41" si="4">SUM(B35:G35)</f>
        <v>515.19439999999997</v>
      </c>
      <c r="I35" s="288"/>
      <c r="J35" s="308">
        <v>8.1999999999999993</v>
      </c>
      <c r="K35" s="309">
        <v>7.7</v>
      </c>
      <c r="L35" s="309">
        <v>1.8</v>
      </c>
      <c r="M35" s="309">
        <v>7</v>
      </c>
      <c r="N35" s="309">
        <v>6.7</v>
      </c>
      <c r="O35" s="309">
        <v>6.6</v>
      </c>
      <c r="P35" s="338">
        <f t="shared" ref="P35:P42" si="5">SUM(J35:O35)</f>
        <v>38</v>
      </c>
      <c r="Q35" s="346"/>
      <c r="R35" s="477"/>
      <c r="S35" s="478"/>
      <c r="T35" s="478"/>
      <c r="U35" s="478"/>
      <c r="V35" s="478"/>
      <c r="W35" s="479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98.972799999999992</v>
      </c>
      <c r="C36" s="334">
        <v>99.130399999999995</v>
      </c>
      <c r="D36" s="334">
        <v>25.688800000000004</v>
      </c>
      <c r="E36" s="334">
        <v>97.239199999999997</v>
      </c>
      <c r="F36" s="334">
        <v>96.135999999999996</v>
      </c>
      <c r="G36" s="357">
        <v>98.027200000000008</v>
      </c>
      <c r="H36" s="358">
        <f t="shared" si="4"/>
        <v>515.19439999999997</v>
      </c>
      <c r="I36" s="293"/>
      <c r="J36" s="308">
        <v>8.1999999999999993</v>
      </c>
      <c r="K36" s="309">
        <v>7.7</v>
      </c>
      <c r="L36" s="309">
        <v>1.8</v>
      </c>
      <c r="M36" s="309">
        <v>7</v>
      </c>
      <c r="N36" s="309">
        <v>6.7</v>
      </c>
      <c r="O36" s="309">
        <v>6.6</v>
      </c>
      <c r="P36" s="338">
        <f t="shared" si="5"/>
        <v>38</v>
      </c>
      <c r="Q36" s="346"/>
      <c r="R36" s="477"/>
      <c r="S36" s="478"/>
      <c r="T36" s="478"/>
      <c r="U36" s="478"/>
      <c r="V36" s="478"/>
      <c r="W36" s="479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>
        <v>98.972799999999992</v>
      </c>
      <c r="C37" s="334">
        <v>98.9</v>
      </c>
      <c r="D37" s="334">
        <v>25.688800000000004</v>
      </c>
      <c r="E37" s="334">
        <v>97.239199999999997</v>
      </c>
      <c r="F37" s="334">
        <v>96.135999999999996</v>
      </c>
      <c r="G37" s="357">
        <v>98.027200000000008</v>
      </c>
      <c r="H37" s="358">
        <f t="shared" ref="H37" si="6">SUM(B37:G37)</f>
        <v>514.96399999999994</v>
      </c>
      <c r="I37" s="293"/>
      <c r="J37" s="308">
        <v>8.1999999999999993</v>
      </c>
      <c r="K37" s="309">
        <v>7.6</v>
      </c>
      <c r="L37" s="309">
        <v>1.7</v>
      </c>
      <c r="M37" s="309">
        <v>6.8</v>
      </c>
      <c r="N37" s="309">
        <v>6.7</v>
      </c>
      <c r="O37" s="309">
        <v>6.5</v>
      </c>
      <c r="P37" s="338">
        <f t="shared" si="5"/>
        <v>37.5</v>
      </c>
      <c r="Q37" s="346"/>
      <c r="R37" s="477"/>
      <c r="S37" s="478"/>
      <c r="T37" s="478"/>
      <c r="U37" s="478"/>
      <c r="V37" s="478"/>
      <c r="W37" s="479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>
        <v>98.8</v>
      </c>
      <c r="C38" s="334">
        <v>98.7</v>
      </c>
      <c r="D38" s="334">
        <v>25.688800000000004</v>
      </c>
      <c r="E38" s="334">
        <v>97.239199999999997</v>
      </c>
      <c r="F38" s="334">
        <v>95.9</v>
      </c>
      <c r="G38" s="357">
        <v>97.8</v>
      </c>
      <c r="H38" s="358">
        <f t="shared" ref="H38:H39" si="7">SUM(B38:G38)</f>
        <v>514.12799999999993</v>
      </c>
      <c r="I38" s="293"/>
      <c r="J38" s="308">
        <v>8.3000000000000007</v>
      </c>
      <c r="K38" s="309">
        <v>7.6</v>
      </c>
      <c r="L38" s="309">
        <v>1.7</v>
      </c>
      <c r="M38" s="309">
        <v>6.9</v>
      </c>
      <c r="N38" s="309">
        <v>6.7</v>
      </c>
      <c r="O38" s="309">
        <v>6.5</v>
      </c>
      <c r="P38" s="338">
        <f t="shared" si="5"/>
        <v>37.700000000000003</v>
      </c>
      <c r="Q38" s="346"/>
      <c r="R38" s="477"/>
      <c r="S38" s="478"/>
      <c r="T38" s="478"/>
      <c r="U38" s="478"/>
      <c r="V38" s="478"/>
      <c r="W38" s="479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>
        <v>98.8</v>
      </c>
      <c r="C39" s="334">
        <v>98.7</v>
      </c>
      <c r="D39" s="334">
        <v>25.7</v>
      </c>
      <c r="E39" s="334">
        <v>96.9</v>
      </c>
      <c r="F39" s="334">
        <v>95.9</v>
      </c>
      <c r="G39" s="357">
        <v>97.8</v>
      </c>
      <c r="H39" s="358">
        <f t="shared" si="7"/>
        <v>513.79999999999995</v>
      </c>
      <c r="I39" s="293"/>
      <c r="J39" s="308">
        <v>8.3000000000000007</v>
      </c>
      <c r="K39" s="309">
        <v>7.7</v>
      </c>
      <c r="L39" s="309">
        <v>1.7</v>
      </c>
      <c r="M39" s="309">
        <v>6.9</v>
      </c>
      <c r="N39" s="309">
        <v>6.7</v>
      </c>
      <c r="O39" s="309">
        <v>6.6</v>
      </c>
      <c r="P39" s="338">
        <f t="shared" si="5"/>
        <v>37.9</v>
      </c>
      <c r="Q39" s="346"/>
      <c r="R39" s="477"/>
      <c r="S39" s="478"/>
      <c r="T39" s="478"/>
      <c r="U39" s="478"/>
      <c r="V39" s="478"/>
      <c r="W39" s="479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>
        <v>98.6</v>
      </c>
      <c r="C40" s="334">
        <v>98.7</v>
      </c>
      <c r="D40" s="334">
        <v>25.7</v>
      </c>
      <c r="E40" s="334">
        <v>96.9</v>
      </c>
      <c r="F40" s="334">
        <v>95.4</v>
      </c>
      <c r="G40" s="357">
        <v>97.8</v>
      </c>
      <c r="H40" s="358">
        <f t="shared" ref="H40:H41" si="8">SUM(B40:G40)</f>
        <v>513.09999999999991</v>
      </c>
      <c r="I40" s="293"/>
      <c r="J40" s="308">
        <v>8.3000000000000007</v>
      </c>
      <c r="K40" s="309">
        <v>7.7</v>
      </c>
      <c r="L40" s="309">
        <v>1.8</v>
      </c>
      <c r="M40" s="309">
        <v>6.9</v>
      </c>
      <c r="N40" s="309">
        <v>6.7</v>
      </c>
      <c r="O40" s="309">
        <v>6.6</v>
      </c>
      <c r="P40" s="338">
        <f t="shared" si="5"/>
        <v>38</v>
      </c>
      <c r="Q40" s="346"/>
      <c r="R40" s="477"/>
      <c r="S40" s="478"/>
      <c r="T40" s="478"/>
      <c r="U40" s="478"/>
      <c r="V40" s="478"/>
      <c r="W40" s="479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08">
        <v>98.6</v>
      </c>
      <c r="C41" s="334">
        <v>98.5</v>
      </c>
      <c r="D41" s="334">
        <v>25.7</v>
      </c>
      <c r="E41" s="334">
        <v>96.9</v>
      </c>
      <c r="F41" s="334">
        <v>95.2</v>
      </c>
      <c r="G41" s="357">
        <v>97.6</v>
      </c>
      <c r="H41" s="358">
        <f t="shared" ref="H41" si="9">SUM(B41:G41)</f>
        <v>512.5</v>
      </c>
      <c r="I41" s="293"/>
      <c r="J41" s="315">
        <v>8.3000000000000007</v>
      </c>
      <c r="K41" s="316">
        <v>7.7</v>
      </c>
      <c r="L41" s="316">
        <v>1.8</v>
      </c>
      <c r="M41" s="316">
        <v>6.9</v>
      </c>
      <c r="N41" s="316">
        <v>6.7</v>
      </c>
      <c r="O41" s="316">
        <v>6.6</v>
      </c>
      <c r="P41" s="341">
        <f t="shared" si="5"/>
        <v>38</v>
      </c>
      <c r="Q41" s="346"/>
      <c r="R41" s="477"/>
      <c r="S41" s="478"/>
      <c r="T41" s="478"/>
      <c r="U41" s="478"/>
      <c r="V41" s="478"/>
      <c r="W41" s="479"/>
      <c r="X41" s="281"/>
      <c r="Y41" s="281"/>
      <c r="Z41" s="281"/>
      <c r="AA41" s="281"/>
      <c r="AB41" s="281"/>
    </row>
    <row r="42" spans="1:47" ht="30.75" customHeight="1" thickBot="1" x14ac:dyDescent="0.3">
      <c r="A42" s="360" t="s">
        <v>10</v>
      </c>
      <c r="B42" s="361">
        <f t="shared" ref="B42:H42" si="10">SUM(B35:B41)</f>
        <v>691.71839999999997</v>
      </c>
      <c r="C42" s="362">
        <f t="shared" si="10"/>
        <v>691.76080000000002</v>
      </c>
      <c r="D42" s="362">
        <f t="shared" si="10"/>
        <v>179.8552</v>
      </c>
      <c r="E42" s="362">
        <f t="shared" si="10"/>
        <v>679.65679999999998</v>
      </c>
      <c r="F42" s="362">
        <f t="shared" si="10"/>
        <v>670.80799999999999</v>
      </c>
      <c r="G42" s="363">
        <f t="shared" si="10"/>
        <v>685.08160000000009</v>
      </c>
      <c r="H42" s="364">
        <f t="shared" si="10"/>
        <v>3598.8807999999995</v>
      </c>
      <c r="I42" s="288"/>
      <c r="J42" s="365">
        <f>SUM(J35:J41)</f>
        <v>57.8</v>
      </c>
      <c r="K42" s="366">
        <f>SUM(K35:K41)</f>
        <v>53.70000000000001</v>
      </c>
      <c r="L42" s="366">
        <f t="shared" ref="L42:O42" si="11">SUM(L35:L41)</f>
        <v>12.3</v>
      </c>
      <c r="M42" s="366">
        <f t="shared" si="11"/>
        <v>48.4</v>
      </c>
      <c r="N42" s="366">
        <f t="shared" si="11"/>
        <v>46.900000000000006</v>
      </c>
      <c r="O42" s="366">
        <f t="shared" si="11"/>
        <v>46</v>
      </c>
      <c r="P42" s="344">
        <f t="shared" si="5"/>
        <v>265.10000000000002</v>
      </c>
      <c r="Q42" s="346"/>
      <c r="R42" s="480"/>
      <c r="S42" s="481"/>
      <c r="T42" s="481"/>
      <c r="U42" s="481"/>
      <c r="V42" s="481"/>
      <c r="W42" s="482"/>
      <c r="X42" s="281"/>
      <c r="Y42" s="281"/>
      <c r="Z42" s="281"/>
      <c r="AA42" s="281"/>
      <c r="AB42" s="281"/>
    </row>
    <row r="43" spans="1:47" ht="30.75" customHeight="1" x14ac:dyDescent="0.25">
      <c r="A43" s="422"/>
      <c r="B43" s="415"/>
      <c r="C43" s="415"/>
      <c r="D43" s="415"/>
      <c r="E43" s="415"/>
      <c r="F43" s="415"/>
      <c r="G43" s="415"/>
      <c r="H43" s="415"/>
      <c r="I43" s="415"/>
      <c r="J43" s="293">
        <v>52</v>
      </c>
      <c r="K43" s="293">
        <v>50</v>
      </c>
      <c r="L43" s="293">
        <v>13</v>
      </c>
      <c r="M43" s="293">
        <v>51</v>
      </c>
      <c r="N43" s="293">
        <v>50</v>
      </c>
      <c r="O43" s="293">
        <v>50</v>
      </c>
      <c r="P43" s="420" t="s">
        <v>152</v>
      </c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3"/>
      <c r="B44" s="414"/>
      <c r="C44" s="414"/>
      <c r="D44" s="414"/>
      <c r="E44" s="414"/>
      <c r="F44" s="414"/>
      <c r="G44" s="414"/>
      <c r="H44" s="414"/>
      <c r="I44" s="414"/>
      <c r="J44" s="419">
        <v>9</v>
      </c>
      <c r="K44" s="419">
        <v>7</v>
      </c>
      <c r="L44" s="419"/>
      <c r="M44" s="419"/>
      <c r="N44" s="419"/>
      <c r="O44" s="419"/>
      <c r="P44" s="421" t="s">
        <v>153</v>
      </c>
      <c r="Q44" s="367"/>
      <c r="R44" s="367"/>
      <c r="S44" s="367"/>
      <c r="T44" s="367"/>
      <c r="U44" s="367"/>
      <c r="V44" s="367"/>
      <c r="W44" s="368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6" orientation="landscape" blackAndWhite="1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I14" sqref="I14"/>
    </sheetView>
  </sheetViews>
  <sheetFormatPr baseColWidth="10" defaultRowHeight="26.25" x14ac:dyDescent="0.25"/>
  <cols>
    <col min="1" max="1" width="25.42578125" style="394" customWidth="1"/>
    <col min="2" max="2" width="20.140625" style="394" customWidth="1"/>
    <col min="3" max="3" width="25.42578125" style="394" customWidth="1"/>
    <col min="4" max="4" width="20.140625" style="394" customWidth="1"/>
    <col min="5" max="5" width="2.5703125" style="393" customWidth="1"/>
    <col min="6" max="16384" width="11.42578125" style="394"/>
  </cols>
  <sheetData>
    <row r="1" spans="1:5" ht="27" thickBot="1" x14ac:dyDescent="0.3">
      <c r="A1" s="503" t="s">
        <v>118</v>
      </c>
      <c r="B1" s="504"/>
      <c r="C1" s="504"/>
      <c r="D1" s="505"/>
    </row>
    <row r="2" spans="1:5" ht="79.5" thickBot="1" x14ac:dyDescent="0.3">
      <c r="A2" s="395" t="s">
        <v>116</v>
      </c>
      <c r="B2" s="396" t="s">
        <v>117</v>
      </c>
      <c r="C2" s="395" t="s">
        <v>116</v>
      </c>
      <c r="D2" s="396" t="s">
        <v>117</v>
      </c>
      <c r="E2" s="397"/>
    </row>
    <row r="3" spans="1:5" x14ac:dyDescent="0.25">
      <c r="A3" s="398" t="s">
        <v>125</v>
      </c>
      <c r="B3" s="399">
        <v>1.1423999999999999</v>
      </c>
      <c r="C3" s="398" t="s">
        <v>137</v>
      </c>
      <c r="D3" s="399">
        <v>1.1508</v>
      </c>
      <c r="E3" s="400"/>
    </row>
    <row r="4" spans="1:5" x14ac:dyDescent="0.25">
      <c r="A4" s="401" t="s">
        <v>126</v>
      </c>
      <c r="B4" s="402">
        <v>1.1200000000000001</v>
      </c>
      <c r="C4" s="401" t="s">
        <v>138</v>
      </c>
      <c r="D4" s="402">
        <v>1.155</v>
      </c>
      <c r="E4" s="400"/>
    </row>
    <row r="5" spans="1:5" x14ac:dyDescent="0.25">
      <c r="A5" s="401" t="s">
        <v>127</v>
      </c>
      <c r="B5" s="402">
        <v>0.30519999999999997</v>
      </c>
      <c r="C5" s="401" t="s">
        <v>139</v>
      </c>
      <c r="D5" s="402">
        <v>0.315</v>
      </c>
      <c r="E5" s="400"/>
    </row>
    <row r="6" spans="1:5" x14ac:dyDescent="0.25">
      <c r="A6" s="401" t="s">
        <v>128</v>
      </c>
      <c r="B6" s="402">
        <v>1.1451999999999998</v>
      </c>
      <c r="C6" s="401" t="s">
        <v>140</v>
      </c>
      <c r="D6" s="402">
        <v>1.1465999999999998</v>
      </c>
      <c r="E6" s="400"/>
    </row>
    <row r="7" spans="1:5" x14ac:dyDescent="0.25">
      <c r="A7" s="401" t="s">
        <v>129</v>
      </c>
      <c r="B7" s="402">
        <v>1.1423999999999999</v>
      </c>
      <c r="C7" s="401" t="s">
        <v>141</v>
      </c>
      <c r="D7" s="402">
        <v>1.141</v>
      </c>
      <c r="E7" s="400"/>
    </row>
    <row r="8" spans="1:5" ht="27" thickBot="1" x14ac:dyDescent="0.3">
      <c r="A8" s="403" t="s">
        <v>130</v>
      </c>
      <c r="B8" s="404">
        <v>1.1381999999999999</v>
      </c>
      <c r="C8" s="403" t="s">
        <v>142</v>
      </c>
      <c r="D8" s="404">
        <v>1.1451999999999998</v>
      </c>
      <c r="E8" s="400"/>
    </row>
    <row r="9" spans="1:5" x14ac:dyDescent="0.25">
      <c r="A9" s="398" t="s">
        <v>131</v>
      </c>
      <c r="B9" s="399">
        <v>1.1493999999999998</v>
      </c>
      <c r="C9" s="398" t="s">
        <v>119</v>
      </c>
      <c r="D9" s="399">
        <v>2.109</v>
      </c>
      <c r="E9" s="400"/>
    </row>
    <row r="10" spans="1:5" x14ac:dyDescent="0.25">
      <c r="A10" s="401" t="s">
        <v>132</v>
      </c>
      <c r="B10" s="402">
        <v>1.1465999999999998</v>
      </c>
      <c r="C10" s="401" t="s">
        <v>120</v>
      </c>
      <c r="D10" s="402">
        <v>2.133</v>
      </c>
      <c r="E10" s="400"/>
    </row>
    <row r="11" spans="1:5" x14ac:dyDescent="0.25">
      <c r="A11" s="401" t="s">
        <v>133</v>
      </c>
      <c r="B11" s="402">
        <v>0.308</v>
      </c>
      <c r="C11" s="401" t="s">
        <v>121</v>
      </c>
      <c r="D11" s="402">
        <v>0.59699999999999998</v>
      </c>
      <c r="E11" s="400"/>
    </row>
    <row r="12" spans="1:5" x14ac:dyDescent="0.25">
      <c r="A12" s="401" t="s">
        <v>134</v>
      </c>
      <c r="B12" s="402">
        <v>1.1493999999999998</v>
      </c>
      <c r="C12" s="401" t="s">
        <v>122</v>
      </c>
      <c r="D12" s="402">
        <v>2.1</v>
      </c>
      <c r="E12" s="400"/>
    </row>
    <row r="13" spans="1:5" x14ac:dyDescent="0.25">
      <c r="A13" s="401" t="s">
        <v>135</v>
      </c>
      <c r="B13" s="402">
        <v>1.1479999999999999</v>
      </c>
      <c r="C13" s="401" t="s">
        <v>123</v>
      </c>
      <c r="D13" s="402">
        <v>2.13</v>
      </c>
      <c r="E13" s="400"/>
    </row>
    <row r="14" spans="1:5" ht="27" thickBot="1" x14ac:dyDescent="0.3">
      <c r="A14" s="403" t="s">
        <v>136</v>
      </c>
      <c r="B14" s="404">
        <v>1.1465999999999998</v>
      </c>
      <c r="C14" s="403" t="s">
        <v>124</v>
      </c>
      <c r="D14" s="404">
        <v>2.109</v>
      </c>
      <c r="E14" s="400"/>
    </row>
  </sheetData>
  <mergeCells count="1">
    <mergeCell ref="A1:D1"/>
  </mergeCells>
  <pageMargins left="0.7" right="0.7" top="0.75" bottom="0.75" header="0.3" footer="0.3"/>
  <pageSetup paperSize="9" scale="88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zoomScaleNormal="100" zoomScaleSheetLayoutView="10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09" t="s">
        <v>110</v>
      </c>
      <c r="B2" s="247">
        <v>647</v>
      </c>
      <c r="C2" s="247">
        <v>56</v>
      </c>
      <c r="D2" s="248">
        <v>3</v>
      </c>
      <c r="E2" s="249">
        <f t="shared" ref="E2:E7" si="0">SUM(B2:C2)*D2/1000</f>
        <v>2.109</v>
      </c>
    </row>
    <row r="3" spans="1:5" x14ac:dyDescent="0.25">
      <c r="A3" s="510"/>
      <c r="B3" s="247">
        <v>655</v>
      </c>
      <c r="C3" s="247">
        <v>56</v>
      </c>
      <c r="D3" s="248">
        <v>3</v>
      </c>
      <c r="E3" s="249">
        <f t="shared" si="0"/>
        <v>2.133</v>
      </c>
    </row>
    <row r="4" spans="1:5" x14ac:dyDescent="0.25">
      <c r="A4" s="510"/>
      <c r="B4" s="247">
        <v>187</v>
      </c>
      <c r="C4" s="247">
        <v>12</v>
      </c>
      <c r="D4" s="248">
        <v>3</v>
      </c>
      <c r="E4" s="249">
        <f t="shared" si="0"/>
        <v>0.59699999999999998</v>
      </c>
    </row>
    <row r="5" spans="1:5" x14ac:dyDescent="0.25">
      <c r="A5" s="510"/>
      <c r="B5" s="247">
        <v>647</v>
      </c>
      <c r="C5" s="247">
        <v>53</v>
      </c>
      <c r="D5" s="248">
        <v>3</v>
      </c>
      <c r="E5" s="249">
        <f t="shared" si="0"/>
        <v>2.1</v>
      </c>
    </row>
    <row r="6" spans="1:5" x14ac:dyDescent="0.25">
      <c r="A6" s="510"/>
      <c r="B6" s="247">
        <v>653</v>
      </c>
      <c r="C6" s="247">
        <v>57</v>
      </c>
      <c r="D6" s="248">
        <v>3</v>
      </c>
      <c r="E6" s="249">
        <f t="shared" si="0"/>
        <v>2.13</v>
      </c>
    </row>
    <row r="7" spans="1:5" x14ac:dyDescent="0.25">
      <c r="A7" s="511"/>
      <c r="B7" s="247">
        <v>649</v>
      </c>
      <c r="C7" s="247">
        <v>54</v>
      </c>
      <c r="D7" s="248">
        <v>3</v>
      </c>
      <c r="E7" s="249">
        <f t="shared" si="0"/>
        <v>2.109</v>
      </c>
    </row>
    <row r="8" spans="1:5" x14ac:dyDescent="0.25">
      <c r="A8" s="506" t="s">
        <v>70</v>
      </c>
      <c r="B8" s="247">
        <v>751</v>
      </c>
      <c r="C8" s="247">
        <v>65</v>
      </c>
      <c r="D8" s="248">
        <v>1.4</v>
      </c>
      <c r="E8" s="249">
        <f t="shared" ref="E8:E25" si="1">SUM(B8:C8)*D8/1000</f>
        <v>1.1423999999999999</v>
      </c>
    </row>
    <row r="9" spans="1:5" x14ac:dyDescent="0.25">
      <c r="A9" s="507"/>
      <c r="B9" s="247">
        <v>736</v>
      </c>
      <c r="C9" s="247">
        <v>64</v>
      </c>
      <c r="D9" s="248">
        <v>1.4</v>
      </c>
      <c r="E9" s="249">
        <f t="shared" si="1"/>
        <v>1.1200000000000001</v>
      </c>
    </row>
    <row r="10" spans="1:5" x14ac:dyDescent="0.25">
      <c r="A10" s="507"/>
      <c r="B10" s="247">
        <v>200</v>
      </c>
      <c r="C10" s="247">
        <v>18</v>
      </c>
      <c r="D10" s="248">
        <v>1.4</v>
      </c>
      <c r="E10" s="249">
        <f t="shared" si="1"/>
        <v>0.30519999999999997</v>
      </c>
    </row>
    <row r="11" spans="1:5" x14ac:dyDescent="0.25">
      <c r="A11" s="507"/>
      <c r="B11" s="247">
        <v>753</v>
      </c>
      <c r="C11" s="247">
        <v>65</v>
      </c>
      <c r="D11" s="248">
        <v>1.4</v>
      </c>
      <c r="E11" s="249">
        <f t="shared" si="1"/>
        <v>1.1451999999999998</v>
      </c>
    </row>
    <row r="12" spans="1:5" x14ac:dyDescent="0.25">
      <c r="A12" s="507"/>
      <c r="B12" s="247">
        <v>751</v>
      </c>
      <c r="C12" s="247">
        <v>65</v>
      </c>
      <c r="D12" s="248">
        <v>1.4</v>
      </c>
      <c r="E12" s="249">
        <f t="shared" si="1"/>
        <v>1.1423999999999999</v>
      </c>
    </row>
    <row r="13" spans="1:5" x14ac:dyDescent="0.25">
      <c r="A13" s="512"/>
      <c r="B13" s="247">
        <v>749</v>
      </c>
      <c r="C13" s="247">
        <v>64</v>
      </c>
      <c r="D13" s="248">
        <v>1.4</v>
      </c>
      <c r="E13" s="249">
        <f t="shared" si="1"/>
        <v>1.1381999999999999</v>
      </c>
    </row>
    <row r="14" spans="1:5" x14ac:dyDescent="0.25">
      <c r="A14" s="506" t="s">
        <v>71</v>
      </c>
      <c r="B14" s="247">
        <v>756</v>
      </c>
      <c r="C14" s="247">
        <v>65</v>
      </c>
      <c r="D14" s="248">
        <v>1.4</v>
      </c>
      <c r="E14" s="249">
        <f t="shared" si="1"/>
        <v>1.1493999999999998</v>
      </c>
    </row>
    <row r="15" spans="1:5" x14ac:dyDescent="0.25">
      <c r="A15" s="507"/>
      <c r="B15" s="247">
        <v>755</v>
      </c>
      <c r="C15" s="247">
        <v>64</v>
      </c>
      <c r="D15" s="248">
        <v>1.4</v>
      </c>
      <c r="E15" s="249">
        <f t="shared" si="1"/>
        <v>1.1465999999999998</v>
      </c>
    </row>
    <row r="16" spans="1:5" x14ac:dyDescent="0.25">
      <c r="A16" s="507"/>
      <c r="B16" s="247">
        <v>202</v>
      </c>
      <c r="C16" s="247">
        <v>18</v>
      </c>
      <c r="D16" s="248">
        <v>1.4</v>
      </c>
      <c r="E16" s="249">
        <f t="shared" si="1"/>
        <v>0.308</v>
      </c>
    </row>
    <row r="17" spans="1:5" x14ac:dyDescent="0.25">
      <c r="A17" s="507"/>
      <c r="B17" s="247">
        <v>756</v>
      </c>
      <c r="C17" s="247">
        <v>65</v>
      </c>
      <c r="D17" s="248">
        <v>1.4</v>
      </c>
      <c r="E17" s="249">
        <f t="shared" si="1"/>
        <v>1.1493999999999998</v>
      </c>
    </row>
    <row r="18" spans="1:5" x14ac:dyDescent="0.25">
      <c r="A18" s="507"/>
      <c r="B18" s="247">
        <v>755</v>
      </c>
      <c r="C18" s="247">
        <v>65</v>
      </c>
      <c r="D18" s="248">
        <v>1.4</v>
      </c>
      <c r="E18" s="249">
        <f t="shared" si="1"/>
        <v>1.1479999999999999</v>
      </c>
    </row>
    <row r="19" spans="1:5" x14ac:dyDescent="0.25">
      <c r="A19" s="512"/>
      <c r="B19" s="247">
        <v>755</v>
      </c>
      <c r="C19" s="247">
        <v>64</v>
      </c>
      <c r="D19" s="248">
        <v>1.4</v>
      </c>
      <c r="E19" s="249">
        <f t="shared" si="1"/>
        <v>1.1465999999999998</v>
      </c>
    </row>
    <row r="20" spans="1:5" x14ac:dyDescent="0.25">
      <c r="A20" s="506" t="s">
        <v>8</v>
      </c>
      <c r="B20" s="247">
        <v>757</v>
      </c>
      <c r="C20" s="247">
        <v>65</v>
      </c>
      <c r="D20" s="248">
        <v>1.4</v>
      </c>
      <c r="E20" s="249">
        <f t="shared" si="1"/>
        <v>1.1508</v>
      </c>
    </row>
    <row r="21" spans="1:5" x14ac:dyDescent="0.25">
      <c r="A21" s="507"/>
      <c r="B21" s="247">
        <v>761</v>
      </c>
      <c r="C21" s="247">
        <v>64</v>
      </c>
      <c r="D21" s="248">
        <v>1.4</v>
      </c>
      <c r="E21" s="249">
        <f t="shared" si="1"/>
        <v>1.155</v>
      </c>
    </row>
    <row r="22" spans="1:5" x14ac:dyDescent="0.25">
      <c r="A22" s="507"/>
      <c r="B22" s="247">
        <v>207</v>
      </c>
      <c r="C22" s="247">
        <v>18</v>
      </c>
      <c r="D22" s="248">
        <v>1.4</v>
      </c>
      <c r="E22" s="249">
        <f t="shared" si="1"/>
        <v>0.315</v>
      </c>
    </row>
    <row r="23" spans="1:5" x14ac:dyDescent="0.25">
      <c r="A23" s="507"/>
      <c r="B23" s="247">
        <v>754</v>
      </c>
      <c r="C23" s="247">
        <v>65</v>
      </c>
      <c r="D23" s="248">
        <v>1.4</v>
      </c>
      <c r="E23" s="249">
        <f t="shared" si="1"/>
        <v>1.1465999999999998</v>
      </c>
    </row>
    <row r="24" spans="1:5" x14ac:dyDescent="0.25">
      <c r="A24" s="507"/>
      <c r="B24" s="278">
        <v>751</v>
      </c>
      <c r="C24" s="278">
        <v>64</v>
      </c>
      <c r="D24" s="248">
        <v>1.4</v>
      </c>
      <c r="E24" s="279">
        <f t="shared" si="1"/>
        <v>1.141</v>
      </c>
    </row>
    <row r="25" spans="1:5" ht="19.5" thickBot="1" x14ac:dyDescent="0.3">
      <c r="A25" s="508"/>
      <c r="B25" s="250">
        <v>754</v>
      </c>
      <c r="C25" s="250">
        <v>64</v>
      </c>
      <c r="D25" s="248">
        <v>1.4</v>
      </c>
      <c r="E25" s="251">
        <f t="shared" si="1"/>
        <v>1.1451999999999998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13" t="s">
        <v>89</v>
      </c>
      <c r="B1" s="514"/>
      <c r="C1" s="514"/>
      <c r="D1" s="515"/>
    </row>
    <row r="2" spans="1:6" ht="20.25" x14ac:dyDescent="0.25">
      <c r="A2" s="252" t="s">
        <v>90</v>
      </c>
      <c r="B2" s="253">
        <v>67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2.4924000000000004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4.9848000000000008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158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3.95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1.0348000000000006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2.8744444444444461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42</vt:i4>
      </vt:variant>
      <vt:variant>
        <vt:lpstr>Rangos con nombre</vt:lpstr>
      </vt:variant>
      <vt:variant>
        <vt:i4>23</vt:i4>
      </vt:variant>
    </vt:vector>
  </HeadingPairs>
  <TitlesOfParts>
    <vt:vector size="6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IMPRIMIR</vt:lpstr>
      <vt:lpstr>Hoja1</vt:lpstr>
      <vt:lpstr>Calcio</vt:lpstr>
      <vt:lpstr>CARBONATO DE CALCIO</vt:lpstr>
      <vt:lpstr>'CARBONATO DE CALCIO'!Área_de_impresión</vt:lpstr>
      <vt:lpstr>Hoja1!Área_de_impresión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2021-12-23T21:50:54Z</cp:lastPrinted>
  <dcterms:created xsi:type="dcterms:W3CDTF">2021-03-04T08:17:33Z</dcterms:created>
  <dcterms:modified xsi:type="dcterms:W3CDTF">2022-01-08T13:05:18Z</dcterms:modified>
</cp:coreProperties>
</file>