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CF3B1322-38CD-486D-A5EB-F33F1EDB3078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58" i="251" l="1"/>
  <c r="I58" i="251"/>
  <c r="G55" i="251"/>
  <c r="B55" i="251"/>
  <c r="G56" i="251"/>
  <c r="I56" i="251" s="1"/>
  <c r="J56" i="251" s="1"/>
  <c r="G54" i="251"/>
  <c r="B54" i="251"/>
  <c r="J62" i="250"/>
  <c r="G62" i="250"/>
  <c r="F62" i="250"/>
  <c r="E62" i="250"/>
  <c r="D62" i="250"/>
  <c r="C62" i="250"/>
  <c r="B62" i="250"/>
  <c r="H60" i="250"/>
  <c r="J60" i="250" s="1"/>
  <c r="K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B55" i="249"/>
  <c r="I58" i="249"/>
  <c r="B58" i="249"/>
  <c r="G56" i="249"/>
  <c r="I56" i="249" s="1"/>
  <c r="J56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B42" i="251" l="1"/>
  <c r="B42" i="249"/>
  <c r="I45" i="251" l="1"/>
  <c r="B45" i="251"/>
  <c r="G43" i="251"/>
  <c r="I43" i="251" s="1"/>
  <c r="J43" i="251" s="1"/>
  <c r="G42" i="251"/>
  <c r="G41" i="251"/>
  <c r="B41" i="251"/>
  <c r="J48" i="250"/>
  <c r="G48" i="250"/>
  <c r="F48" i="250"/>
  <c r="E48" i="250"/>
  <c r="D48" i="250"/>
  <c r="C48" i="250"/>
  <c r="B48" i="250"/>
  <c r="H46" i="250"/>
  <c r="J46" i="250" s="1"/>
  <c r="K46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I43" i="249" s="1"/>
  <c r="J43" i="249" s="1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V62" i="248" l="1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I30" i="249" s="1"/>
  <c r="J30" i="249" s="1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46" i="248" l="1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H17" i="250" l="1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H3" i="238" l="1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<sst xmlns="http://schemas.openxmlformats.org/spreadsheetml/2006/main" count="622" uniqueCount="73">
  <si>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</si>
  <si>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</si>
  <si>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</si>
  <si>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</si>
  <si>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</si>
  <si>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</si>
  <si>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</si>
  <si>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</si>
  <si>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</si>
  <si>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</si>
  <si>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</si>
  <si>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</si>
  <si>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</si>
  <si>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</si>
  <si>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</si>
  <si>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</si>
  <si>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</si>
  <si>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</si>
  <si>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</si>
  <si>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</si>
  <si>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</si>
  <si>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</si>
  <si>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</si>
  <si>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</si>
  <si>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</si>
  <si>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</si>
  <si>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</si>
  <si>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</si>
  <si>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</si>
  <si>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</si>
  <si>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</si>
  <si>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</si>
  <si>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</si>
  <si>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</si>
  <si>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</si>
  <si>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</si>
  <si>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</si>
  <si>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</si>
  <si>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</si>
  <si>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</si>
  <si>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</si>
  <si>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</si>
  <si>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</si>
  <si>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</si>
  <si>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</si>
  <si>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</si>
  <si>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</si>
  <si>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</si>
  <si>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</si>
  <si>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</si>
  <si>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</si>
  <si>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</si>
  <si>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</si>
  <si>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</si>
  <si>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</si>
  <si>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</si>
  <si>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</si>
  <si>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</si>
  <si>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</si>
  <si>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</si>
  <si>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</si>
  <si>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</si>
  <si>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</si>
  <si>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</si>
  <si>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</si>
  <si>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</si>
  <si>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</si>
  <si>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</si>
  <si>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</si>
  <si>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</si>
  <si>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</si>
  <si>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</si>
  <si>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Corra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</si>
</sst>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58"/>
  <sheetViews>
    <sheetView showGridLines="0" topLeftCell="A26" zoomScale="75" zoomScaleNormal="75" workbookViewId="0">
      <selection activeCell="C57" sqref="C57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0" t="s">
        <v>53</v>
      </c>
      <c r="C9" s="361"/>
      <c r="D9" s="361"/>
      <c r="E9" s="361"/>
      <c r="F9" s="36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0" t="s">
        <v>53</v>
      </c>
      <c r="C22" s="361"/>
      <c r="D22" s="361"/>
      <c r="E22" s="361"/>
      <c r="F22" s="36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0" t="s">
        <v>53</v>
      </c>
      <c r="C35" s="361"/>
      <c r="D35" s="361"/>
      <c r="E35" s="361"/>
      <c r="F35" s="36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0" t="s">
        <v>53</v>
      </c>
      <c r="C48" s="361"/>
      <c r="D48" s="361"/>
      <c r="E48" s="361"/>
      <c r="F48" s="36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:G54" si="9">B51/B50*100-100</f>
        <v>117.62505843852264</v>
      </c>
      <c r="C54" s="276"/>
      <c r="D54" s="276"/>
      <c r="E54" s="276"/>
      <c r="F54" s="276"/>
      <c r="G54" s="278">
        <f t="shared" ref="G54:L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/>
      <c r="D57" s="294"/>
      <c r="E57" s="294"/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62"/>
  <sheetViews>
    <sheetView showGridLines="0" topLeftCell="A28" zoomScale="73" zoomScaleNormal="73" workbookViewId="0">
      <selection activeCell="Q56" sqref="Q56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60" t="s">
        <v>50</v>
      </c>
      <c r="C9" s="361"/>
      <c r="D9" s="361"/>
      <c r="E9" s="361"/>
      <c r="F9" s="361"/>
      <c r="G9" s="362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60" t="s">
        <v>50</v>
      </c>
      <c r="C23" s="361"/>
      <c r="D23" s="361"/>
      <c r="E23" s="361"/>
      <c r="F23" s="361"/>
      <c r="G23" s="362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60" t="s">
        <v>50</v>
      </c>
      <c r="C37" s="361"/>
      <c r="D37" s="361"/>
      <c r="E37" s="361"/>
      <c r="F37" s="361"/>
      <c r="G37" s="362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ht="13.5" thickBot="1" x14ac:dyDescent="0.25">
      <c r="C50" s="353"/>
      <c r="D50" s="353"/>
      <c r="E50" s="353"/>
      <c r="F50" s="353"/>
      <c r="G50" s="353" t="s">
        <v>66</v>
      </c>
    </row>
    <row r="51" spans="1:13" s="354" customFormat="1" ht="13.5" thickBot="1" x14ac:dyDescent="0.25">
      <c r="A51" s="300" t="s">
        <v>67</v>
      </c>
      <c r="B51" s="360" t="s">
        <v>50</v>
      </c>
      <c r="C51" s="361"/>
      <c r="D51" s="361"/>
      <c r="E51" s="361"/>
      <c r="F51" s="361"/>
      <c r="G51" s="362"/>
      <c r="H51" s="328" t="s">
        <v>0</v>
      </c>
      <c r="I51" s="227"/>
      <c r="L51" s="354" t="s">
        <v>72</v>
      </c>
      <c r="M51" s="354" t="s">
        <v>70</v>
      </c>
    </row>
    <row r="52" spans="1:13" s="354" customFormat="1" x14ac:dyDescent="0.2">
      <c r="A52" s="226" t="s">
        <v>54</v>
      </c>
      <c r="B52" s="301">
        <v>1</v>
      </c>
      <c r="C52" s="302">
        <v>2</v>
      </c>
      <c r="D52" s="303">
        <v>3</v>
      </c>
      <c r="E52" s="302">
        <v>4</v>
      </c>
      <c r="F52" s="303">
        <v>5</v>
      </c>
      <c r="G52" s="298">
        <v>6</v>
      </c>
      <c r="H52" s="304"/>
      <c r="I52" s="305"/>
      <c r="L52" s="354">
        <v>1</v>
      </c>
      <c r="M52" s="354">
        <v>44.5</v>
      </c>
    </row>
    <row r="53" spans="1:13" s="354" customFormat="1" x14ac:dyDescent="0.2">
      <c r="A53" s="226" t="s">
        <v>2</v>
      </c>
      <c r="B53" s="254">
        <v>1</v>
      </c>
      <c r="C53" s="255">
        <v>2</v>
      </c>
      <c r="D53" s="255">
        <v>2</v>
      </c>
      <c r="E53" s="256">
        <v>3</v>
      </c>
      <c r="F53" s="349">
        <v>4</v>
      </c>
      <c r="G53" s="350">
        <v>5</v>
      </c>
      <c r="H53" s="299" t="s">
        <v>0</v>
      </c>
      <c r="I53" s="248"/>
      <c r="J53" s="306"/>
      <c r="L53" s="354">
        <v>2</v>
      </c>
      <c r="M53" s="354">
        <v>43.5</v>
      </c>
    </row>
    <row r="54" spans="1:13" s="354" customFormat="1" x14ac:dyDescent="0.2">
      <c r="A54" s="307" t="s">
        <v>3</v>
      </c>
      <c r="B54" s="258">
        <v>535</v>
      </c>
      <c r="C54" s="259">
        <v>535</v>
      </c>
      <c r="D54" s="259">
        <v>535</v>
      </c>
      <c r="E54" s="259">
        <v>535</v>
      </c>
      <c r="F54" s="259">
        <v>535</v>
      </c>
      <c r="G54" s="260">
        <v>535</v>
      </c>
      <c r="H54" s="308">
        <v>535</v>
      </c>
      <c r="I54" s="309"/>
      <c r="J54" s="306"/>
      <c r="L54" s="354">
        <v>3</v>
      </c>
      <c r="M54" s="354">
        <v>42</v>
      </c>
    </row>
    <row r="55" spans="1:13" s="354" customFormat="1" x14ac:dyDescent="0.2">
      <c r="A55" s="310" t="s">
        <v>6</v>
      </c>
      <c r="B55" s="263">
        <v>570</v>
      </c>
      <c r="C55" s="264">
        <v>550.71428571428567</v>
      </c>
      <c r="D55" s="264">
        <v>545.75</v>
      </c>
      <c r="E55" s="264">
        <v>560.50847457627117</v>
      </c>
      <c r="F55" s="311">
        <v>546.39344262295083</v>
      </c>
      <c r="G55" s="265">
        <v>570.75</v>
      </c>
      <c r="H55" s="312">
        <v>556.26373626373629</v>
      </c>
      <c r="I55" s="313"/>
      <c r="J55" s="306"/>
      <c r="L55" s="354">
        <v>4</v>
      </c>
      <c r="M55" s="354">
        <v>41</v>
      </c>
    </row>
    <row r="56" spans="1:13" s="354" customFormat="1" x14ac:dyDescent="0.2">
      <c r="A56" s="226" t="s">
        <v>7</v>
      </c>
      <c r="B56" s="267">
        <v>64.516129032258064</v>
      </c>
      <c r="C56" s="268">
        <v>88.095238095238102</v>
      </c>
      <c r="D56" s="268">
        <v>82.5</v>
      </c>
      <c r="E56" s="268">
        <v>69.491525423728817</v>
      </c>
      <c r="F56" s="314">
        <v>93.442622950819668</v>
      </c>
      <c r="G56" s="269">
        <v>85</v>
      </c>
      <c r="H56" s="315">
        <v>78.388278388278394</v>
      </c>
      <c r="I56" s="316"/>
      <c r="J56" s="306"/>
      <c r="L56" s="354">
        <v>5</v>
      </c>
      <c r="M56" s="354">
        <v>40.5</v>
      </c>
    </row>
    <row r="57" spans="1:13" s="354" customFormat="1" x14ac:dyDescent="0.2">
      <c r="A57" s="226" t="s">
        <v>8</v>
      </c>
      <c r="B57" s="271">
        <v>7.883724949150557E-2</v>
      </c>
      <c r="C57" s="272">
        <v>6.9472175049764065E-2</v>
      </c>
      <c r="D57" s="272">
        <v>7.3280747836757462E-2</v>
      </c>
      <c r="E57" s="272">
        <v>8.1818404919874937E-2</v>
      </c>
      <c r="F57" s="317">
        <v>5.4557632621751756E-2</v>
      </c>
      <c r="G57" s="273">
        <v>6.9576298500261799E-2</v>
      </c>
      <c r="H57" s="318">
        <v>7.3503076563801686E-2</v>
      </c>
      <c r="I57" s="319"/>
      <c r="J57" s="320"/>
      <c r="K57" s="321"/>
      <c r="L57" s="354">
        <v>6</v>
      </c>
      <c r="M57" s="354">
        <v>39.5</v>
      </c>
    </row>
    <row r="58" spans="1:13" s="354" customFormat="1" x14ac:dyDescent="0.2">
      <c r="A58" s="310" t="s">
        <v>1</v>
      </c>
      <c r="B58" s="275">
        <f t="shared" ref="B58:H58" si="10">B55/B54*100-100</f>
        <v>6.5420560747663501</v>
      </c>
      <c r="C58" s="276">
        <f t="shared" si="10"/>
        <v>2.9372496662216179</v>
      </c>
      <c r="D58" s="276">
        <f t="shared" si="10"/>
        <v>2.0093457943925159</v>
      </c>
      <c r="E58" s="276">
        <f t="shared" si="10"/>
        <v>4.7679391731348062</v>
      </c>
      <c r="F58" s="276">
        <f t="shared" si="10"/>
        <v>2.129615443542221</v>
      </c>
      <c r="G58" s="277">
        <f t="shared" si="10"/>
        <v>6.6822429906542027</v>
      </c>
      <c r="H58" s="278">
        <f t="shared" si="10"/>
        <v>3.9745301427544462</v>
      </c>
      <c r="I58" s="319"/>
      <c r="J58" s="320"/>
      <c r="K58" s="227"/>
    </row>
    <row r="59" spans="1:13" s="354" customFormat="1" ht="13.5" thickBot="1" x14ac:dyDescent="0.25">
      <c r="A59" s="226" t="s">
        <v>27</v>
      </c>
      <c r="B59" s="280">
        <f>B55-B41</f>
        <v>189.69696969696969</v>
      </c>
      <c r="C59" s="281">
        <f t="shared" ref="C59:H59" si="11">C55-C41</f>
        <v>145.60317460317458</v>
      </c>
      <c r="D59" s="281">
        <f t="shared" si="11"/>
        <v>158.70454545454544</v>
      </c>
      <c r="E59" s="281">
        <f t="shared" si="11"/>
        <v>136.54022060801719</v>
      </c>
      <c r="F59" s="281">
        <f t="shared" si="11"/>
        <v>137.95594262295083</v>
      </c>
      <c r="G59" s="282">
        <f t="shared" si="11"/>
        <v>109.36111111111109</v>
      </c>
      <c r="H59" s="322">
        <f t="shared" si="11"/>
        <v>144.79005205320999</v>
      </c>
      <c r="I59" s="323"/>
      <c r="J59" s="320"/>
      <c r="K59" s="227"/>
    </row>
    <row r="60" spans="1:13" s="354" customFormat="1" x14ac:dyDescent="0.2">
      <c r="A60" s="324" t="s">
        <v>51</v>
      </c>
      <c r="B60" s="285">
        <v>452</v>
      </c>
      <c r="C60" s="286">
        <v>575</v>
      </c>
      <c r="D60" s="286">
        <v>573</v>
      </c>
      <c r="E60" s="286">
        <v>832</v>
      </c>
      <c r="F60" s="286">
        <v>773</v>
      </c>
      <c r="G60" s="287">
        <v>482</v>
      </c>
      <c r="H60" s="288">
        <f>SUM(B60:G60)</f>
        <v>3687</v>
      </c>
      <c r="I60" s="325" t="s">
        <v>56</v>
      </c>
      <c r="J60" s="326">
        <f>H46-H60</f>
        <v>7</v>
      </c>
      <c r="K60" s="290">
        <f>J60/H46</f>
        <v>1.8949648077964266E-3</v>
      </c>
      <c r="L60" s="364" t="s">
        <v>71</v>
      </c>
    </row>
    <row r="61" spans="1:13" s="354" customFormat="1" x14ac:dyDescent="0.2">
      <c r="A61" s="324" t="s">
        <v>28</v>
      </c>
      <c r="B61" s="231"/>
      <c r="C61" s="294"/>
      <c r="D61" s="294"/>
      <c r="E61" s="294"/>
      <c r="F61" s="294"/>
      <c r="G61" s="232"/>
      <c r="H61" s="235"/>
      <c r="I61" s="227" t="s">
        <v>57</v>
      </c>
      <c r="J61" s="354">
        <v>37.299999999999997</v>
      </c>
    </row>
    <row r="62" spans="1:13" s="354" customFormat="1" ht="13.5" thickBot="1" x14ac:dyDescent="0.25">
      <c r="A62" s="327" t="s">
        <v>26</v>
      </c>
      <c r="B62" s="233">
        <f>B61-B47</f>
        <v>-39</v>
      </c>
      <c r="C62" s="234">
        <f t="shared" ref="C62:G62" si="12">C61-C47</f>
        <v>-38.5</v>
      </c>
      <c r="D62" s="234">
        <f t="shared" si="12"/>
        <v>-38</v>
      </c>
      <c r="E62" s="234">
        <f t="shared" si="12"/>
        <v>-36.5</v>
      </c>
      <c r="F62" s="234">
        <f t="shared" si="12"/>
        <v>-36.5</v>
      </c>
      <c r="G62" s="240">
        <f t="shared" si="12"/>
        <v>-35.5</v>
      </c>
      <c r="H62" s="236"/>
      <c r="I62" s="354" t="s">
        <v>26</v>
      </c>
      <c r="J62" s="227">
        <f>J61-J47</f>
        <v>4.18</v>
      </c>
    </row>
  </sheetData>
  <mergeCells count="4"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58"/>
  <sheetViews>
    <sheetView showGridLines="0" topLeftCell="A28" zoomScale="75" zoomScaleNormal="75" workbookViewId="0">
      <selection activeCell="B58" sqref="B58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0" t="s">
        <v>53</v>
      </c>
      <c r="C9" s="361"/>
      <c r="D9" s="361"/>
      <c r="E9" s="361"/>
      <c r="F9" s="36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0" t="s">
        <v>53</v>
      </c>
      <c r="C22" s="361"/>
      <c r="D22" s="361"/>
      <c r="E22" s="361"/>
      <c r="F22" s="36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0" t="s">
        <v>53</v>
      </c>
      <c r="C35" s="361"/>
      <c r="D35" s="361"/>
      <c r="E35" s="361"/>
      <c r="F35" s="36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0" t="s">
        <v>53</v>
      </c>
      <c r="C48" s="361"/>
      <c r="D48" s="361"/>
      <c r="E48" s="361"/>
      <c r="F48" s="36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/>
      <c r="D51" s="338"/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:G54" si="9">B51/B50*100-100</f>
        <v>121.73913043478262</v>
      </c>
      <c r="C54" s="276"/>
      <c r="D54" s="276"/>
      <c r="E54" s="276"/>
      <c r="F54" s="276"/>
      <c r="G54" s="278">
        <f t="shared" ref="G54:L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/>
      <c r="D57" s="294"/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8" t="s">
        <v>42</v>
      </c>
      <c r="B1" s="35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8" t="s">
        <v>42</v>
      </c>
      <c r="B1" s="35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59" t="s">
        <v>42</v>
      </c>
      <c r="B1" s="35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8" t="s">
        <v>42</v>
      </c>
      <c r="B1" s="35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Y64"/>
  <sheetViews>
    <sheetView showGridLines="0" tabSelected="1" topLeftCell="A31" zoomScale="73" zoomScaleNormal="73" workbookViewId="0">
      <selection activeCell="Y58" sqref="Y58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63"/>
      <c r="G2" s="363"/>
      <c r="H2" s="363"/>
      <c r="I2" s="363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60" t="s">
        <v>50</v>
      </c>
      <c r="C9" s="361"/>
      <c r="D9" s="361"/>
      <c r="E9" s="361"/>
      <c r="F9" s="361"/>
      <c r="G9" s="361"/>
      <c r="H9" s="361"/>
      <c r="I9" s="361"/>
      <c r="J9" s="362"/>
      <c r="K9" s="360" t="s">
        <v>53</v>
      </c>
      <c r="L9" s="361"/>
      <c r="M9" s="361"/>
      <c r="N9" s="361"/>
      <c r="O9" s="361"/>
      <c r="P9" s="361"/>
      <c r="Q9" s="362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1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1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1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1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1" x14ac:dyDescent="0.2">
      <c r="C21" s="239">
        <v>30</v>
      </c>
      <c r="D21" s="239">
        <v>30</v>
      </c>
      <c r="N21" s="227"/>
      <c r="O21" s="227"/>
    </row>
    <row r="22" spans="1:21" ht="13.5" thickBot="1" x14ac:dyDescent="0.25"/>
    <row r="23" spans="1:21" s="351" customFormat="1" ht="13.5" thickBot="1" x14ac:dyDescent="0.25">
      <c r="A23" s="249" t="s">
        <v>63</v>
      </c>
      <c r="B23" s="360" t="s">
        <v>50</v>
      </c>
      <c r="C23" s="361"/>
      <c r="D23" s="361"/>
      <c r="E23" s="361"/>
      <c r="F23" s="361"/>
      <c r="G23" s="361"/>
      <c r="H23" s="361"/>
      <c r="I23" s="361"/>
      <c r="J23" s="362"/>
      <c r="K23" s="360" t="s">
        <v>53</v>
      </c>
      <c r="L23" s="361"/>
      <c r="M23" s="361"/>
      <c r="N23" s="361"/>
      <c r="O23" s="361"/>
      <c r="P23" s="361"/>
      <c r="Q23" s="362"/>
      <c r="R23" s="297" t="s">
        <v>55</v>
      </c>
    </row>
    <row r="24" spans="1:21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</row>
    <row r="25" spans="1:21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</row>
    <row r="26" spans="1:21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</row>
    <row r="27" spans="1:21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</row>
    <row r="28" spans="1:21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</row>
    <row r="29" spans="1:21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</row>
    <row r="30" spans="1:21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</row>
    <row r="31" spans="1:21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</row>
    <row r="32" spans="1:21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</row>
    <row r="33" spans="1:21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</row>
    <row r="34" spans="1:21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</row>
    <row r="35" spans="1:21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1" ht="13.5" thickBot="1" x14ac:dyDescent="0.25"/>
    <row r="37" spans="1:21" s="352" customFormat="1" ht="13.5" thickBot="1" x14ac:dyDescent="0.25">
      <c r="A37" s="249" t="s">
        <v>64</v>
      </c>
      <c r="B37" s="360" t="s">
        <v>50</v>
      </c>
      <c r="C37" s="361"/>
      <c r="D37" s="361"/>
      <c r="E37" s="361"/>
      <c r="F37" s="361"/>
      <c r="G37" s="361"/>
      <c r="H37" s="361"/>
      <c r="I37" s="361"/>
      <c r="J37" s="362"/>
      <c r="K37" s="360" t="s">
        <v>53</v>
      </c>
      <c r="L37" s="361"/>
      <c r="M37" s="361"/>
      <c r="N37" s="361"/>
      <c r="O37" s="361"/>
      <c r="P37" s="361"/>
      <c r="Q37" s="362"/>
      <c r="R37" s="297" t="s">
        <v>55</v>
      </c>
    </row>
    <row r="38" spans="1:21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</row>
    <row r="39" spans="1:21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</row>
    <row r="40" spans="1:21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</row>
    <row r="41" spans="1:21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</row>
    <row r="42" spans="1:21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</row>
    <row r="43" spans="1:21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</row>
    <row r="44" spans="1:21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</row>
    <row r="45" spans="1:21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</row>
    <row r="46" spans="1:21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</row>
    <row r="47" spans="1:21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</row>
    <row r="48" spans="1:21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</row>
    <row r="49" spans="1:25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5" x14ac:dyDescent="0.2">
      <c r="E50" s="239">
        <v>37</v>
      </c>
      <c r="F50" s="239">
        <v>37</v>
      </c>
      <c r="I50" s="239" t="s">
        <v>66</v>
      </c>
    </row>
    <row r="51" spans="1:25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</row>
    <row r="52" spans="1:25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</row>
    <row r="53" spans="1:25" s="354" customFormat="1" ht="13.5" thickBot="1" x14ac:dyDescent="0.25">
      <c r="A53" s="249" t="s">
        <v>67</v>
      </c>
      <c r="B53" s="360" t="s">
        <v>50</v>
      </c>
      <c r="C53" s="361"/>
      <c r="D53" s="361"/>
      <c r="E53" s="361"/>
      <c r="F53" s="361"/>
      <c r="G53" s="361"/>
      <c r="H53" s="361"/>
      <c r="I53" s="361"/>
      <c r="J53" s="361"/>
      <c r="K53" s="361"/>
      <c r="L53" s="362"/>
      <c r="M53" s="360" t="s">
        <v>53</v>
      </c>
      <c r="N53" s="361"/>
      <c r="O53" s="361"/>
      <c r="P53" s="361"/>
      <c r="Q53" s="361"/>
      <c r="R53" s="361"/>
      <c r="S53" s="362"/>
      <c r="T53" s="297" t="s">
        <v>55</v>
      </c>
      <c r="X53" s="354" t="s">
        <v>54</v>
      </c>
      <c r="Y53" s="354" t="s">
        <v>70</v>
      </c>
    </row>
    <row r="54" spans="1:25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</row>
    <row r="55" spans="1:25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</row>
    <row r="56" spans="1:25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</row>
    <row r="57" spans="1:25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</row>
    <row r="58" spans="1:25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</row>
    <row r="59" spans="1:25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</row>
    <row r="60" spans="1:25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</row>
    <row r="61" spans="1:25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>M57-K41</f>
        <v>113.78542510121457</v>
      </c>
      <c r="N61" s="281">
        <f>N57-L41</f>
        <v>85.982305490502199</v>
      </c>
      <c r="O61" s="281">
        <f>O57-M41</f>
        <v>89.764267990074472</v>
      </c>
      <c r="P61" s="281">
        <f>P57-N41</f>
        <v>126.97387518142239</v>
      </c>
      <c r="Q61" s="281">
        <f>Q57-O41</f>
        <v>144.18091168091166</v>
      </c>
      <c r="R61" s="281">
        <f>R57-P41</f>
        <v>94.026162790697697</v>
      </c>
      <c r="S61" s="281">
        <f>S57-Q41</f>
        <v>129.13793103448273</v>
      </c>
      <c r="T61" s="283">
        <f>T57-R41</f>
        <v>132.8742427223894</v>
      </c>
      <c r="V61" s="227"/>
      <c r="W61" s="227"/>
    </row>
    <row r="62" spans="1:25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64" t="s">
        <v>68</v>
      </c>
    </row>
    <row r="63" spans="1:25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65" t="s">
        <v>69</v>
      </c>
    </row>
    <row r="64" spans="1:25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6">C63-C52</f>
        <v>4.2000000000000028</v>
      </c>
      <c r="D64" s="243">
        <f t="shared" si="26"/>
        <v>4.2000000000000028</v>
      </c>
      <c r="E64" s="243">
        <f t="shared" si="26"/>
        <v>3.2000000000000028</v>
      </c>
      <c r="F64" s="243">
        <f t="shared" si="26"/>
        <v>3.2000000000000028</v>
      </c>
      <c r="G64" s="243">
        <f t="shared" si="26"/>
        <v>3.2000000000000028</v>
      </c>
      <c r="H64" s="243">
        <f t="shared" si="26"/>
        <v>2.2000000000000028</v>
      </c>
      <c r="I64" s="243">
        <f t="shared" si="26"/>
        <v>2.2000000000000028</v>
      </c>
      <c r="J64" s="243">
        <f t="shared" si="26"/>
        <v>1.7000000000000028</v>
      </c>
      <c r="K64" s="243">
        <f t="shared" si="26"/>
        <v>1.7000000000000028</v>
      </c>
      <c r="L64" s="247">
        <f t="shared" si="26"/>
        <v>1.2000000000000028</v>
      </c>
      <c r="M64" s="246">
        <f>M63-K47</f>
        <v>-38.5</v>
      </c>
      <c r="N64" s="243">
        <f>N63-L47</f>
        <v>-37.5</v>
      </c>
      <c r="O64" s="243">
        <f>O63-M47</f>
        <v>-38</v>
      </c>
      <c r="P64" s="243">
        <f>P63-N47</f>
        <v>-37</v>
      </c>
      <c r="Q64" s="243">
        <f>Q63-O47</f>
        <v>-37</v>
      </c>
      <c r="R64" s="243">
        <f>R63-P47</f>
        <v>-37</v>
      </c>
      <c r="S64" s="243">
        <f>S63-Q47</f>
        <v>-36</v>
      </c>
      <c r="T64" s="236"/>
      <c r="U64" s="227" t="s">
        <v>26</v>
      </c>
      <c r="V64" s="227">
        <f>V63-T47</f>
        <v>3.3299999999999983</v>
      </c>
      <c r="W64" s="227"/>
    </row>
  </sheetData>
  <mergeCells count="9">
    <mergeCell ref="M53:S53"/>
    <mergeCell ref="B53:L53"/>
    <mergeCell ref="B37:J37"/>
    <mergeCell ref="K37:Q37"/>
    <mergeCell ref="F2:I2"/>
    <mergeCell ref="B9:J9"/>
    <mergeCell ref="K9:Q9"/>
    <mergeCell ref="B23:J23"/>
    <mergeCell ref="K23:Q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2021-05-14T15:38:13Z</dcterms:modified>
</cp:coreProperties>
</file>