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496C4F3F-F3E4-42E4-8E30-F1EB050DC702}" xr6:coauthVersionLast="36" xr6:coauthVersionMax="36" xr10:uidLastSave="{00000000-0000-0000-0000-000000000000}"/>
  <bookViews>
    <workbookView xWindow="0" yWindow="0" windowWidth="20490" windowHeight="7545" activeTab="7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IMPRIMIR" sheetId="2" r:id="rId8"/>
  </sheets>
  <definedNames>
    <definedName name="_xlnm.Print_Area" localSheetId="7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9" l="1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F70" i="9" l="1"/>
  <c r="D70" i="9"/>
  <c r="F69" i="9"/>
  <c r="E69" i="9"/>
  <c r="D69" i="9"/>
  <c r="C69" i="9"/>
  <c r="B69" i="9"/>
  <c r="F68" i="9"/>
  <c r="E68" i="9"/>
  <c r="D68" i="9"/>
  <c r="C68" i="9"/>
  <c r="B68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H26" i="2"/>
  <c r="H27" i="2"/>
  <c r="H28" i="2"/>
  <c r="H29" i="2"/>
  <c r="H30" i="2"/>
  <c r="H31" i="2"/>
  <c r="R19" i="2" l="1"/>
  <c r="S19" i="2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I19" i="2" l="1"/>
  <c r="J19" i="2"/>
  <c r="K40" i="7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P19" i="2"/>
  <c r="Q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M19" i="2"/>
  <c r="N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25" i="2"/>
  <c r="U19" i="2"/>
  <c r="T19" i="2"/>
  <c r="O19" i="2"/>
  <c r="L19" i="2"/>
  <c r="K19" i="2"/>
  <c r="D19" i="2"/>
  <c r="C19" i="2"/>
  <c r="B19" i="2"/>
  <c r="V18" i="2"/>
  <c r="V17" i="2"/>
  <c r="V16" i="2"/>
  <c r="V15" i="2"/>
  <c r="V14" i="2"/>
  <c r="V13" i="2"/>
  <c r="V12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<sst xmlns="http://schemas.openxmlformats.org/spreadsheetml/2006/main" count="622" uniqueCount="63">
  <si>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</si>
  <si>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</si>
  <si>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</si>
  <si>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</si>
  <si>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</si>
  <si>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</si>
  <si>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</si>
  <si>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</si>
  <si>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</si>
  <si>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</si>
  <si>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</si>
  <si>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</si>
  <si>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</si>
  <si>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</si>
  <si>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</si>
  <si>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</si>
  <si>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</si>
  <si>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</si>
  <si>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</si>
  <si>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</si>
  <si>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</si>
  <si>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</si>
  <si>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</si>
  <si>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</si>
  <si>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</si>
  <si>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</si>
  <si>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</si>
  <si>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</si>
  <si>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</si>
  <si>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</si>
  <si>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</si>
  <si>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</si>
  <si>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</si>
  <si>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</si>
  <si>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</si>
  <si>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</si>
  <si>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</si>
  <si>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</si>
  <si>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</si>
  <si>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</si>
  <si>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</si>
  <si>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</si>
  <si>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</si>
  <si>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</si>
  <si>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</si>
  <si>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</si>
  <si>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</si>
  <si>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</si>
  <si>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</si>
  <si>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</si>
  <si>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</si>
  <si>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</si>
  <si>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</si>
  <si>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</si>
  <si>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</si>
  <si>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</si>
  <si>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</si>
  <si>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</si>
  <si>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</si>
  <si>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</si>
  <si>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</si>
  <si>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28 AL 3 DE JUNIO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</si>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</sst>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62" t="s">
        <v>5</v>
      </c>
      <c r="L11" s="26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1" t="s">
        <v>25</v>
      </c>
      <c r="C15" s="272"/>
      <c r="D15" s="272"/>
      <c r="E15" s="272"/>
      <c r="F15" s="272"/>
      <c r="G15" s="272"/>
      <c r="H15" s="272"/>
      <c r="I15" s="272"/>
      <c r="J15" s="272"/>
      <c r="K15" s="273"/>
      <c r="L15" s="265" t="s">
        <v>8</v>
      </c>
      <c r="M15" s="266"/>
      <c r="N15" s="266"/>
      <c r="O15" s="266"/>
      <c r="P15" s="266"/>
      <c r="Q15" s="266"/>
      <c r="R15" s="266"/>
      <c r="S15" s="267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62" t="s">
        <v>54</v>
      </c>
      <c r="L11" s="26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5" t="s">
        <v>25</v>
      </c>
      <c r="C15" s="276"/>
      <c r="D15" s="276"/>
      <c r="E15" s="276"/>
      <c r="F15" s="276"/>
      <c r="G15" s="276"/>
      <c r="H15" s="276"/>
      <c r="I15" s="276"/>
      <c r="J15" s="277"/>
      <c r="K15" s="278" t="s">
        <v>8</v>
      </c>
      <c r="L15" s="279"/>
      <c r="M15" s="279"/>
      <c r="N15" s="279"/>
      <c r="O15" s="279"/>
      <c r="P15" s="279"/>
      <c r="Q15" s="28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62" t="s">
        <v>55</v>
      </c>
      <c r="L11" s="262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5" t="s">
        <v>25</v>
      </c>
      <c r="C15" s="276"/>
      <c r="D15" s="276"/>
      <c r="E15" s="276"/>
      <c r="F15" s="276"/>
      <c r="G15" s="276"/>
      <c r="H15" s="276"/>
      <c r="I15" s="276"/>
      <c r="J15" s="277"/>
      <c r="K15" s="278" t="s">
        <v>8</v>
      </c>
      <c r="L15" s="279"/>
      <c r="M15" s="279"/>
      <c r="N15" s="279"/>
      <c r="O15" s="279"/>
      <c r="P15" s="279"/>
      <c r="Q15" s="28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62" t="s">
        <v>56</v>
      </c>
      <c r="L11" s="262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5" t="s">
        <v>25</v>
      </c>
      <c r="C15" s="276"/>
      <c r="D15" s="276"/>
      <c r="E15" s="276"/>
      <c r="F15" s="276"/>
      <c r="G15" s="276"/>
      <c r="H15" s="276"/>
      <c r="I15" s="276"/>
      <c r="J15" s="277"/>
      <c r="K15" s="278" t="s">
        <v>8</v>
      </c>
      <c r="L15" s="279"/>
      <c r="M15" s="279"/>
      <c r="N15" s="279"/>
      <c r="O15" s="279"/>
      <c r="P15" s="279"/>
      <c r="Q15" s="28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62" t="s">
        <v>57</v>
      </c>
      <c r="L11" s="262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5" t="s">
        <v>25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7"/>
      <c r="M15" s="278" t="s">
        <v>8</v>
      </c>
      <c r="N15" s="279"/>
      <c r="O15" s="279"/>
      <c r="P15" s="279"/>
      <c r="Q15" s="279"/>
      <c r="R15" s="279"/>
      <c r="S15" s="279"/>
      <c r="T15" s="279"/>
      <c r="U15" s="28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62" t="s">
        <v>59</v>
      </c>
      <c r="L11" s="262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5" t="s">
        <v>25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7"/>
      <c r="M15" s="278" t="s">
        <v>8</v>
      </c>
      <c r="N15" s="279"/>
      <c r="O15" s="279"/>
      <c r="P15" s="279"/>
      <c r="Q15" s="279"/>
      <c r="R15" s="279"/>
      <c r="S15" s="279"/>
      <c r="T15" s="279"/>
      <c r="U15" s="28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43CF-DED9-4134-B02B-2ACDF106111E}">
  <dimension ref="A1:AE239"/>
  <sheetViews>
    <sheetView topLeftCell="A15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61" t="s">
        <v>2</v>
      </c>
      <c r="F9" s="261"/>
      <c r="G9" s="26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1"/>
      <c r="S9" s="26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62" t="s">
        <v>60</v>
      </c>
      <c r="L11" s="262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5" t="s">
        <v>25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7"/>
      <c r="M15" s="278" t="s">
        <v>8</v>
      </c>
      <c r="N15" s="279"/>
      <c r="O15" s="279"/>
      <c r="P15" s="279"/>
      <c r="Q15" s="279"/>
      <c r="R15" s="279"/>
      <c r="S15" s="279"/>
      <c r="T15" s="279"/>
      <c r="U15" s="28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3" t="s">
        <v>25</v>
      </c>
      <c r="C36" s="264"/>
      <c r="D36" s="264"/>
      <c r="E36" s="264"/>
      <c r="F36" s="264"/>
      <c r="G36" s="264"/>
      <c r="H36" s="99"/>
      <c r="I36" s="53" t="s">
        <v>26</v>
      </c>
      <c r="J36" s="107"/>
      <c r="K36" s="269" t="s">
        <v>25</v>
      </c>
      <c r="L36" s="269"/>
      <c r="M36" s="269"/>
      <c r="N36" s="269"/>
      <c r="O36" s="26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0"/>
      <c r="K54" s="27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8" t="s">
        <v>8</v>
      </c>
      <c r="C55" s="269"/>
      <c r="D55" s="269"/>
      <c r="E55" s="269"/>
      <c r="F55" s="26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34.191749999999999</v>
      </c>
      <c r="C68" s="38">
        <f t="shared" ref="C68:F68" si="23">((C67*C66)*7/1000-C58)/4</f>
        <v>50.721187499999999</v>
      </c>
      <c r="D68" s="38">
        <f t="shared" si="23"/>
        <v>38.2845625</v>
      </c>
      <c r="E68" s="38">
        <f t="shared" si="23"/>
        <v>36.194625000000002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15:L15"/>
    <mergeCell ref="M15:U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topLeftCell="A7" zoomScale="60" zoomScaleNormal="70" workbookViewId="0">
      <selection activeCell="B22" sqref="B22:H22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7" ht="26.25" customHeight="1" x14ac:dyDescent="0.25">
      <c r="A1" s="281"/>
      <c r="B1" s="284" t="s">
        <v>29</v>
      </c>
      <c r="C1" s="285"/>
      <c r="D1" s="285"/>
      <c r="E1" s="285"/>
      <c r="F1" s="285"/>
      <c r="G1" s="285"/>
      <c r="H1" s="285"/>
      <c r="I1" s="285"/>
      <c r="J1" s="285"/>
      <c r="K1" s="285"/>
      <c r="L1" s="286"/>
      <c r="M1" s="287" t="s">
        <v>30</v>
      </c>
      <c r="N1" s="287"/>
      <c r="O1" s="287"/>
      <c r="P1" s="287"/>
      <c r="Q1" s="148"/>
      <c r="R1" s="148"/>
      <c r="S1" s="148"/>
      <c r="T1" s="148"/>
      <c r="U1" s="148"/>
      <c r="V1" s="149"/>
    </row>
    <row r="2" spans="1:27" ht="26.25" customHeight="1" x14ac:dyDescent="0.25">
      <c r="A2" s="282"/>
      <c r="B2" s="288" t="s">
        <v>31</v>
      </c>
      <c r="C2" s="289"/>
      <c r="D2" s="289"/>
      <c r="E2" s="289"/>
      <c r="F2" s="289"/>
      <c r="G2" s="289"/>
      <c r="H2" s="289"/>
      <c r="I2" s="289"/>
      <c r="J2" s="289"/>
      <c r="K2" s="289"/>
      <c r="L2" s="290"/>
      <c r="M2" s="294" t="s">
        <v>32</v>
      </c>
      <c r="N2" s="294"/>
      <c r="O2" s="294"/>
      <c r="P2" s="294"/>
      <c r="Q2" s="151"/>
      <c r="R2" s="151"/>
      <c r="S2" s="151"/>
      <c r="T2" s="151"/>
      <c r="U2" s="151"/>
      <c r="V2" s="152"/>
    </row>
    <row r="3" spans="1:27" ht="26.25" customHeight="1" x14ac:dyDescent="0.25">
      <c r="A3" s="283"/>
      <c r="B3" s="291"/>
      <c r="C3" s="292"/>
      <c r="D3" s="292"/>
      <c r="E3" s="292"/>
      <c r="F3" s="292"/>
      <c r="G3" s="292"/>
      <c r="H3" s="292"/>
      <c r="I3" s="292"/>
      <c r="J3" s="292"/>
      <c r="K3" s="292"/>
      <c r="L3" s="293"/>
      <c r="M3" s="294" t="s">
        <v>33</v>
      </c>
      <c r="N3" s="294"/>
      <c r="O3" s="294"/>
      <c r="P3" s="294"/>
      <c r="Q3" s="153"/>
      <c r="R3" s="153"/>
      <c r="S3" s="153"/>
      <c r="T3" s="153"/>
      <c r="U3" s="153"/>
      <c r="V3" s="154"/>
    </row>
    <row r="4" spans="1:27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2"/>
    </row>
    <row r="5" spans="1:27" s="162" customFormat="1" ht="26.25" customHeight="1" x14ac:dyDescent="0.25">
      <c r="A5" s="157" t="s">
        <v>34</v>
      </c>
      <c r="B5" s="291">
        <v>2</v>
      </c>
      <c r="C5" s="292"/>
      <c r="D5" s="158"/>
      <c r="E5" s="158"/>
      <c r="F5" s="158" t="s">
        <v>35</v>
      </c>
      <c r="G5" s="307" t="s">
        <v>53</v>
      </c>
      <c r="H5" s="307"/>
      <c r="I5" s="159"/>
      <c r="J5" s="158" t="s">
        <v>36</v>
      </c>
      <c r="K5" s="292">
        <v>7</v>
      </c>
      <c r="L5" s="292"/>
      <c r="M5" s="160"/>
      <c r="N5" s="160"/>
      <c r="O5" s="160"/>
      <c r="P5" s="160"/>
      <c r="Q5" s="160"/>
      <c r="R5" s="160"/>
      <c r="S5" s="160"/>
      <c r="T5" s="160"/>
      <c r="U5" s="160"/>
      <c r="V5" s="161"/>
      <c r="X5" s="150"/>
    </row>
    <row r="6" spans="1:27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1"/>
      <c r="X6" s="150"/>
    </row>
    <row r="7" spans="1:27" s="162" customFormat="1" ht="26.25" customHeight="1" x14ac:dyDescent="0.25">
      <c r="A7" s="157" t="s">
        <v>37</v>
      </c>
      <c r="B7" s="308" t="s">
        <v>2</v>
      </c>
      <c r="C7" s="309"/>
      <c r="D7" s="163"/>
      <c r="E7" s="163"/>
      <c r="F7" s="158" t="s">
        <v>38</v>
      </c>
      <c r="G7" s="307" t="s">
        <v>61</v>
      </c>
      <c r="H7" s="307"/>
      <c r="I7" s="164"/>
      <c r="J7" s="158" t="s">
        <v>39</v>
      </c>
      <c r="K7" s="160"/>
      <c r="L7" s="292" t="s">
        <v>58</v>
      </c>
      <c r="M7" s="292"/>
      <c r="N7" s="292"/>
      <c r="O7" s="165"/>
      <c r="P7" s="165"/>
      <c r="Q7" s="160"/>
      <c r="R7" s="160"/>
      <c r="S7" s="160"/>
      <c r="T7" s="160"/>
      <c r="U7" s="160"/>
      <c r="V7" s="161"/>
      <c r="X7" s="150"/>
    </row>
    <row r="8" spans="1:27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1"/>
      <c r="W8" s="151"/>
      <c r="X8" s="151"/>
    </row>
    <row r="9" spans="1:27" s="162" customFormat="1" ht="26.25" customHeight="1" thickBot="1" x14ac:dyDescent="0.3">
      <c r="A9" s="166" t="s">
        <v>40</v>
      </c>
      <c r="B9" s="295" t="s">
        <v>25</v>
      </c>
      <c r="C9" s="296"/>
      <c r="D9" s="296"/>
      <c r="E9" s="296"/>
      <c r="F9" s="296"/>
      <c r="G9" s="296"/>
      <c r="H9" s="296"/>
      <c r="I9" s="296"/>
      <c r="J9" s="296"/>
      <c r="K9" s="296"/>
      <c r="L9" s="297"/>
      <c r="M9" s="295" t="s">
        <v>8</v>
      </c>
      <c r="N9" s="296"/>
      <c r="O9" s="296"/>
      <c r="P9" s="296"/>
      <c r="Q9" s="296"/>
      <c r="R9" s="296"/>
      <c r="S9" s="296"/>
      <c r="T9" s="296"/>
      <c r="U9" s="296"/>
      <c r="V9" s="167"/>
      <c r="W9" s="168"/>
      <c r="X9" s="160"/>
      <c r="Y9" s="168"/>
      <c r="Z9" s="168"/>
      <c r="AA9" s="160"/>
    </row>
    <row r="10" spans="1:27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0">
        <v>1</v>
      </c>
      <c r="N10" s="172">
        <v>2</v>
      </c>
      <c r="O10" s="172">
        <v>3</v>
      </c>
      <c r="P10" s="172">
        <v>4</v>
      </c>
      <c r="Q10" s="172">
        <v>5</v>
      </c>
      <c r="R10" s="172">
        <v>6</v>
      </c>
      <c r="S10" s="172">
        <v>7</v>
      </c>
      <c r="T10" s="172">
        <v>8</v>
      </c>
      <c r="U10" s="173">
        <v>9</v>
      </c>
      <c r="V10" s="174" t="s">
        <v>10</v>
      </c>
      <c r="W10" s="151"/>
      <c r="X10" s="160"/>
      <c r="Y10" s="151"/>
      <c r="Z10" s="151"/>
      <c r="AA10" s="151"/>
    </row>
    <row r="11" spans="1:27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8">
        <v>3</v>
      </c>
      <c r="H11" s="179">
        <v>4</v>
      </c>
      <c r="I11" s="179">
        <v>4</v>
      </c>
      <c r="J11" s="180">
        <v>5</v>
      </c>
      <c r="K11" s="180">
        <v>5</v>
      </c>
      <c r="L11" s="181">
        <v>6</v>
      </c>
      <c r="M11" s="176">
        <v>1</v>
      </c>
      <c r="N11" s="177">
        <v>2</v>
      </c>
      <c r="O11" s="177">
        <v>2</v>
      </c>
      <c r="P11" s="178">
        <v>3</v>
      </c>
      <c r="Q11" s="178">
        <v>3</v>
      </c>
      <c r="R11" s="179">
        <v>4</v>
      </c>
      <c r="S11" s="179">
        <v>4</v>
      </c>
      <c r="T11" s="180">
        <v>5</v>
      </c>
      <c r="U11" s="181">
        <v>6</v>
      </c>
      <c r="V11" s="182"/>
      <c r="W11" s="151"/>
      <c r="X11" s="160"/>
      <c r="Y11" s="151"/>
      <c r="Z11" s="151"/>
      <c r="AA11" s="151"/>
    </row>
    <row r="12" spans="1:27" ht="26.25" customHeight="1" x14ac:dyDescent="0.25">
      <c r="A12" s="175" t="s">
        <v>43</v>
      </c>
      <c r="B12" s="183">
        <v>35.518583333333332</v>
      </c>
      <c r="C12" s="184">
        <v>40.792208333333342</v>
      </c>
      <c r="D12" s="184">
        <v>41.01445833333333</v>
      </c>
      <c r="E12" s="184">
        <v>42.952000000000005</v>
      </c>
      <c r="F12" s="184">
        <v>42.952000000000005</v>
      </c>
      <c r="G12" s="184">
        <v>43.571499999999993</v>
      </c>
      <c r="H12" s="184">
        <v>41.164375</v>
      </c>
      <c r="I12" s="184">
        <v>41.236124999999994</v>
      </c>
      <c r="J12" s="184">
        <v>35.434437500000008</v>
      </c>
      <c r="K12" s="185">
        <v>35.434437500000008</v>
      </c>
      <c r="L12" s="185">
        <v>19.312708333333333</v>
      </c>
      <c r="M12" s="183">
        <v>37.405229166666665</v>
      </c>
      <c r="N12" s="186">
        <v>40.40312500000001</v>
      </c>
      <c r="O12" s="186">
        <v>40.479833333333339</v>
      </c>
      <c r="P12" s="186">
        <v>34.603625000000001</v>
      </c>
      <c r="Q12" s="186">
        <v>34.529541666666667</v>
      </c>
      <c r="R12" s="186">
        <v>38.329666666666668</v>
      </c>
      <c r="S12" s="186">
        <v>38.402000000000008</v>
      </c>
      <c r="T12" s="186">
        <v>51.666125000000001</v>
      </c>
      <c r="U12" s="187">
        <v>21.762124999999997</v>
      </c>
      <c r="V12" s="188">
        <f t="shared" ref="V12:V18" si="0">SUM(B12:U12)</f>
        <v>756.96410416666663</v>
      </c>
      <c r="W12" s="151"/>
      <c r="X12" s="160"/>
      <c r="Y12" s="151"/>
      <c r="Z12" s="151"/>
      <c r="AA12" s="151"/>
    </row>
    <row r="13" spans="1:27" ht="26.25" customHeight="1" x14ac:dyDescent="0.25">
      <c r="A13" s="175" t="s">
        <v>44</v>
      </c>
      <c r="B13" s="183">
        <v>35.518583333333332</v>
      </c>
      <c r="C13" s="184">
        <v>40.792208333333342</v>
      </c>
      <c r="D13" s="184">
        <v>41.01445833333333</v>
      </c>
      <c r="E13" s="184">
        <v>42.952000000000005</v>
      </c>
      <c r="F13" s="184">
        <v>42.952000000000005</v>
      </c>
      <c r="G13" s="184">
        <v>43.571499999999993</v>
      </c>
      <c r="H13" s="184">
        <v>41.164375</v>
      </c>
      <c r="I13" s="184">
        <v>41.236124999999994</v>
      </c>
      <c r="J13" s="184">
        <v>35.434437500000008</v>
      </c>
      <c r="K13" s="185">
        <v>35.434437500000008</v>
      </c>
      <c r="L13" s="185">
        <v>19.312708333333333</v>
      </c>
      <c r="M13" s="183">
        <v>37.405229166666665</v>
      </c>
      <c r="N13" s="186">
        <v>40.40312500000001</v>
      </c>
      <c r="O13" s="186">
        <v>40.479833333333339</v>
      </c>
      <c r="P13" s="186">
        <v>34.603625000000001</v>
      </c>
      <c r="Q13" s="186">
        <v>34.529541666666667</v>
      </c>
      <c r="R13" s="186">
        <v>38.329666666666668</v>
      </c>
      <c r="S13" s="186">
        <v>38.402000000000008</v>
      </c>
      <c r="T13" s="186">
        <v>51.666125000000001</v>
      </c>
      <c r="U13" s="187">
        <v>21.762124999999997</v>
      </c>
      <c r="V13" s="188">
        <f t="shared" si="0"/>
        <v>756.96410416666663</v>
      </c>
      <c r="W13" s="151"/>
      <c r="X13" s="160"/>
      <c r="Y13" s="151"/>
      <c r="Z13" s="151"/>
      <c r="AA13" s="151"/>
    </row>
    <row r="14" spans="1:27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3"/>
      <c r="N14" s="186"/>
      <c r="O14" s="186"/>
      <c r="P14" s="186"/>
      <c r="Q14" s="186"/>
      <c r="R14" s="186"/>
      <c r="S14" s="186"/>
      <c r="T14" s="186"/>
      <c r="U14" s="187"/>
      <c r="V14" s="188">
        <f t="shared" si="0"/>
        <v>0</v>
      </c>
      <c r="W14" s="151"/>
      <c r="X14" s="160"/>
      <c r="Y14" s="151"/>
      <c r="Z14" s="151"/>
      <c r="AA14" s="151"/>
    </row>
    <row r="15" spans="1:27" ht="26.25" customHeight="1" x14ac:dyDescent="0.25">
      <c r="A15" s="175" t="s">
        <v>46</v>
      </c>
      <c r="B15" s="183">
        <v>34.700944444444438</v>
      </c>
      <c r="C15" s="184">
        <v>40.25719444444443</v>
      </c>
      <c r="D15" s="184">
        <v>40.417027777777783</v>
      </c>
      <c r="E15" s="184">
        <v>43.125833333333333</v>
      </c>
      <c r="F15" s="184">
        <v>42.401333333333334</v>
      </c>
      <c r="G15" s="184">
        <v>42.712833333333343</v>
      </c>
      <c r="H15" s="184">
        <v>39.990416666666668</v>
      </c>
      <c r="I15" s="184">
        <v>40.240083333333338</v>
      </c>
      <c r="J15" s="184">
        <v>34.883041666666664</v>
      </c>
      <c r="K15" s="185">
        <v>34.883041666666664</v>
      </c>
      <c r="L15" s="185">
        <v>18.778861111111112</v>
      </c>
      <c r="M15" s="183">
        <v>36.90818055555556</v>
      </c>
      <c r="N15" s="186">
        <v>39.631083333333322</v>
      </c>
      <c r="O15" s="186">
        <v>40.41877777777777</v>
      </c>
      <c r="P15" s="186">
        <v>34.116250000000008</v>
      </c>
      <c r="Q15" s="186">
        <v>34.062972222222221</v>
      </c>
      <c r="R15" s="186">
        <v>38.594888888888882</v>
      </c>
      <c r="S15" s="186">
        <v>38.648166666666661</v>
      </c>
      <c r="T15" s="186">
        <v>52.029250000000012</v>
      </c>
      <c r="U15" s="187">
        <v>22.143916666666669</v>
      </c>
      <c r="V15" s="188">
        <f t="shared" si="0"/>
        <v>748.94409722222224</v>
      </c>
      <c r="W15" s="151"/>
      <c r="X15" s="160"/>
      <c r="Y15" s="151"/>
      <c r="Z15" s="151"/>
      <c r="AA15" s="151"/>
    </row>
    <row r="16" spans="1:27" ht="26.25" customHeight="1" x14ac:dyDescent="0.25">
      <c r="A16" s="175" t="s">
        <v>47</v>
      </c>
      <c r="B16" s="183">
        <v>34.700944444444438</v>
      </c>
      <c r="C16" s="184">
        <v>40.25719444444443</v>
      </c>
      <c r="D16" s="184">
        <v>40.417027777777783</v>
      </c>
      <c r="E16" s="184">
        <v>43.125833333333333</v>
      </c>
      <c r="F16" s="184">
        <v>42.401333333333334</v>
      </c>
      <c r="G16" s="184">
        <v>42.712833333333343</v>
      </c>
      <c r="H16" s="184">
        <v>39.990416666666668</v>
      </c>
      <c r="I16" s="184">
        <v>40.240083333333338</v>
      </c>
      <c r="J16" s="184">
        <v>34.883041666666664</v>
      </c>
      <c r="K16" s="185">
        <v>34.883041666666664</v>
      </c>
      <c r="L16" s="185">
        <v>18.778861111111112</v>
      </c>
      <c r="M16" s="183">
        <v>36.90818055555556</v>
      </c>
      <c r="N16" s="186">
        <v>39.631083333333322</v>
      </c>
      <c r="O16" s="186">
        <v>40.41877777777777</v>
      </c>
      <c r="P16" s="186">
        <v>34.116250000000008</v>
      </c>
      <c r="Q16" s="186">
        <v>34.062972222222221</v>
      </c>
      <c r="R16" s="186">
        <v>38.594888888888882</v>
      </c>
      <c r="S16" s="186">
        <v>38.648166666666661</v>
      </c>
      <c r="T16" s="186">
        <v>52.029250000000012</v>
      </c>
      <c r="U16" s="187">
        <v>22.143916666666669</v>
      </c>
      <c r="V16" s="188">
        <f t="shared" si="0"/>
        <v>748.94409722222224</v>
      </c>
      <c r="W16" s="151"/>
      <c r="X16" s="160"/>
      <c r="Y16" s="151"/>
      <c r="Z16" s="151"/>
      <c r="AA16" s="151"/>
    </row>
    <row r="17" spans="1:46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3"/>
      <c r="N17" s="186"/>
      <c r="O17" s="186"/>
      <c r="P17" s="186"/>
      <c r="Q17" s="186"/>
      <c r="R17" s="186"/>
      <c r="S17" s="186"/>
      <c r="T17" s="186"/>
      <c r="U17" s="187"/>
      <c r="V17" s="188">
        <f t="shared" si="0"/>
        <v>0</v>
      </c>
      <c r="W17" s="151"/>
      <c r="X17" s="160"/>
      <c r="Y17" s="151"/>
      <c r="Z17" s="151"/>
      <c r="AA17" s="151"/>
    </row>
    <row r="18" spans="1:46" ht="26.25" customHeight="1" thickBot="1" x14ac:dyDescent="0.3">
      <c r="A18" s="189" t="s">
        <v>49</v>
      </c>
      <c r="B18" s="190">
        <v>34.700944444444438</v>
      </c>
      <c r="C18" s="191">
        <v>40.25719444444443</v>
      </c>
      <c r="D18" s="191">
        <v>40.417027777777783</v>
      </c>
      <c r="E18" s="191">
        <v>43.125833333333333</v>
      </c>
      <c r="F18" s="191">
        <v>42.401333333333334</v>
      </c>
      <c r="G18" s="191">
        <v>42.712833333333343</v>
      </c>
      <c r="H18" s="191">
        <v>39.990416666666668</v>
      </c>
      <c r="I18" s="191">
        <v>40.240083333333338</v>
      </c>
      <c r="J18" s="191">
        <v>34.883041666666664</v>
      </c>
      <c r="K18" s="192">
        <v>34.883041666666664</v>
      </c>
      <c r="L18" s="192">
        <v>18.778861111111112</v>
      </c>
      <c r="M18" s="193">
        <v>36.90818055555556</v>
      </c>
      <c r="N18" s="194">
        <v>39.631083333333322</v>
      </c>
      <c r="O18" s="194">
        <v>40.41877777777777</v>
      </c>
      <c r="P18" s="194">
        <v>34.116250000000008</v>
      </c>
      <c r="Q18" s="194">
        <v>34.062972222222221</v>
      </c>
      <c r="R18" s="194">
        <v>38.594888888888882</v>
      </c>
      <c r="S18" s="194">
        <v>38.648166666666661</v>
      </c>
      <c r="T18" s="194">
        <v>52.029250000000012</v>
      </c>
      <c r="U18" s="195">
        <v>22.143916666666669</v>
      </c>
      <c r="V18" s="196">
        <f t="shared" si="0"/>
        <v>748.94409722222224</v>
      </c>
      <c r="W18" s="151"/>
      <c r="X18" s="160"/>
      <c r="Y18" s="151"/>
      <c r="Z18" s="151"/>
      <c r="AA18" s="151"/>
    </row>
    <row r="19" spans="1:46" ht="26.25" customHeight="1" thickBot="1" x14ac:dyDescent="0.3">
      <c r="A19" s="197" t="s">
        <v>10</v>
      </c>
      <c r="B19" s="198">
        <f>SUM(B12:B18)</f>
        <v>175.14</v>
      </c>
      <c r="C19" s="199">
        <f t="shared" ref="C19:U19" si="1">SUM(C12:C18)</f>
        <v>202.35599999999997</v>
      </c>
      <c r="D19" s="199">
        <f t="shared" si="1"/>
        <v>203.28</v>
      </c>
      <c r="E19" s="199">
        <f t="shared" si="1"/>
        <v>215.28149999999999</v>
      </c>
      <c r="F19" s="199">
        <f t="shared" si="1"/>
        <v>213.108</v>
      </c>
      <c r="G19" s="199">
        <f t="shared" si="1"/>
        <v>215.28150000000002</v>
      </c>
      <c r="H19" s="199">
        <f t="shared" si="1"/>
        <v>202.3</v>
      </c>
      <c r="I19" s="199">
        <f t="shared" si="1"/>
        <v>203.1925</v>
      </c>
      <c r="J19" s="199">
        <f t="shared" si="1"/>
        <v>175.518</v>
      </c>
      <c r="K19" s="199">
        <f t="shared" si="1"/>
        <v>175.518</v>
      </c>
      <c r="L19" s="199">
        <f t="shared" si="1"/>
        <v>94.962000000000003</v>
      </c>
      <c r="M19" s="200">
        <f t="shared" si="1"/>
        <v>185.535</v>
      </c>
      <c r="N19" s="200">
        <f t="shared" si="1"/>
        <v>199.6995</v>
      </c>
      <c r="O19" s="200">
        <f t="shared" si="1"/>
        <v>202.21599999999998</v>
      </c>
      <c r="P19" s="200">
        <f t="shared" si="1"/>
        <v>171.55600000000001</v>
      </c>
      <c r="Q19" s="200">
        <f t="shared" si="1"/>
        <v>171.24799999999999</v>
      </c>
      <c r="R19" s="200">
        <f t="shared" si="1"/>
        <v>192.44399999999996</v>
      </c>
      <c r="S19" s="200">
        <f t="shared" si="1"/>
        <v>192.74850000000001</v>
      </c>
      <c r="T19" s="200">
        <f t="shared" si="1"/>
        <v>259.42</v>
      </c>
      <c r="U19" s="200">
        <f t="shared" si="1"/>
        <v>109.956</v>
      </c>
      <c r="V19" s="201">
        <f>SUM(V12:V18)</f>
        <v>3760.7605000000003</v>
      </c>
      <c r="W19" s="151"/>
      <c r="X19" s="160"/>
      <c r="Y19" s="151"/>
      <c r="Z19" s="151"/>
      <c r="AA19" s="151"/>
    </row>
    <row r="20" spans="1:46" ht="26.25" customHeight="1" x14ac:dyDescent="0.25">
      <c r="A20" s="202"/>
      <c r="B20" s="203">
        <v>556</v>
      </c>
      <c r="C20" s="204">
        <v>657</v>
      </c>
      <c r="D20" s="204">
        <v>660</v>
      </c>
      <c r="E20" s="204">
        <v>707</v>
      </c>
      <c r="F20" s="204">
        <v>708</v>
      </c>
      <c r="G20" s="204">
        <v>707</v>
      </c>
      <c r="H20" s="204">
        <v>680</v>
      </c>
      <c r="I20" s="204">
        <v>683</v>
      </c>
      <c r="J20" s="204">
        <v>597</v>
      </c>
      <c r="K20" s="204">
        <v>597</v>
      </c>
      <c r="L20" s="204">
        <v>323</v>
      </c>
      <c r="M20" s="204">
        <v>570</v>
      </c>
      <c r="N20" s="204">
        <v>627</v>
      </c>
      <c r="O20" s="204">
        <v>628</v>
      </c>
      <c r="P20" s="204">
        <v>557</v>
      </c>
      <c r="Q20" s="204">
        <v>556</v>
      </c>
      <c r="R20" s="204">
        <v>632</v>
      </c>
      <c r="S20" s="204">
        <v>633</v>
      </c>
      <c r="T20" s="204">
        <v>872</v>
      </c>
      <c r="U20" s="204">
        <v>374</v>
      </c>
      <c r="V20" s="205"/>
      <c r="W20" s="151"/>
      <c r="X20" s="151"/>
      <c r="Y20" s="151"/>
    </row>
    <row r="21" spans="1:46" ht="26.25" customHeight="1" thickBot="1" x14ac:dyDescent="0.3">
      <c r="A21" s="206"/>
      <c r="B21" s="206"/>
      <c r="C21" s="207"/>
      <c r="D21" s="207"/>
      <c r="E21" s="207" t="s">
        <v>62</v>
      </c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151"/>
      <c r="T21" s="151"/>
      <c r="U21" s="151"/>
      <c r="V21" s="152"/>
      <c r="W21" s="151"/>
      <c r="X21" s="151"/>
    </row>
    <row r="22" spans="1:46" ht="26.25" customHeight="1" thickBot="1" x14ac:dyDescent="0.3">
      <c r="A22" s="166" t="s">
        <v>50</v>
      </c>
      <c r="B22" s="295" t="s">
        <v>25</v>
      </c>
      <c r="C22" s="296"/>
      <c r="D22" s="296"/>
      <c r="E22" s="296"/>
      <c r="F22" s="296"/>
      <c r="G22" s="296"/>
      <c r="H22" s="297"/>
      <c r="I22" s="168"/>
      <c r="J22" s="298"/>
      <c r="K22" s="299"/>
      <c r="L22" s="299"/>
      <c r="M22" s="299"/>
      <c r="N22" s="299"/>
      <c r="O22" s="299"/>
      <c r="P22" s="299"/>
      <c r="Q22" s="299"/>
      <c r="R22" s="299"/>
      <c r="S22" s="299"/>
      <c r="T22" s="300"/>
      <c r="U22" s="208"/>
      <c r="V22" s="152"/>
      <c r="W22" s="151"/>
      <c r="X22" s="151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</row>
    <row r="23" spans="1:46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11">
        <v>6</v>
      </c>
      <c r="H23" s="212" t="s">
        <v>10</v>
      </c>
      <c r="I23" s="213"/>
      <c r="J23" s="301"/>
      <c r="K23" s="302"/>
      <c r="L23" s="302"/>
      <c r="M23" s="302"/>
      <c r="N23" s="302"/>
      <c r="O23" s="302"/>
      <c r="P23" s="302"/>
      <c r="Q23" s="302"/>
      <c r="R23" s="302"/>
      <c r="S23" s="302"/>
      <c r="T23" s="303"/>
      <c r="U23" s="151"/>
      <c r="V23" s="152"/>
    </row>
    <row r="24" spans="1:46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80">
        <v>5</v>
      </c>
      <c r="G24" s="181">
        <v>6</v>
      </c>
      <c r="H24" s="182"/>
      <c r="I24" s="158"/>
      <c r="J24" s="301"/>
      <c r="K24" s="302"/>
      <c r="L24" s="302"/>
      <c r="M24" s="302"/>
      <c r="N24" s="302"/>
      <c r="O24" s="302"/>
      <c r="P24" s="302"/>
      <c r="Q24" s="302"/>
      <c r="R24" s="302"/>
      <c r="S24" s="302"/>
      <c r="T24" s="303"/>
      <c r="U24" s="151"/>
      <c r="V24" s="152"/>
    </row>
    <row r="25" spans="1:46" ht="26.25" customHeight="1" x14ac:dyDescent="0.25">
      <c r="A25" s="175" t="s">
        <v>43</v>
      </c>
      <c r="B25" s="183">
        <v>31.781166666666667</v>
      </c>
      <c r="C25" s="214">
        <v>44.611520833333337</v>
      </c>
      <c r="D25" s="214">
        <v>54.249625000000002</v>
      </c>
      <c r="E25" s="214">
        <v>47.184083333333341</v>
      </c>
      <c r="F25" s="214">
        <v>43.335854166666671</v>
      </c>
      <c r="G25" s="215">
        <v>31.145624999999999</v>
      </c>
      <c r="H25" s="216">
        <f t="shared" ref="H25:H31" si="2">SUM(B25:G25)</f>
        <v>252.30787500000002</v>
      </c>
      <c r="I25" s="158"/>
      <c r="J25" s="301"/>
      <c r="K25" s="302"/>
      <c r="L25" s="302"/>
      <c r="M25" s="302"/>
      <c r="N25" s="302"/>
      <c r="O25" s="302"/>
      <c r="P25" s="302"/>
      <c r="Q25" s="302"/>
      <c r="R25" s="302"/>
      <c r="S25" s="302"/>
      <c r="T25" s="303"/>
      <c r="U25" s="151"/>
      <c r="V25" s="152"/>
    </row>
    <row r="26" spans="1:46" ht="26.25" customHeight="1" x14ac:dyDescent="0.25">
      <c r="A26" s="175" t="s">
        <v>44</v>
      </c>
      <c r="B26" s="183">
        <v>31.781166666666667</v>
      </c>
      <c r="C26" s="214">
        <v>44.611520833333337</v>
      </c>
      <c r="D26" s="214">
        <v>54.249625000000002</v>
      </c>
      <c r="E26" s="214">
        <v>47.184083333333341</v>
      </c>
      <c r="F26" s="214">
        <v>43.335854166666671</v>
      </c>
      <c r="G26" s="215">
        <v>31.145624999999999</v>
      </c>
      <c r="H26" s="216">
        <f t="shared" si="2"/>
        <v>252.30787500000002</v>
      </c>
      <c r="I26" s="164"/>
      <c r="J26" s="301"/>
      <c r="K26" s="302"/>
      <c r="L26" s="302"/>
      <c r="M26" s="302"/>
      <c r="N26" s="302"/>
      <c r="O26" s="302"/>
      <c r="P26" s="302"/>
      <c r="Q26" s="302"/>
      <c r="R26" s="302"/>
      <c r="S26" s="302"/>
      <c r="T26" s="303"/>
      <c r="U26" s="151"/>
      <c r="V26" s="152"/>
    </row>
    <row r="27" spans="1:46" ht="26.25" customHeight="1" x14ac:dyDescent="0.25">
      <c r="A27" s="175" t="s">
        <v>45</v>
      </c>
      <c r="B27" s="183"/>
      <c r="C27" s="214"/>
      <c r="D27" s="214"/>
      <c r="E27" s="214"/>
      <c r="F27" s="214"/>
      <c r="G27" s="215"/>
      <c r="H27" s="216">
        <f t="shared" si="2"/>
        <v>0</v>
      </c>
      <c r="I27" s="164"/>
      <c r="J27" s="301"/>
      <c r="K27" s="302"/>
      <c r="L27" s="302"/>
      <c r="M27" s="302"/>
      <c r="N27" s="302"/>
      <c r="O27" s="302"/>
      <c r="P27" s="302"/>
      <c r="Q27" s="302"/>
      <c r="R27" s="302"/>
      <c r="S27" s="302"/>
      <c r="T27" s="303"/>
      <c r="U27" s="151"/>
      <c r="V27" s="152"/>
    </row>
    <row r="28" spans="1:46" ht="26.25" customHeight="1" x14ac:dyDescent="0.25">
      <c r="A28" s="175" t="s">
        <v>46</v>
      </c>
      <c r="B28" s="183">
        <v>31.835222222222228</v>
      </c>
      <c r="C28" s="214">
        <v>44.871986111111106</v>
      </c>
      <c r="D28" s="214">
        <v>54.732083333333321</v>
      </c>
      <c r="E28" s="214">
        <v>47.647444444444432</v>
      </c>
      <c r="F28" s="214">
        <v>43.797430555555543</v>
      </c>
      <c r="G28" s="215">
        <v>31.43758333333334</v>
      </c>
      <c r="H28" s="216">
        <f t="shared" si="2"/>
        <v>254.32174999999998</v>
      </c>
      <c r="I28" s="164"/>
      <c r="J28" s="301"/>
      <c r="K28" s="302"/>
      <c r="L28" s="302"/>
      <c r="M28" s="302"/>
      <c r="N28" s="302"/>
      <c r="O28" s="302"/>
      <c r="P28" s="302"/>
      <c r="Q28" s="302"/>
      <c r="R28" s="302"/>
      <c r="S28" s="302"/>
      <c r="T28" s="303"/>
      <c r="U28" s="151"/>
      <c r="V28" s="152"/>
    </row>
    <row r="29" spans="1:46" ht="26.25" customHeight="1" x14ac:dyDescent="0.25">
      <c r="A29" s="175" t="s">
        <v>47</v>
      </c>
      <c r="B29" s="183">
        <v>31.835222222222228</v>
      </c>
      <c r="C29" s="214">
        <v>44.871986111111106</v>
      </c>
      <c r="D29" s="214">
        <v>54.732083333333321</v>
      </c>
      <c r="E29" s="214">
        <v>47.647444444444432</v>
      </c>
      <c r="F29" s="214">
        <v>43.797430555555543</v>
      </c>
      <c r="G29" s="215">
        <v>31.43758333333334</v>
      </c>
      <c r="H29" s="216">
        <f t="shared" si="2"/>
        <v>254.32174999999998</v>
      </c>
      <c r="I29" s="164"/>
      <c r="J29" s="301"/>
      <c r="K29" s="302"/>
      <c r="L29" s="302"/>
      <c r="M29" s="302"/>
      <c r="N29" s="302"/>
      <c r="O29" s="302"/>
      <c r="P29" s="302"/>
      <c r="Q29" s="302"/>
      <c r="R29" s="302"/>
      <c r="S29" s="302"/>
      <c r="T29" s="303"/>
      <c r="U29" s="151"/>
      <c r="V29" s="152"/>
    </row>
    <row r="30" spans="1:46" ht="26.25" customHeight="1" x14ac:dyDescent="0.25">
      <c r="A30" s="175" t="s">
        <v>48</v>
      </c>
      <c r="B30" s="183"/>
      <c r="C30" s="214"/>
      <c r="D30" s="214"/>
      <c r="E30" s="214"/>
      <c r="F30" s="214"/>
      <c r="G30" s="215"/>
      <c r="H30" s="216">
        <f t="shared" si="2"/>
        <v>0</v>
      </c>
      <c r="I30" s="164"/>
      <c r="J30" s="301"/>
      <c r="K30" s="302"/>
      <c r="L30" s="302"/>
      <c r="M30" s="302"/>
      <c r="N30" s="302"/>
      <c r="O30" s="302"/>
      <c r="P30" s="302"/>
      <c r="Q30" s="302"/>
      <c r="R30" s="302"/>
      <c r="S30" s="302"/>
      <c r="T30" s="303"/>
      <c r="U30" s="151"/>
      <c r="V30" s="152"/>
    </row>
    <row r="31" spans="1:46" ht="26.25" customHeight="1" thickBot="1" x14ac:dyDescent="0.3">
      <c r="A31" s="189" t="s">
        <v>49</v>
      </c>
      <c r="B31" s="190">
        <v>31.835222222222228</v>
      </c>
      <c r="C31" s="217">
        <v>44.871986111111106</v>
      </c>
      <c r="D31" s="217">
        <v>54.732083333333321</v>
      </c>
      <c r="E31" s="217">
        <v>47.647444444444432</v>
      </c>
      <c r="F31" s="217">
        <v>43.797430555555543</v>
      </c>
      <c r="G31" s="218">
        <v>31.43758333333334</v>
      </c>
      <c r="H31" s="216">
        <f t="shared" si="2"/>
        <v>254.32174999999998</v>
      </c>
      <c r="I31" s="164"/>
      <c r="J31" s="301"/>
      <c r="K31" s="302"/>
      <c r="L31" s="302"/>
      <c r="M31" s="302"/>
      <c r="N31" s="302"/>
      <c r="O31" s="302"/>
      <c r="P31" s="302"/>
      <c r="Q31" s="302"/>
      <c r="R31" s="302"/>
      <c r="S31" s="302"/>
      <c r="T31" s="303"/>
      <c r="U31" s="151"/>
      <c r="V31" s="152"/>
    </row>
    <row r="32" spans="1:46" ht="26.25" customHeight="1" thickBot="1" x14ac:dyDescent="0.3">
      <c r="A32" s="197" t="s">
        <v>10</v>
      </c>
      <c r="B32" s="219">
        <f t="shared" ref="B32:H32" si="3">SUM(B25:B31)</f>
        <v>159.06800000000001</v>
      </c>
      <c r="C32" s="220">
        <f t="shared" si="3"/>
        <v>223.839</v>
      </c>
      <c r="D32" s="220">
        <f t="shared" si="3"/>
        <v>272.69549999999998</v>
      </c>
      <c r="E32" s="220">
        <f t="shared" si="3"/>
        <v>237.31049999999999</v>
      </c>
      <c r="F32" s="220">
        <f t="shared" si="3"/>
        <v>218.06399999999996</v>
      </c>
      <c r="G32" s="221">
        <f t="shared" si="3"/>
        <v>156.60400000000001</v>
      </c>
      <c r="H32" s="222">
        <f t="shared" si="3"/>
        <v>1267.5809999999999</v>
      </c>
      <c r="I32" s="158"/>
      <c r="J32" s="304"/>
      <c r="K32" s="305"/>
      <c r="L32" s="305"/>
      <c r="M32" s="305"/>
      <c r="N32" s="305"/>
      <c r="O32" s="305"/>
      <c r="P32" s="305"/>
      <c r="Q32" s="305"/>
      <c r="R32" s="305"/>
      <c r="S32" s="305"/>
      <c r="T32" s="306"/>
      <c r="U32" s="151"/>
      <c r="V32" s="152"/>
    </row>
    <row r="33" spans="1:24" ht="26.25" customHeight="1" x14ac:dyDescent="0.25">
      <c r="A33" s="223"/>
      <c r="B33" s="224">
        <v>437</v>
      </c>
      <c r="C33" s="225">
        <v>627</v>
      </c>
      <c r="D33" s="225">
        <v>787</v>
      </c>
      <c r="E33" s="225">
        <v>699</v>
      </c>
      <c r="F33" s="225">
        <v>649</v>
      </c>
      <c r="G33" s="225">
        <v>476</v>
      </c>
      <c r="H33" s="225"/>
      <c r="I33" s="158"/>
      <c r="J33" s="158"/>
      <c r="K33" s="158"/>
      <c r="L33" s="158"/>
      <c r="M33" s="158"/>
      <c r="N33" s="158"/>
      <c r="O33" s="158"/>
      <c r="P33" s="158"/>
      <c r="Q33" s="151"/>
      <c r="R33" s="151"/>
      <c r="S33" s="151"/>
      <c r="T33" s="151"/>
      <c r="U33" s="151"/>
      <c r="V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2"/>
    </row>
    <row r="35" spans="1:24" ht="26.25" customHeight="1" thickBot="1" x14ac:dyDescent="0.3">
      <c r="A35" s="166" t="s">
        <v>51</v>
      </c>
      <c r="B35" s="295" t="s">
        <v>25</v>
      </c>
      <c r="C35" s="296"/>
      <c r="D35" s="296"/>
      <c r="E35" s="296"/>
      <c r="F35" s="296"/>
      <c r="G35" s="297"/>
      <c r="H35" s="168"/>
      <c r="I35" s="227" t="s">
        <v>52</v>
      </c>
      <c r="J35" s="295" t="s">
        <v>8</v>
      </c>
      <c r="K35" s="296"/>
      <c r="L35" s="296"/>
      <c r="M35" s="296"/>
      <c r="N35" s="296"/>
      <c r="O35" s="297"/>
      <c r="P35" s="151"/>
      <c r="Q35" s="151"/>
      <c r="R35" s="151"/>
      <c r="S35" s="151"/>
      <c r="T35" s="151"/>
      <c r="U35" s="151"/>
      <c r="V35" s="152"/>
      <c r="W35" s="151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2"/>
      <c r="W36" s="151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/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2"/>
      <c r="W37" s="151"/>
      <c r="X37" s="151"/>
    </row>
    <row r="38" spans="1:24" s="151" customFormat="1" ht="26.25" customHeight="1" x14ac:dyDescent="0.25">
      <c r="A38" s="175" t="s">
        <v>43</v>
      </c>
      <c r="B38" s="183">
        <v>23.2</v>
      </c>
      <c r="C38" s="185">
        <v>14.6</v>
      </c>
      <c r="D38" s="185">
        <v>11</v>
      </c>
      <c r="E38" s="185"/>
      <c r="F38" s="185"/>
      <c r="G38" s="238">
        <f t="shared" ref="G38:G45" si="4">SUM(B38:F38)</f>
        <v>48.8</v>
      </c>
      <c r="H38" s="226"/>
      <c r="I38" s="235" t="s">
        <v>43</v>
      </c>
      <c r="J38" s="184">
        <v>36.945</v>
      </c>
      <c r="K38" s="214">
        <v>54.911249999999995</v>
      </c>
      <c r="L38" s="239">
        <v>41.363750000000003</v>
      </c>
      <c r="M38" s="239">
        <v>39.097500000000004</v>
      </c>
      <c r="N38" s="239"/>
      <c r="O38" s="238">
        <f t="shared" ref="O38:O45" si="5">SUM(J38:N38)</f>
        <v>172.3175</v>
      </c>
      <c r="V38" s="152"/>
    </row>
    <row r="39" spans="1:24" s="151" customFormat="1" ht="26.25" customHeight="1" x14ac:dyDescent="0.25">
      <c r="A39" s="175" t="s">
        <v>44</v>
      </c>
      <c r="B39" s="183">
        <v>23.2</v>
      </c>
      <c r="C39" s="185">
        <v>14.6</v>
      </c>
      <c r="D39" s="185">
        <v>11</v>
      </c>
      <c r="E39" s="185"/>
      <c r="F39" s="185"/>
      <c r="G39" s="238">
        <f t="shared" si="4"/>
        <v>48.8</v>
      </c>
      <c r="H39" s="226"/>
      <c r="I39" s="235" t="s">
        <v>44</v>
      </c>
      <c r="J39" s="240">
        <v>36.945</v>
      </c>
      <c r="K39" s="186">
        <v>54.911249999999995</v>
      </c>
      <c r="L39" s="186">
        <v>41.363750000000003</v>
      </c>
      <c r="M39" s="186">
        <v>39.097500000000004</v>
      </c>
      <c r="N39" s="186"/>
      <c r="O39" s="238">
        <f t="shared" si="5"/>
        <v>172.3175</v>
      </c>
      <c r="V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V40" s="152"/>
    </row>
    <row r="41" spans="1:24" s="151" customFormat="1" ht="26.25" customHeight="1" x14ac:dyDescent="0.25">
      <c r="A41" s="175" t="s">
        <v>46</v>
      </c>
      <c r="B41" s="183">
        <v>21</v>
      </c>
      <c r="C41" s="185">
        <v>13.2</v>
      </c>
      <c r="D41" s="185">
        <v>9.9</v>
      </c>
      <c r="E41" s="185"/>
      <c r="F41" s="185"/>
      <c r="G41" s="238">
        <f t="shared" si="4"/>
        <v>44.1</v>
      </c>
      <c r="H41" s="226"/>
      <c r="I41" s="235" t="s">
        <v>46</v>
      </c>
      <c r="J41" s="184">
        <v>34.1</v>
      </c>
      <c r="K41" s="214">
        <v>50.6</v>
      </c>
      <c r="L41" s="186">
        <v>38.200000000000003</v>
      </c>
      <c r="M41" s="186">
        <v>36.200000000000003</v>
      </c>
      <c r="N41" s="186"/>
      <c r="O41" s="238">
        <f t="shared" si="5"/>
        <v>159.10000000000002</v>
      </c>
      <c r="V41" s="152"/>
    </row>
    <row r="42" spans="1:24" s="151" customFormat="1" ht="26.25" customHeight="1" x14ac:dyDescent="0.25">
      <c r="A42" s="175" t="s">
        <v>47</v>
      </c>
      <c r="B42" s="183">
        <v>21</v>
      </c>
      <c r="C42" s="185">
        <v>13.2</v>
      </c>
      <c r="D42" s="185">
        <v>9.9</v>
      </c>
      <c r="E42" s="185"/>
      <c r="F42" s="185"/>
      <c r="G42" s="238">
        <f t="shared" si="4"/>
        <v>44.1</v>
      </c>
      <c r="H42" s="226"/>
      <c r="I42" s="235" t="s">
        <v>47</v>
      </c>
      <c r="J42" s="240">
        <v>34.200000000000003</v>
      </c>
      <c r="K42" s="186">
        <v>50.7</v>
      </c>
      <c r="L42" s="186">
        <v>38.299999999999997</v>
      </c>
      <c r="M42" s="186">
        <v>36.200000000000003</v>
      </c>
      <c r="N42" s="186"/>
      <c r="O42" s="238">
        <f t="shared" si="5"/>
        <v>159.4</v>
      </c>
      <c r="V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V43" s="152"/>
    </row>
    <row r="44" spans="1:24" s="151" customFormat="1" ht="26.25" customHeight="1" thickBot="1" x14ac:dyDescent="0.3">
      <c r="A44" s="189" t="s">
        <v>49</v>
      </c>
      <c r="B44" s="190">
        <v>21</v>
      </c>
      <c r="C44" s="192">
        <v>13.2</v>
      </c>
      <c r="D44" s="192">
        <v>9.9</v>
      </c>
      <c r="E44" s="192"/>
      <c r="F44" s="192"/>
      <c r="G44" s="241">
        <f t="shared" si="4"/>
        <v>44.1</v>
      </c>
      <c r="H44" s="226"/>
      <c r="I44" s="242" t="s">
        <v>49</v>
      </c>
      <c r="J44" s="243">
        <v>34.200000000000003</v>
      </c>
      <c r="K44" s="239">
        <v>50.7</v>
      </c>
      <c r="L44" s="239">
        <v>38.299999999999997</v>
      </c>
      <c r="M44" s="239">
        <v>36.200000000000003</v>
      </c>
      <c r="N44" s="239"/>
      <c r="O44" s="241">
        <f t="shared" si="5"/>
        <v>159.4</v>
      </c>
      <c r="V44" s="152"/>
    </row>
    <row r="45" spans="1:24" s="151" customFormat="1" ht="26.25" customHeight="1" thickBot="1" x14ac:dyDescent="0.3">
      <c r="A45" s="197" t="s">
        <v>10</v>
      </c>
      <c r="B45" s="244">
        <f>SUM(B38:B44)</f>
        <v>109.4</v>
      </c>
      <c r="C45" s="245">
        <f>SUM(C38:C44)</f>
        <v>68.8</v>
      </c>
      <c r="D45" s="245">
        <f t="shared" ref="D45:E45" si="6">SUM(D38:D44)</f>
        <v>51.699999999999996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229.89999999999998</v>
      </c>
      <c r="H45" s="226"/>
      <c r="I45" s="247" t="s">
        <v>10</v>
      </c>
      <c r="J45" s="198">
        <f>SUM(J38:J44)</f>
        <v>176.39</v>
      </c>
      <c r="K45" s="248">
        <f t="shared" ref="K45:N45" si="8">SUM(K38:K44)</f>
        <v>261.82249999999999</v>
      </c>
      <c r="L45" s="248">
        <f t="shared" si="8"/>
        <v>197.52750000000003</v>
      </c>
      <c r="M45" s="248">
        <f t="shared" si="8"/>
        <v>186.79500000000002</v>
      </c>
      <c r="N45" s="248">
        <f t="shared" si="8"/>
        <v>0</v>
      </c>
      <c r="O45" s="246">
        <f t="shared" si="5"/>
        <v>822.53500000000008</v>
      </c>
      <c r="V45" s="152"/>
    </row>
    <row r="46" spans="1:24" s="252" customFormat="1" ht="26.25" customHeight="1" thickBot="1" x14ac:dyDescent="0.3">
      <c r="A46" s="249"/>
      <c r="B46" s="249">
        <v>256</v>
      </c>
      <c r="C46" s="250">
        <v>161</v>
      </c>
      <c r="D46" s="250">
        <v>121</v>
      </c>
      <c r="E46" s="250"/>
      <c r="F46" s="250"/>
      <c r="G46" s="250"/>
      <c r="H46" s="250"/>
      <c r="I46" s="250"/>
      <c r="J46" s="250">
        <v>376</v>
      </c>
      <c r="K46" s="250">
        <v>558</v>
      </c>
      <c r="L46" s="250">
        <v>421</v>
      </c>
      <c r="M46" s="250">
        <v>398</v>
      </c>
      <c r="N46" s="250"/>
      <c r="O46" s="250"/>
      <c r="P46" s="250"/>
      <c r="Q46" s="250"/>
      <c r="R46" s="250"/>
      <c r="S46" s="250"/>
      <c r="T46" s="250"/>
      <c r="U46" s="250"/>
      <c r="V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L9"/>
    <mergeCell ref="M9:U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SEM 1</vt:lpstr>
      <vt:lpstr>SEM 2</vt:lpstr>
      <vt:lpstr>SEM 3</vt:lpstr>
      <vt:lpstr>SEM 4</vt:lpstr>
      <vt:lpstr>SEM 5</vt:lpstr>
      <vt:lpstr>SEM 6</vt:lpstr>
      <vt:lpstr>SEM 7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2021-05-18T20:51:28Z</cp:lastPrinted>
  <dcterms:created xsi:type="dcterms:W3CDTF">2021-03-04T08:17:33Z</dcterms:created>
  <dcterms:modified xsi:type="dcterms:W3CDTF">2021-05-29T12:56:23Z</dcterms:modified>
</cp:coreProperties>
</file>