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BBAE3F7B-CF60-44F5-A1EA-79F3189517A9}" xr6:coauthVersionLast="36" xr6:coauthVersionMax="36" xr10:uidLastSave="{00000000-0000-0000-0000-000000000000}"/>
  <bookViews>
    <workbookView xWindow="0" yWindow="0" windowWidth="20490" windowHeight="7545" tabRatio="742" firstSheet="6" activeTab="15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IMPRIMIR" sheetId="2" r:id="rId16"/>
  </sheets>
  <definedNames>
    <definedName name="_xlnm.Print_Area" localSheetId="15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8" l="1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G65" i="18" l="1"/>
  <c r="G68" i="18" s="1"/>
  <c r="J46" i="18"/>
  <c r="J47" i="18" s="1"/>
  <c r="X25" i="18"/>
  <c r="R46" i="18"/>
  <c r="U19" i="2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X12" i="2"/>
  <c r="X13" i="2"/>
  <c r="X14" i="2"/>
  <c r="X15" i="2"/>
  <c r="X16" i="2"/>
  <c r="X17" i="2"/>
  <c r="X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H32" i="2"/>
  <c r="I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V19" i="2"/>
  <c r="W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J31" i="2"/>
  <c r="J30" i="2"/>
  <c r="J29" i="2"/>
  <c r="J28" i="2"/>
  <c r="J27" i="2"/>
  <c r="J26" i="2"/>
  <c r="J25" i="2"/>
  <c r="E19" i="2"/>
  <c r="D19" i="2"/>
  <c r="B19" i="2"/>
  <c r="G45" i="2" l="1"/>
  <c r="X19" i="2"/>
  <c r="O45" i="2"/>
  <c r="J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<sst xmlns="http://schemas.openxmlformats.org/spreadsheetml/2006/main" count="1263" uniqueCount="72">
  <si>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</si>
  <si>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</si>
  <si>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</si>
  <si>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</si>
  <si>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</si>
  <si>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</si>
  <si>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</si>
  <si>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</si>
  <si>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</si>
  <si>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</si>
  <si>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</si>
  <si>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</si>
  <si>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</si>
  <si>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</si>
  <si>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</si>
  <si>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</si>
  <si>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</si>
  <si>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</si>
  <si>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</si>
  <si>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</si>
  <si>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</si>
  <si>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</si>
  <si>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</si>
  <si>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</si>
  <si>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</si>
  <si>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</si>
  <si>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</si>
  <si>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</si>
  <si>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</si>
  <si>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</si>
  <si>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</si>
  <si>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</si>
  <si>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</si>
  <si>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</si>
  <si>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</si>
  <si>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</si>
  <si>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</si>
  <si>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</si>
  <si>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</si>
  <si>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</si>
  <si>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</si>
  <si>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</si>
  <si>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</si>
  <si>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</si>
  <si>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</si>
  <si>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</si>
  <si>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</si>
  <si>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</si>
  <si>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</si>
  <si>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</si>
  <si>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</si>
  <si>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</si>
  <si>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</si>
  <si>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</si>
  <si>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</si>
  <si>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</si>
  <si>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</si>
  <si>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</si>
  <si>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</si>
  <si>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</si>
  <si>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</si>
  <si>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</si>
  <si>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</si>
  <si>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</si>
  <si>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</si>
  <si>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</si>
  <si>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</si>
  <si>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</si>
  <si>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20 AL 26 DE AGOSTO</t>
  </si>
  <si>
    <t>F543 - M544</t>
  </si>
  <si>
    <t>contar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</si>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</sst>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2" borderId="48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1" fillId="2" borderId="47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1" fillId="8" borderId="45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0" borderId="46" xfId="0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19" xfId="0" quotePrefix="1" applyFont="1" applyFill="1" applyBorder="1" applyAlignment="1">
      <alignment horizontal="center" vertical="center"/>
    </xf>
    <xf numFmtId="0" fontId="31" fillId="3" borderId="38" xfId="0" quotePrefix="1" applyFont="1" applyFill="1" applyBorder="1" applyAlignment="1">
      <alignment horizontal="center" vertical="center"/>
    </xf>
    <xf numFmtId="0" fontId="31" fillId="3" borderId="18" xfId="0" quotePrefix="1" applyFont="1" applyFill="1" applyBorder="1" applyAlignment="1">
      <alignment horizontal="center" vertical="center"/>
    </xf>
    <xf numFmtId="0" fontId="31" fillId="9" borderId="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3" fillId="10" borderId="16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33" fillId="12" borderId="7" xfId="0" applyFont="1" applyFill="1" applyBorder="1" applyAlignment="1">
      <alignment horizontal="center" vertical="center"/>
    </xf>
    <xf numFmtId="0" fontId="33" fillId="13" borderId="7" xfId="0" applyFont="1" applyFill="1" applyBorder="1" applyAlignment="1">
      <alignment horizontal="center" vertical="center"/>
    </xf>
    <xf numFmtId="0" fontId="33" fillId="14" borderId="7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4" borderId="8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164" fontId="19" fillId="0" borderId="24" xfId="0" applyNumberFormat="1" applyFont="1" applyFill="1" applyBorder="1" applyAlignment="1">
      <alignment horizontal="center" vertical="center"/>
    </xf>
    <xf numFmtId="164" fontId="19" fillId="0" borderId="35" xfId="0" applyNumberFormat="1" applyFont="1" applyFill="1" applyBorder="1" applyAlignment="1">
      <alignment horizontal="center" vertical="center"/>
    </xf>
    <xf numFmtId="164" fontId="19" fillId="0" borderId="33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51" xfId="0" applyNumberFormat="1" applyFont="1" applyBorder="1" applyAlignment="1">
      <alignment horizontal="center" vertical="center"/>
    </xf>
    <xf numFmtId="0" fontId="31" fillId="9" borderId="17" xfId="0" applyFont="1" applyFill="1" applyBorder="1" applyAlignment="1">
      <alignment horizontal="center" vertical="center"/>
    </xf>
    <xf numFmtId="164" fontId="31" fillId="0" borderId="37" xfId="0" applyNumberFormat="1" applyFont="1" applyFill="1" applyBorder="1" applyAlignment="1">
      <alignment horizontal="center" vertical="center"/>
    </xf>
    <xf numFmtId="164" fontId="31" fillId="0" borderId="29" xfId="0" applyNumberFormat="1" applyFont="1" applyFill="1" applyBorder="1" applyAlignment="1">
      <alignment horizontal="center" vertical="center"/>
    </xf>
    <xf numFmtId="164" fontId="31" fillId="0" borderId="36" xfId="0" applyNumberFormat="1" applyFont="1" applyFill="1" applyBorder="1" applyAlignment="1">
      <alignment horizontal="center" vertical="center"/>
    </xf>
    <xf numFmtId="164" fontId="31" fillId="0" borderId="53" xfId="0" applyNumberFormat="1" applyFont="1" applyFill="1" applyBorder="1" applyAlignment="1">
      <alignment horizontal="center" vertical="center"/>
    </xf>
    <xf numFmtId="164" fontId="31" fillId="0" borderId="43" xfId="0" applyNumberFormat="1" applyFont="1" applyFill="1" applyBorder="1" applyAlignment="1">
      <alignment horizontal="center" vertical="center"/>
    </xf>
    <xf numFmtId="164" fontId="31" fillId="0" borderId="47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1" fillId="0" borderId="47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9" borderId="39" xfId="0" applyFont="1" applyFill="1" applyBorder="1" applyAlignment="1">
      <alignment horizontal="center" vertical="center"/>
    </xf>
    <xf numFmtId="0" fontId="31" fillId="0" borderId="0" xfId="0" quotePrefix="1" applyFont="1" applyBorder="1" applyAlignment="1">
      <alignment horizontal="center" vertical="center"/>
    </xf>
    <xf numFmtId="0" fontId="33" fillId="18" borderId="7" xfId="0" applyFont="1" applyFill="1" applyBorder="1" applyAlignment="1">
      <alignment horizontal="center" vertical="center"/>
    </xf>
    <xf numFmtId="0" fontId="33" fillId="13" borderId="8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164" fontId="19" fillId="2" borderId="52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31" fillId="2" borderId="37" xfId="0" applyNumberFormat="1" applyFont="1" applyFill="1" applyBorder="1" applyAlignment="1">
      <alignment horizontal="center" vertical="center"/>
    </xf>
    <xf numFmtId="164" fontId="31" fillId="2" borderId="40" xfId="0" applyNumberFormat="1" applyFont="1" applyFill="1" applyBorder="1" applyAlignment="1">
      <alignment horizontal="center" vertical="center"/>
    </xf>
    <xf numFmtId="164" fontId="31" fillId="2" borderId="41" xfId="0" applyNumberFormat="1" applyFont="1" applyFill="1" applyBorder="1" applyAlignment="1">
      <alignment horizontal="center" vertical="center"/>
    </xf>
    <xf numFmtId="164" fontId="31" fillId="2" borderId="29" xfId="0" applyNumberFormat="1" applyFont="1" applyFill="1" applyBorder="1" applyAlignment="1">
      <alignment horizontal="center" vertical="center"/>
    </xf>
    <xf numFmtId="164" fontId="31" fillId="2" borderId="4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31" fillId="7" borderId="47" xfId="0" applyFont="1" applyFill="1" applyBorder="1" applyAlignment="1">
      <alignment horizontal="center" vertical="center"/>
    </xf>
    <xf numFmtId="0" fontId="31" fillId="8" borderId="4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32" xfId="0" applyFont="1" applyFill="1" applyBorder="1" applyAlignment="1">
      <alignment horizontal="center" vertical="center"/>
    </xf>
    <xf numFmtId="0" fontId="31" fillId="9" borderId="45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46" xfId="0" applyNumberFormat="1" applyFont="1" applyFill="1" applyBorder="1" applyAlignment="1">
      <alignment horizontal="center" vertical="center"/>
    </xf>
    <xf numFmtId="164" fontId="19" fillId="0" borderId="34" xfId="0" applyNumberFormat="1" applyFont="1" applyBorder="1" applyAlignment="1">
      <alignment horizontal="center" vertical="center"/>
    </xf>
    <xf numFmtId="164" fontId="19" fillId="0" borderId="34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164" fontId="31" fillId="0" borderId="56" xfId="0" applyNumberFormat="1" applyFont="1" applyFill="1" applyBorder="1" applyAlignment="1">
      <alignment horizontal="center" vertical="center"/>
    </xf>
    <xf numFmtId="164" fontId="31" fillId="0" borderId="50" xfId="0" applyNumberFormat="1" applyFont="1" applyFill="1" applyBorder="1" applyAlignment="1">
      <alignment horizontal="center" vertical="center"/>
    </xf>
    <xf numFmtId="164" fontId="31" fillId="0" borderId="17" xfId="0" applyNumberFormat="1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164" fontId="31" fillId="0" borderId="40" xfId="0" applyNumberFormat="1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3" fillId="19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0" fillId="2" borderId="44" xfId="0" applyFont="1" applyFill="1" applyBorder="1" applyAlignment="1">
      <alignment horizontal="center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2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31" fillId="7" borderId="28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24" fillId="7" borderId="60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4" fillId="7" borderId="4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26" t="s">
        <v>5</v>
      </c>
      <c r="L11" s="32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6"/>
      <c r="K15" s="337"/>
      <c r="L15" s="329" t="s">
        <v>52</v>
      </c>
      <c r="M15" s="330"/>
      <c r="N15" s="330"/>
      <c r="O15" s="330"/>
      <c r="P15" s="330"/>
      <c r="Q15" s="330"/>
      <c r="R15" s="330"/>
      <c r="S15" s="330"/>
      <c r="T15" s="330"/>
      <c r="U15" s="33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7" t="s">
        <v>25</v>
      </c>
      <c r="C36" s="328"/>
      <c r="D36" s="328"/>
      <c r="E36" s="328"/>
      <c r="F36" s="328"/>
      <c r="G36" s="328"/>
      <c r="H36" s="97"/>
      <c r="I36" s="52" t="s">
        <v>26</v>
      </c>
      <c r="J36" s="105"/>
      <c r="K36" s="333" t="s">
        <v>25</v>
      </c>
      <c r="L36" s="333"/>
      <c r="M36" s="333"/>
      <c r="N36" s="333"/>
      <c r="O36" s="32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26" t="s">
        <v>62</v>
      </c>
      <c r="L11" s="326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39"/>
      <c r="J15" s="340"/>
      <c r="K15" s="341" t="s">
        <v>53</v>
      </c>
      <c r="L15" s="342"/>
      <c r="M15" s="342"/>
      <c r="N15" s="343"/>
      <c r="O15" s="346" t="s">
        <v>52</v>
      </c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62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61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63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5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2"/>
      <c r="Z3" s="2"/>
      <c r="AA3" s="2"/>
      <c r="AB3" s="2"/>
      <c r="AC3" s="2"/>
      <c r="AD3" s="1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1" t="s">
        <v>1</v>
      </c>
      <c r="B9" s="181"/>
      <c r="C9" s="181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1"/>
      <c r="B10" s="181"/>
      <c r="C10" s="1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1" t="s">
        <v>4</v>
      </c>
      <c r="B11" s="181"/>
      <c r="C11" s="181"/>
      <c r="D11" s="1"/>
      <c r="E11" s="182">
        <v>3</v>
      </c>
      <c r="F11" s="1"/>
      <c r="G11" s="1"/>
      <c r="H11" s="1"/>
      <c r="I11" s="1"/>
      <c r="J11" s="1"/>
      <c r="K11" s="326" t="s">
        <v>63</v>
      </c>
      <c r="L11" s="326"/>
      <c r="M11" s="183"/>
      <c r="N11" s="1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1"/>
      <c r="B12" s="181"/>
      <c r="C12" s="181"/>
      <c r="D12" s="1"/>
      <c r="E12" s="5"/>
      <c r="F12" s="1"/>
      <c r="G12" s="1"/>
      <c r="H12" s="1"/>
      <c r="I12" s="1"/>
      <c r="J12" s="1"/>
      <c r="K12" s="183"/>
      <c r="L12" s="183"/>
      <c r="M12" s="183"/>
      <c r="N12" s="1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"/>
      <c r="X13" s="1"/>
      <c r="Y13" s="1"/>
    </row>
    <row r="14" spans="1:30" s="3" customFormat="1" ht="27" thickBot="1" x14ac:dyDescent="0.3">
      <c r="A14" s="1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39"/>
      <c r="J15" s="340"/>
      <c r="K15" s="341" t="s">
        <v>53</v>
      </c>
      <c r="L15" s="342"/>
      <c r="M15" s="342"/>
      <c r="N15" s="343"/>
      <c r="O15" s="346" t="s">
        <v>52</v>
      </c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62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61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63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5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2"/>
      <c r="Z3" s="2"/>
      <c r="AA3" s="2"/>
      <c r="AB3" s="2"/>
      <c r="AC3" s="2"/>
      <c r="AD3" s="1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4" t="s">
        <v>1</v>
      </c>
      <c r="B9" s="184"/>
      <c r="C9" s="184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4"/>
      <c r="B10" s="184"/>
      <c r="C10" s="1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4" t="s">
        <v>4</v>
      </c>
      <c r="B11" s="184"/>
      <c r="C11" s="184"/>
      <c r="D11" s="1"/>
      <c r="E11" s="185">
        <v>3</v>
      </c>
      <c r="F11" s="1"/>
      <c r="G11" s="1"/>
      <c r="H11" s="1"/>
      <c r="I11" s="1"/>
      <c r="J11" s="1"/>
      <c r="K11" s="326" t="s">
        <v>64</v>
      </c>
      <c r="L11" s="326"/>
      <c r="M11" s="186"/>
      <c r="N11" s="1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4"/>
      <c r="B12" s="184"/>
      <c r="C12" s="184"/>
      <c r="D12" s="1"/>
      <c r="E12" s="5"/>
      <c r="F12" s="1"/>
      <c r="G12" s="1"/>
      <c r="H12" s="1"/>
      <c r="I12" s="1"/>
      <c r="J12" s="1"/>
      <c r="K12" s="186"/>
      <c r="L12" s="186"/>
      <c r="M12" s="186"/>
      <c r="N12" s="1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4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"/>
      <c r="X13" s="1"/>
      <c r="Y13" s="1"/>
    </row>
    <row r="14" spans="1:30" s="3" customFormat="1" ht="27" thickBot="1" x14ac:dyDescent="0.3">
      <c r="A14" s="1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39"/>
      <c r="J15" s="340"/>
      <c r="K15" s="341" t="s">
        <v>53</v>
      </c>
      <c r="L15" s="342"/>
      <c r="M15" s="342"/>
      <c r="N15" s="343"/>
      <c r="O15" s="346" t="s">
        <v>52</v>
      </c>
      <c r="P15" s="344"/>
      <c r="Q15" s="344"/>
      <c r="R15" s="344"/>
      <c r="S15" s="344"/>
      <c r="T15" s="344"/>
      <c r="U15" s="344"/>
      <c r="V15" s="344"/>
      <c r="W15" s="344"/>
      <c r="X15" s="345"/>
      <c r="Y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68"/>
      <c r="P16" s="170"/>
      <c r="Q16" s="15"/>
      <c r="R16" s="15"/>
      <c r="S16" s="15"/>
      <c r="T16" s="15"/>
      <c r="U16" s="15"/>
      <c r="V16" s="15"/>
      <c r="W16" s="15"/>
      <c r="X16" s="169"/>
      <c r="Y16" s="16" t="s">
        <v>10</v>
      </c>
      <c r="AA16" s="18"/>
      <c r="AB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299"/>
      <c r="Y17" s="16"/>
      <c r="AA17" s="2"/>
      <c r="AB17" s="18"/>
    </row>
    <row r="18" spans="1:30" ht="39.950000000000003" customHeight="1" x14ac:dyDescent="0.25">
      <c r="A18" s="161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300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62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300"/>
      <c r="Y19" s="24">
        <f t="shared" si="0"/>
        <v>884.46453703703719</v>
      </c>
      <c r="AA19" s="2"/>
      <c r="AB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300"/>
      <c r="Y20" s="24">
        <f t="shared" si="0"/>
        <v>0</v>
      </c>
      <c r="AA20" s="2"/>
      <c r="AB20" s="18"/>
    </row>
    <row r="21" spans="1:30" ht="39.950000000000003" customHeight="1" x14ac:dyDescent="0.25">
      <c r="A21" s="162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300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61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300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62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300"/>
      <c r="Y23" s="24">
        <f t="shared" si="0"/>
        <v>362.1</v>
      </c>
      <c r="AA23" s="2"/>
      <c r="AB23" s="18"/>
    </row>
    <row r="24" spans="1:30" ht="39.950000000000003" customHeight="1" x14ac:dyDescent="0.25">
      <c r="A24" s="161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300">
        <v>34.799999999999997</v>
      </c>
      <c r="Y24" s="24">
        <f t="shared" si="0"/>
        <v>944.4</v>
      </c>
      <c r="AA24" s="2"/>
    </row>
    <row r="25" spans="1:30" ht="41.45" customHeight="1" x14ac:dyDescent="0.25">
      <c r="A25" s="162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301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63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302"/>
      <c r="Y26" s="31">
        <f>+((Y25/Y27)/7)*1000</f>
        <v>53.634452380808504</v>
      </c>
    </row>
    <row r="27" spans="1:30" s="2" customFormat="1" ht="33" customHeight="1" x14ac:dyDescent="0.25">
      <c r="A27" s="164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303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5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304">
        <f t="shared" si="6"/>
        <v>0</v>
      </c>
      <c r="Y28" s="39"/>
    </row>
    <row r="29" spans="1:30" ht="33.75" customHeight="1" x14ac:dyDescent="0.25">
      <c r="A29" s="166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305">
        <f t="shared" si="10"/>
        <v>0</v>
      </c>
      <c r="Y29" s="44"/>
    </row>
    <row r="30" spans="1:30" ht="33.75" customHeight="1" thickBot="1" x14ac:dyDescent="0.3">
      <c r="A30" s="167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306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33"/>
      <c r="I36" s="327"/>
      <c r="J36" s="97"/>
      <c r="K36" s="52" t="s">
        <v>26</v>
      </c>
      <c r="L36" s="105"/>
      <c r="M36" s="333" t="s">
        <v>25</v>
      </c>
      <c r="N36" s="333"/>
      <c r="O36" s="333"/>
      <c r="P36" s="333"/>
      <c r="Q36" s="32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2"/>
      <c r="Z3" s="2"/>
      <c r="AA3" s="2"/>
      <c r="AB3" s="2"/>
      <c r="AC3" s="2"/>
      <c r="AD3" s="31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5" t="s">
        <v>1</v>
      </c>
      <c r="B9" s="315"/>
      <c r="C9" s="315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5"/>
      <c r="B10" s="315"/>
      <c r="C10" s="3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5" t="s">
        <v>4</v>
      </c>
      <c r="B11" s="315"/>
      <c r="C11" s="315"/>
      <c r="D11" s="1"/>
      <c r="E11" s="313">
        <v>3</v>
      </c>
      <c r="F11" s="1"/>
      <c r="G11" s="1"/>
      <c r="H11" s="1"/>
      <c r="I11" s="1"/>
      <c r="J11" s="1"/>
      <c r="K11" s="326" t="s">
        <v>65</v>
      </c>
      <c r="L11" s="326"/>
      <c r="M11" s="314"/>
      <c r="N11" s="3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5"/>
      <c r="B12" s="315"/>
      <c r="C12" s="315"/>
      <c r="D12" s="1"/>
      <c r="E12" s="5"/>
      <c r="F12" s="1"/>
      <c r="G12" s="1"/>
      <c r="H12" s="1"/>
      <c r="I12" s="1"/>
      <c r="J12" s="1"/>
      <c r="K12" s="314"/>
      <c r="L12" s="314"/>
      <c r="M12" s="314"/>
      <c r="N12" s="3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1"/>
      <c r="X13" s="1"/>
      <c r="Y13" s="1"/>
    </row>
    <row r="14" spans="1:30" s="3" customFormat="1" ht="27" thickBot="1" x14ac:dyDescent="0.3">
      <c r="A14" s="3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40"/>
      <c r="J15" s="341" t="s">
        <v>53</v>
      </c>
      <c r="K15" s="342"/>
      <c r="L15" s="342"/>
      <c r="M15" s="343"/>
      <c r="N15" s="346" t="s">
        <v>52</v>
      </c>
      <c r="O15" s="344"/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4"/>
      <c r="K16" s="15"/>
      <c r="L16" s="19"/>
      <c r="M16" s="169"/>
      <c r="N16" s="168"/>
      <c r="O16" s="170"/>
      <c r="P16" s="15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299">
        <v>10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300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62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300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300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300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61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300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300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300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301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63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302">
        <v>54</v>
      </c>
      <c r="X26" s="31">
        <f>+((X25/X27)/7)*1000</f>
        <v>56.667374611991512</v>
      </c>
    </row>
    <row r="27" spans="1:30" s="2" customFormat="1" ht="33" customHeight="1" x14ac:dyDescent="0.25">
      <c r="A27" s="164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303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5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304">
        <f t="shared" si="6"/>
        <v>34.255999999999993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305">
        <f t="shared" si="9"/>
        <v>172.36799999999999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306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33"/>
      <c r="I36" s="327"/>
      <c r="J36" s="97"/>
      <c r="K36" s="52" t="s">
        <v>26</v>
      </c>
      <c r="L36" s="105"/>
      <c r="M36" s="333" t="s">
        <v>25</v>
      </c>
      <c r="N36" s="333"/>
      <c r="O36" s="333"/>
      <c r="P36" s="333"/>
      <c r="Q36" s="32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2"/>
      <c r="Z3" s="2"/>
      <c r="AA3" s="2"/>
      <c r="AB3" s="2"/>
      <c r="AC3" s="2"/>
      <c r="AD3" s="31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6" t="s">
        <v>1</v>
      </c>
      <c r="B9" s="316"/>
      <c r="C9" s="316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6"/>
      <c r="B10" s="316"/>
      <c r="C10" s="31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6" t="s">
        <v>4</v>
      </c>
      <c r="B11" s="316"/>
      <c r="C11" s="316"/>
      <c r="D11" s="1"/>
      <c r="E11" s="317">
        <v>3</v>
      </c>
      <c r="F11" s="1"/>
      <c r="G11" s="1"/>
      <c r="H11" s="1"/>
      <c r="I11" s="1"/>
      <c r="J11" s="1"/>
      <c r="K11" s="326" t="s">
        <v>67</v>
      </c>
      <c r="L11" s="326"/>
      <c r="M11" s="318"/>
      <c r="N11" s="3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6"/>
      <c r="B12" s="316"/>
      <c r="C12" s="316"/>
      <c r="D12" s="1"/>
      <c r="E12" s="5"/>
      <c r="F12" s="1"/>
      <c r="G12" s="1"/>
      <c r="H12" s="1"/>
      <c r="I12" s="1"/>
      <c r="J12" s="1"/>
      <c r="K12" s="318"/>
      <c r="L12" s="318"/>
      <c r="M12" s="318"/>
      <c r="N12" s="3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6"/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1"/>
      <c r="X13" s="1"/>
      <c r="Y13" s="1"/>
    </row>
    <row r="14" spans="1:30" s="3" customFormat="1" ht="27" thickBot="1" x14ac:dyDescent="0.3">
      <c r="A14" s="31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40"/>
      <c r="J15" s="341" t="s">
        <v>53</v>
      </c>
      <c r="K15" s="342"/>
      <c r="L15" s="342"/>
      <c r="M15" s="343"/>
      <c r="N15" s="346" t="s">
        <v>52</v>
      </c>
      <c r="O15" s="344"/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4"/>
      <c r="K16" s="15"/>
      <c r="L16" s="19"/>
      <c r="M16" s="169"/>
      <c r="N16" s="168"/>
      <c r="O16" s="170"/>
      <c r="P16" s="15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299">
        <v>10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300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62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300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300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300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61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300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300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300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301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63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302">
        <v>56.5</v>
      </c>
      <c r="X26" s="31">
        <f>+((X25/X27)/7)*1000</f>
        <v>59.53444753187317</v>
      </c>
    </row>
    <row r="27" spans="1:30" s="2" customFormat="1" ht="33" customHeight="1" x14ac:dyDescent="0.25">
      <c r="A27" s="164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303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5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304">
        <f t="shared" si="6"/>
        <v>37.278666666666673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305">
        <f t="shared" si="9"/>
        <v>180.34800000000001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306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33"/>
      <c r="I36" s="327"/>
      <c r="J36" s="97"/>
      <c r="K36" s="52" t="s">
        <v>26</v>
      </c>
      <c r="L36" s="105"/>
      <c r="M36" s="333" t="s">
        <v>25</v>
      </c>
      <c r="N36" s="333"/>
      <c r="O36" s="333"/>
      <c r="P36" s="333"/>
      <c r="Q36" s="32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2"/>
      <c r="Z3" s="2"/>
      <c r="AA3" s="2"/>
      <c r="AB3" s="2"/>
      <c r="AC3" s="2"/>
      <c r="AD3" s="3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3" t="s">
        <v>1</v>
      </c>
      <c r="B9" s="323"/>
      <c r="C9" s="323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3"/>
      <c r="B10" s="323"/>
      <c r="C10" s="3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3" t="s">
        <v>4</v>
      </c>
      <c r="B11" s="323"/>
      <c r="C11" s="323"/>
      <c r="D11" s="1"/>
      <c r="E11" s="321">
        <v>3</v>
      </c>
      <c r="F11" s="1"/>
      <c r="G11" s="1"/>
      <c r="H11" s="1"/>
      <c r="I11" s="1"/>
      <c r="J11" s="1"/>
      <c r="K11" s="326" t="s">
        <v>71</v>
      </c>
      <c r="L11" s="326"/>
      <c r="M11" s="322"/>
      <c r="N11" s="3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3"/>
      <c r="B12" s="323"/>
      <c r="C12" s="323"/>
      <c r="D12" s="1"/>
      <c r="E12" s="5"/>
      <c r="F12" s="1"/>
      <c r="G12" s="1"/>
      <c r="H12" s="1"/>
      <c r="I12" s="1"/>
      <c r="J12" s="1"/>
      <c r="K12" s="322"/>
      <c r="L12" s="322"/>
      <c r="M12" s="322"/>
      <c r="N12" s="3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3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1"/>
      <c r="X13" s="1"/>
      <c r="Y13" s="1"/>
    </row>
    <row r="14" spans="1:30" s="3" customFormat="1" ht="27" thickBot="1" x14ac:dyDescent="0.3">
      <c r="A14" s="3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40"/>
      <c r="J15" s="341" t="s">
        <v>53</v>
      </c>
      <c r="K15" s="342"/>
      <c r="L15" s="342"/>
      <c r="M15" s="343"/>
      <c r="N15" s="346" t="s">
        <v>52</v>
      </c>
      <c r="O15" s="344"/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4"/>
      <c r="K16" s="15"/>
      <c r="L16" s="19"/>
      <c r="M16" s="169"/>
      <c r="N16" s="168"/>
      <c r="O16" s="170"/>
      <c r="P16" s="15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299">
        <v>10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300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62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300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300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300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61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300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300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300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301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63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302">
        <v>61.5</v>
      </c>
      <c r="X26" s="31">
        <f>+((X25/X27)/7)*1000</f>
        <v>64.557803940806139</v>
      </c>
    </row>
    <row r="27" spans="1:30" s="2" customFormat="1" ht="33" customHeight="1" x14ac:dyDescent="0.25">
      <c r="A27" s="164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303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5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304">
        <f t="shared" si="6"/>
        <v>40.440055555555546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305">
        <f t="shared" si="9"/>
        <v>195.8775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306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33"/>
      <c r="I36" s="327"/>
      <c r="J36" s="97"/>
      <c r="K36" s="52" t="s">
        <v>26</v>
      </c>
      <c r="L36" s="105"/>
      <c r="M36" s="333" t="s">
        <v>25</v>
      </c>
      <c r="N36" s="333"/>
      <c r="O36" s="333"/>
      <c r="P36" s="333"/>
      <c r="Q36" s="32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52"/>
  <sheetViews>
    <sheetView showGridLines="0" tabSelected="1" view="pageBreakPreview" zoomScale="60" zoomScaleNormal="70" workbookViewId="0">
      <selection activeCell="F34" sqref="F34"/>
    </sheetView>
  </sheetViews>
  <sheetFormatPr baseColWidth="10" defaultColWidth="11.42578125" defaultRowHeight="17.25" x14ac:dyDescent="0.25"/>
  <cols>
    <col min="1" max="1" width="37" style="138" bestFit="1" customWidth="1"/>
    <col min="2" max="5" width="10.28515625" style="138" customWidth="1"/>
    <col min="6" max="6" width="10.42578125" style="138" customWidth="1"/>
    <col min="7" max="8" width="13.5703125" style="138" customWidth="1"/>
    <col min="9" max="9" width="16.42578125" style="138" bestFit="1" customWidth="1"/>
    <col min="10" max="19" width="10.140625" style="138" customWidth="1"/>
    <col min="20" max="20" width="10.7109375" style="138" bestFit="1" customWidth="1"/>
    <col min="21" max="21" width="10.85546875" style="138" customWidth="1"/>
    <col min="22" max="22" width="9.140625" style="138" bestFit="1" customWidth="1"/>
    <col min="23" max="16384" width="11.42578125" style="138"/>
  </cols>
  <sheetData>
    <row r="1" spans="1:26" ht="24.75" customHeight="1" x14ac:dyDescent="0.25">
      <c r="A1" s="347"/>
      <c r="B1" s="350" t="s">
        <v>29</v>
      </c>
      <c r="C1" s="350"/>
      <c r="D1" s="350"/>
      <c r="E1" s="350"/>
      <c r="F1" s="350"/>
      <c r="G1" s="350"/>
      <c r="H1" s="350"/>
      <c r="I1" s="350"/>
      <c r="J1" s="350"/>
      <c r="K1" s="350"/>
      <c r="L1" s="351"/>
      <c r="M1" s="352" t="s">
        <v>30</v>
      </c>
      <c r="N1" s="352"/>
      <c r="O1" s="352"/>
      <c r="P1" s="352"/>
      <c r="Q1" s="188"/>
      <c r="R1" s="188"/>
      <c r="S1" s="188"/>
      <c r="T1" s="188"/>
      <c r="U1" s="188"/>
      <c r="V1" s="188"/>
      <c r="W1" s="188"/>
      <c r="X1" s="188"/>
      <c r="Y1" s="307"/>
    </row>
    <row r="2" spans="1:26" ht="24.75" customHeight="1" x14ac:dyDescent="0.25">
      <c r="A2" s="348"/>
      <c r="B2" s="353" t="s">
        <v>31</v>
      </c>
      <c r="C2" s="353"/>
      <c r="D2" s="353"/>
      <c r="E2" s="353"/>
      <c r="F2" s="353"/>
      <c r="G2" s="353"/>
      <c r="H2" s="353"/>
      <c r="I2" s="353"/>
      <c r="J2" s="353"/>
      <c r="K2" s="353"/>
      <c r="L2" s="354"/>
      <c r="M2" s="357" t="s">
        <v>32</v>
      </c>
      <c r="N2" s="357"/>
      <c r="O2" s="357"/>
      <c r="P2" s="357"/>
      <c r="Q2" s="189"/>
      <c r="R2" s="189"/>
      <c r="S2" s="189"/>
      <c r="T2" s="189"/>
      <c r="U2" s="189"/>
      <c r="V2" s="189"/>
      <c r="W2" s="189"/>
      <c r="X2" s="189"/>
      <c r="Y2" s="308"/>
    </row>
    <row r="3" spans="1:26" ht="24.75" customHeight="1" x14ac:dyDescent="0.25">
      <c r="A3" s="349"/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6"/>
      <c r="M3" s="357" t="s">
        <v>33</v>
      </c>
      <c r="N3" s="357"/>
      <c r="O3" s="357"/>
      <c r="P3" s="357"/>
      <c r="Q3" s="191"/>
      <c r="R3" s="191"/>
      <c r="S3" s="191"/>
      <c r="T3" s="191"/>
      <c r="U3" s="191"/>
      <c r="V3" s="191"/>
      <c r="W3" s="191"/>
      <c r="X3" s="191"/>
      <c r="Y3" s="309"/>
    </row>
    <row r="4" spans="1:26" ht="24.75" customHeight="1" x14ac:dyDescent="0.25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89"/>
      <c r="R4" s="189"/>
      <c r="S4" s="189"/>
      <c r="T4" s="189"/>
      <c r="U4" s="189"/>
      <c r="V4" s="189"/>
      <c r="W4" s="189"/>
      <c r="X4" s="189"/>
      <c r="Y4" s="190"/>
      <c r="Z4" s="189"/>
    </row>
    <row r="5" spans="1:26" s="140" customFormat="1" ht="24.75" customHeight="1" x14ac:dyDescent="0.25">
      <c r="A5" s="194" t="s">
        <v>34</v>
      </c>
      <c r="B5" s="355">
        <v>3</v>
      </c>
      <c r="C5" s="355"/>
      <c r="D5" s="195"/>
      <c r="E5" s="195"/>
      <c r="F5" s="195" t="s">
        <v>35</v>
      </c>
      <c r="G5" s="370" t="s">
        <v>69</v>
      </c>
      <c r="H5" s="370"/>
      <c r="I5" s="196"/>
      <c r="J5" s="195" t="s">
        <v>36</v>
      </c>
      <c r="K5" s="355">
        <v>15</v>
      </c>
      <c r="L5" s="355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8"/>
      <c r="Z5" s="197"/>
    </row>
    <row r="6" spans="1:26" s="140" customFormat="1" ht="24.75" customHeight="1" x14ac:dyDescent="0.25">
      <c r="A6" s="194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7"/>
      <c r="R6" s="197"/>
      <c r="S6" s="197"/>
      <c r="T6" s="197"/>
      <c r="U6" s="197"/>
      <c r="V6" s="197"/>
      <c r="W6" s="197"/>
      <c r="X6" s="197"/>
      <c r="Y6" s="198"/>
      <c r="Z6" s="197"/>
    </row>
    <row r="7" spans="1:26" s="140" customFormat="1" ht="24.75" customHeight="1" x14ac:dyDescent="0.25">
      <c r="A7" s="194" t="s">
        <v>37</v>
      </c>
      <c r="B7" s="371" t="s">
        <v>2</v>
      </c>
      <c r="C7" s="371"/>
      <c r="D7" s="199"/>
      <c r="E7" s="199"/>
      <c r="F7" s="195" t="s">
        <v>38</v>
      </c>
      <c r="G7" s="370" t="s">
        <v>68</v>
      </c>
      <c r="H7" s="370"/>
      <c r="I7" s="200"/>
      <c r="J7" s="195" t="s">
        <v>39</v>
      </c>
      <c r="K7" s="197"/>
      <c r="L7" s="355" t="s">
        <v>58</v>
      </c>
      <c r="M7" s="355"/>
      <c r="N7" s="355"/>
      <c r="O7" s="201"/>
      <c r="P7" s="201"/>
      <c r="Q7" s="197"/>
      <c r="R7" s="197"/>
      <c r="S7" s="197"/>
      <c r="T7" s="197"/>
      <c r="U7" s="197"/>
      <c r="V7" s="197"/>
      <c r="W7" s="197"/>
      <c r="X7" s="197"/>
      <c r="Y7" s="198"/>
      <c r="Z7" s="197"/>
    </row>
    <row r="8" spans="1:26" s="140" customFormat="1" ht="24.75" customHeight="1" thickBot="1" x14ac:dyDescent="0.3">
      <c r="A8" s="194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7"/>
      <c r="R8" s="197"/>
      <c r="S8" s="197"/>
      <c r="T8" s="197"/>
      <c r="U8" s="197"/>
      <c r="V8" s="197"/>
      <c r="W8" s="197"/>
      <c r="X8" s="197"/>
      <c r="Y8" s="198"/>
      <c r="Z8" s="197"/>
    </row>
    <row r="9" spans="1:26" s="140" customFormat="1" ht="24.75" customHeight="1" thickBot="1" x14ac:dyDescent="0.3">
      <c r="A9" s="202" t="s">
        <v>40</v>
      </c>
      <c r="B9" s="360" t="s">
        <v>8</v>
      </c>
      <c r="C9" s="358"/>
      <c r="D9" s="358"/>
      <c r="E9" s="358"/>
      <c r="F9" s="358"/>
      <c r="G9" s="358"/>
      <c r="H9" s="358"/>
      <c r="I9" s="359"/>
      <c r="J9" s="360" t="s">
        <v>53</v>
      </c>
      <c r="K9" s="358"/>
      <c r="L9" s="358"/>
      <c r="M9" s="359"/>
      <c r="N9" s="360" t="s">
        <v>52</v>
      </c>
      <c r="O9" s="358"/>
      <c r="P9" s="358"/>
      <c r="Q9" s="358"/>
      <c r="R9" s="358"/>
      <c r="S9" s="358"/>
      <c r="T9" s="358"/>
      <c r="U9" s="358"/>
      <c r="V9" s="358"/>
      <c r="W9" s="359"/>
      <c r="X9" s="203"/>
      <c r="Y9" s="319"/>
    </row>
    <row r="10" spans="1:26" ht="24.75" customHeight="1" x14ac:dyDescent="0.25">
      <c r="A10" s="204" t="s">
        <v>41</v>
      </c>
      <c r="B10" s="205">
        <v>1</v>
      </c>
      <c r="C10" s="205">
        <v>2</v>
      </c>
      <c r="D10" s="205">
        <v>3</v>
      </c>
      <c r="E10" s="205">
        <v>4</v>
      </c>
      <c r="F10" s="205">
        <v>5</v>
      </c>
      <c r="G10" s="205">
        <v>6</v>
      </c>
      <c r="H10" s="205">
        <v>7</v>
      </c>
      <c r="I10" s="205">
        <v>8</v>
      </c>
      <c r="J10" s="206">
        <v>1</v>
      </c>
      <c r="K10" s="207">
        <v>2</v>
      </c>
      <c r="L10" s="207">
        <v>3</v>
      </c>
      <c r="M10" s="208">
        <v>4</v>
      </c>
      <c r="N10" s="209">
        <v>1</v>
      </c>
      <c r="O10" s="209">
        <v>2</v>
      </c>
      <c r="P10" s="207">
        <v>3</v>
      </c>
      <c r="Q10" s="207">
        <v>4</v>
      </c>
      <c r="R10" s="207">
        <v>5</v>
      </c>
      <c r="S10" s="207">
        <v>6</v>
      </c>
      <c r="T10" s="207">
        <v>7</v>
      </c>
      <c r="U10" s="207">
        <v>8</v>
      </c>
      <c r="V10" s="207">
        <v>9</v>
      </c>
      <c r="W10" s="208">
        <v>10</v>
      </c>
      <c r="X10" s="210" t="s">
        <v>10</v>
      </c>
      <c r="Y10" s="308"/>
    </row>
    <row r="11" spans="1:26" ht="24.75" customHeight="1" x14ac:dyDescent="0.25">
      <c r="A11" s="211" t="s">
        <v>42</v>
      </c>
      <c r="B11" s="212">
        <v>1</v>
      </c>
      <c r="C11" s="213">
        <v>2</v>
      </c>
      <c r="D11" s="214">
        <v>2</v>
      </c>
      <c r="E11" s="215">
        <v>3</v>
      </c>
      <c r="F11" s="216">
        <v>4</v>
      </c>
      <c r="G11" s="217">
        <v>5</v>
      </c>
      <c r="H11" s="218">
        <v>6</v>
      </c>
      <c r="I11" s="219">
        <v>7</v>
      </c>
      <c r="J11" s="221">
        <v>1</v>
      </c>
      <c r="K11" s="213">
        <v>2</v>
      </c>
      <c r="L11" s="215">
        <v>3</v>
      </c>
      <c r="M11" s="216">
        <v>4</v>
      </c>
      <c r="N11" s="221">
        <v>1</v>
      </c>
      <c r="O11" s="213">
        <v>2</v>
      </c>
      <c r="P11" s="215">
        <v>3</v>
      </c>
      <c r="Q11" s="215">
        <v>3</v>
      </c>
      <c r="R11" s="217">
        <v>4</v>
      </c>
      <c r="S11" s="217">
        <v>4</v>
      </c>
      <c r="T11" s="218">
        <v>5</v>
      </c>
      <c r="U11" s="312">
        <v>6</v>
      </c>
      <c r="V11" s="219">
        <v>7</v>
      </c>
      <c r="W11" s="220">
        <v>8</v>
      </c>
      <c r="X11" s="222"/>
      <c r="Y11" s="308"/>
    </row>
    <row r="12" spans="1:26" ht="24.75" customHeight="1" x14ac:dyDescent="0.25">
      <c r="A12" s="211" t="s">
        <v>43</v>
      </c>
      <c r="B12" s="223">
        <v>24.86322222222222</v>
      </c>
      <c r="C12" s="223">
        <v>38.416000000000004</v>
      </c>
      <c r="D12" s="223">
        <v>64.452111111111108</v>
      </c>
      <c r="E12" s="223">
        <v>62.902222222222214</v>
      </c>
      <c r="F12" s="223">
        <v>46.258333333333333</v>
      </c>
      <c r="G12" s="223">
        <v>58.716444444444448</v>
      </c>
      <c r="H12" s="223">
        <v>58.019111111111101</v>
      </c>
      <c r="I12" s="223">
        <v>44.878888888888895</v>
      </c>
      <c r="J12" s="225">
        <v>19.606111111111115</v>
      </c>
      <c r="K12" s="226">
        <v>64.293666666666681</v>
      </c>
      <c r="L12" s="226">
        <v>72.695888888888888</v>
      </c>
      <c r="M12" s="227">
        <v>47.625944444444436</v>
      </c>
      <c r="N12" s="228">
        <v>40.36911111111111</v>
      </c>
      <c r="O12" s="228">
        <v>55.781611111111111</v>
      </c>
      <c r="P12" s="226">
        <v>41.818222222222218</v>
      </c>
      <c r="Q12" s="226">
        <v>41.818222222222218</v>
      </c>
      <c r="R12" s="226">
        <v>35.809666666666665</v>
      </c>
      <c r="S12" s="226">
        <v>35.809666666666665</v>
      </c>
      <c r="T12" s="226">
        <v>62.745388888888897</v>
      </c>
      <c r="U12" s="226">
        <v>51.589111111111123</v>
      </c>
      <c r="V12" s="226">
        <v>34.610777777777784</v>
      </c>
      <c r="W12" s="227">
        <v>37.278666666666673</v>
      </c>
      <c r="X12" s="224">
        <f t="shared" ref="X12:X18" si="0">SUM(B12:W12)</f>
        <v>1040.3583888888891</v>
      </c>
      <c r="Y12" s="308"/>
    </row>
    <row r="13" spans="1:26" ht="24.75" customHeight="1" x14ac:dyDescent="0.25">
      <c r="A13" s="211" t="s">
        <v>44</v>
      </c>
      <c r="B13" s="223">
        <v>24.86322222222222</v>
      </c>
      <c r="C13" s="223">
        <v>38.416000000000004</v>
      </c>
      <c r="D13" s="223">
        <v>64.452111111111108</v>
      </c>
      <c r="E13" s="223">
        <v>62.902222222222214</v>
      </c>
      <c r="F13" s="223">
        <v>46.258333333333333</v>
      </c>
      <c r="G13" s="223">
        <v>58.716444444444448</v>
      </c>
      <c r="H13" s="223">
        <v>58.019111111111101</v>
      </c>
      <c r="I13" s="223">
        <v>44.878888888888895</v>
      </c>
      <c r="J13" s="225">
        <v>19.606111111111115</v>
      </c>
      <c r="K13" s="226">
        <v>64.293666666666681</v>
      </c>
      <c r="L13" s="226">
        <v>72.695888888888888</v>
      </c>
      <c r="M13" s="227">
        <v>47.625944444444436</v>
      </c>
      <c r="N13" s="228">
        <v>40.36911111111111</v>
      </c>
      <c r="O13" s="228">
        <v>55.781611111111111</v>
      </c>
      <c r="P13" s="226">
        <v>41.818222222222218</v>
      </c>
      <c r="Q13" s="226">
        <v>41.818222222222218</v>
      </c>
      <c r="R13" s="226">
        <v>35.809666666666665</v>
      </c>
      <c r="S13" s="226">
        <v>35.809666666666665</v>
      </c>
      <c r="T13" s="226">
        <v>62.745388888888897</v>
      </c>
      <c r="U13" s="226">
        <v>51.589111111111123</v>
      </c>
      <c r="V13" s="226">
        <v>34.610777777777784</v>
      </c>
      <c r="W13" s="227">
        <v>37.278666666666673</v>
      </c>
      <c r="X13" s="224">
        <f t="shared" si="0"/>
        <v>1040.3583888888891</v>
      </c>
      <c r="Y13" s="308"/>
    </row>
    <row r="14" spans="1:26" ht="24.75" customHeight="1" x14ac:dyDescent="0.25">
      <c r="A14" s="211" t="s">
        <v>45</v>
      </c>
      <c r="B14" s="223"/>
      <c r="C14" s="223"/>
      <c r="D14" s="223"/>
      <c r="E14" s="223"/>
      <c r="F14" s="223"/>
      <c r="G14" s="223"/>
      <c r="H14" s="223"/>
      <c r="I14" s="223"/>
      <c r="J14" s="225"/>
      <c r="K14" s="226"/>
      <c r="L14" s="226"/>
      <c r="M14" s="227"/>
      <c r="N14" s="228"/>
      <c r="O14" s="228"/>
      <c r="P14" s="226"/>
      <c r="Q14" s="226"/>
      <c r="R14" s="226"/>
      <c r="S14" s="226"/>
      <c r="T14" s="226"/>
      <c r="U14" s="226"/>
      <c r="V14" s="226"/>
      <c r="W14" s="227"/>
      <c r="X14" s="224">
        <f t="shared" si="0"/>
        <v>0</v>
      </c>
      <c r="Y14" s="308"/>
    </row>
    <row r="15" spans="1:26" ht="24.75" customHeight="1" x14ac:dyDescent="0.25">
      <c r="A15" s="211" t="s">
        <v>46</v>
      </c>
      <c r="B15" s="223">
        <v>28.084518518518518</v>
      </c>
      <c r="C15" s="223">
        <v>42.858666666666664</v>
      </c>
      <c r="D15" s="223">
        <v>71.411925925925928</v>
      </c>
      <c r="E15" s="223">
        <v>69.01985185185184</v>
      </c>
      <c r="F15" s="223">
        <v>50.652777777777779</v>
      </c>
      <c r="G15" s="223">
        <v>63.902703703703708</v>
      </c>
      <c r="H15" s="223">
        <v>62.820592592592597</v>
      </c>
      <c r="I15" s="223">
        <v>49.122407407407401</v>
      </c>
      <c r="J15" s="225">
        <v>21.632925925925921</v>
      </c>
      <c r="K15" s="226">
        <v>71.536222222222207</v>
      </c>
      <c r="L15" s="226">
        <v>78.894074074074084</v>
      </c>
      <c r="M15" s="227">
        <v>51.817703703703721</v>
      </c>
      <c r="N15" s="228">
        <v>46.708592592592595</v>
      </c>
      <c r="O15" s="228">
        <v>63.223759259259261</v>
      </c>
      <c r="P15" s="226">
        <v>46.703851851851844</v>
      </c>
      <c r="Q15" s="226">
        <v>46.703851851851844</v>
      </c>
      <c r="R15" s="226">
        <v>39.637888888888888</v>
      </c>
      <c r="S15" s="226">
        <v>39.637888888888888</v>
      </c>
      <c r="T15" s="226">
        <v>69.73924074074074</v>
      </c>
      <c r="U15" s="226">
        <v>57.041259259259256</v>
      </c>
      <c r="V15" s="226">
        <v>37.252148148148144</v>
      </c>
      <c r="W15" s="227">
        <v>40.440055555555546</v>
      </c>
      <c r="X15" s="224">
        <f t="shared" si="0"/>
        <v>1148.8429074074074</v>
      </c>
      <c r="Y15" s="308"/>
    </row>
    <row r="16" spans="1:26" ht="24.75" customHeight="1" x14ac:dyDescent="0.25">
      <c r="A16" s="211" t="s">
        <v>47</v>
      </c>
      <c r="B16" s="223">
        <v>28.084518518518518</v>
      </c>
      <c r="C16" s="223">
        <v>42.858666666666664</v>
      </c>
      <c r="D16" s="223">
        <v>71.411925925925928</v>
      </c>
      <c r="E16" s="223">
        <v>69.01985185185184</v>
      </c>
      <c r="F16" s="223">
        <v>50.652777777777779</v>
      </c>
      <c r="G16" s="223">
        <v>63.902703703703708</v>
      </c>
      <c r="H16" s="223">
        <v>62.820592592592597</v>
      </c>
      <c r="I16" s="223">
        <v>49.122407407407401</v>
      </c>
      <c r="J16" s="225">
        <v>21.632925925925921</v>
      </c>
      <c r="K16" s="226">
        <v>71.536222222222207</v>
      </c>
      <c r="L16" s="226">
        <v>78.894074074074084</v>
      </c>
      <c r="M16" s="227">
        <v>51.817703703703721</v>
      </c>
      <c r="N16" s="228">
        <v>46.708592592592595</v>
      </c>
      <c r="O16" s="228">
        <v>63.223759259259261</v>
      </c>
      <c r="P16" s="226">
        <v>46.703851851851844</v>
      </c>
      <c r="Q16" s="226">
        <v>46.703851851851844</v>
      </c>
      <c r="R16" s="226">
        <v>39.637888888888888</v>
      </c>
      <c r="S16" s="226">
        <v>39.637888888888888</v>
      </c>
      <c r="T16" s="226">
        <v>69.73924074074074</v>
      </c>
      <c r="U16" s="226">
        <v>57.041259259259256</v>
      </c>
      <c r="V16" s="226">
        <v>37.252148148148144</v>
      </c>
      <c r="W16" s="227">
        <v>40.440055555555546</v>
      </c>
      <c r="X16" s="224">
        <f t="shared" si="0"/>
        <v>1148.8429074074074</v>
      </c>
      <c r="Y16" s="308"/>
    </row>
    <row r="17" spans="1:48" ht="24.75" customHeight="1" x14ac:dyDescent="0.25">
      <c r="A17" s="211" t="s">
        <v>48</v>
      </c>
      <c r="B17" s="223"/>
      <c r="C17" s="223"/>
      <c r="D17" s="223"/>
      <c r="E17" s="223"/>
      <c r="F17" s="223"/>
      <c r="G17" s="223"/>
      <c r="H17" s="223"/>
      <c r="I17" s="223"/>
      <c r="J17" s="225"/>
      <c r="K17" s="226"/>
      <c r="L17" s="226"/>
      <c r="M17" s="227"/>
      <c r="N17" s="228"/>
      <c r="O17" s="228"/>
      <c r="P17" s="226"/>
      <c r="Q17" s="226"/>
      <c r="R17" s="226"/>
      <c r="S17" s="226"/>
      <c r="T17" s="226"/>
      <c r="U17" s="226"/>
      <c r="V17" s="226"/>
      <c r="W17" s="227"/>
      <c r="X17" s="224">
        <f t="shared" si="0"/>
        <v>0</v>
      </c>
      <c r="Y17" s="308"/>
    </row>
    <row r="18" spans="1:48" ht="24.75" customHeight="1" thickBot="1" x14ac:dyDescent="0.3">
      <c r="A18" s="229" t="s">
        <v>49</v>
      </c>
      <c r="B18" s="230">
        <v>28.084518518518518</v>
      </c>
      <c r="C18" s="230">
        <v>42.858666666666664</v>
      </c>
      <c r="D18" s="230">
        <v>71.411925925925928</v>
      </c>
      <c r="E18" s="230">
        <v>69.01985185185184</v>
      </c>
      <c r="F18" s="230">
        <v>50.652777777777779</v>
      </c>
      <c r="G18" s="230">
        <v>63.902703703703708</v>
      </c>
      <c r="H18" s="230">
        <v>62.820592592592597</v>
      </c>
      <c r="I18" s="230">
        <v>49.122407407407401</v>
      </c>
      <c r="J18" s="232">
        <v>21.632925925925921</v>
      </c>
      <c r="K18" s="233">
        <v>71.536222222222207</v>
      </c>
      <c r="L18" s="233">
        <v>78.894074074074084</v>
      </c>
      <c r="M18" s="234">
        <v>51.817703703703721</v>
      </c>
      <c r="N18" s="235">
        <v>46.708592592592595</v>
      </c>
      <c r="O18" s="235">
        <v>63.223759259259261</v>
      </c>
      <c r="P18" s="233">
        <v>46.703851851851844</v>
      </c>
      <c r="Q18" s="233">
        <v>46.703851851851844</v>
      </c>
      <c r="R18" s="233">
        <v>39.637888888888888</v>
      </c>
      <c r="S18" s="233">
        <v>39.637888888888888</v>
      </c>
      <c r="T18" s="233">
        <v>69.73924074074074</v>
      </c>
      <c r="U18" s="233">
        <v>57.041259259259256</v>
      </c>
      <c r="V18" s="233">
        <v>37.252148148148144</v>
      </c>
      <c r="W18" s="234">
        <v>40.440055555555546</v>
      </c>
      <c r="X18" s="231">
        <f t="shared" si="0"/>
        <v>1148.8429074074074</v>
      </c>
      <c r="Y18" s="308"/>
    </row>
    <row r="19" spans="1:48" ht="24.75" customHeight="1" thickBot="1" x14ac:dyDescent="0.3">
      <c r="A19" s="236" t="s">
        <v>10</v>
      </c>
      <c r="B19" s="237">
        <f>SUM(B12:B18)</f>
        <v>133.97999999999999</v>
      </c>
      <c r="C19" s="237">
        <f t="shared" ref="C19:W19" si="1">SUM(C12:C18)</f>
        <v>205.40799999999999</v>
      </c>
      <c r="D19" s="237">
        <f t="shared" si="1"/>
        <v>343.14</v>
      </c>
      <c r="E19" s="237">
        <f t="shared" si="1"/>
        <v>332.86399999999998</v>
      </c>
      <c r="F19" s="237">
        <f t="shared" si="1"/>
        <v>244.47499999999999</v>
      </c>
      <c r="G19" s="237">
        <f t="shared" si="1"/>
        <v>309.14100000000002</v>
      </c>
      <c r="H19" s="237">
        <f t="shared" si="1"/>
        <v>304.5</v>
      </c>
      <c r="I19" s="237">
        <f t="shared" si="1"/>
        <v>237.12499999999997</v>
      </c>
      <c r="J19" s="239">
        <f t="shared" si="1"/>
        <v>104.11099999999999</v>
      </c>
      <c r="K19" s="240">
        <f t="shared" si="1"/>
        <v>343.19599999999997</v>
      </c>
      <c r="L19" s="240">
        <f t="shared" si="1"/>
        <v>382.07400000000001</v>
      </c>
      <c r="M19" s="241">
        <f t="shared" si="1"/>
        <v>250.70500000000004</v>
      </c>
      <c r="N19" s="240">
        <f t="shared" si="1"/>
        <v>220.864</v>
      </c>
      <c r="O19" s="240">
        <f t="shared" si="1"/>
        <v>301.23450000000003</v>
      </c>
      <c r="P19" s="240">
        <f t="shared" si="1"/>
        <v>223.74799999999999</v>
      </c>
      <c r="Q19" s="240">
        <f t="shared" si="1"/>
        <v>223.74799999999999</v>
      </c>
      <c r="R19" s="240">
        <f t="shared" si="1"/>
        <v>190.53299999999999</v>
      </c>
      <c r="S19" s="240">
        <f t="shared" si="1"/>
        <v>190.53299999999999</v>
      </c>
      <c r="T19" s="240">
        <f t="shared" si="1"/>
        <v>334.70850000000002</v>
      </c>
      <c r="U19" s="240">
        <f t="shared" si="1"/>
        <v>274.30200000000002</v>
      </c>
      <c r="V19" s="240">
        <f t="shared" si="1"/>
        <v>180.97799999999998</v>
      </c>
      <c r="W19" s="241">
        <f t="shared" si="1"/>
        <v>195.8775</v>
      </c>
      <c r="X19" s="238">
        <f>SUM(X12:X18)</f>
        <v>5527.2455</v>
      </c>
      <c r="Y19" s="308"/>
    </row>
    <row r="20" spans="1:48" s="154" customFormat="1" ht="24.6" customHeight="1" x14ac:dyDescent="0.25">
      <c r="A20" s="242"/>
      <c r="B20" s="243">
        <v>290</v>
      </c>
      <c r="C20" s="243">
        <v>448</v>
      </c>
      <c r="D20" s="243">
        <v>760</v>
      </c>
      <c r="E20" s="243">
        <v>743</v>
      </c>
      <c r="F20" s="243">
        <v>550</v>
      </c>
      <c r="G20" s="243">
        <v>701</v>
      </c>
      <c r="H20" s="243">
        <v>696</v>
      </c>
      <c r="I20" s="243">
        <v>542</v>
      </c>
      <c r="J20" s="243">
        <v>214</v>
      </c>
      <c r="K20" s="243">
        <v>721</v>
      </c>
      <c r="L20" s="243">
        <v>827</v>
      </c>
      <c r="M20" s="243">
        <v>551</v>
      </c>
      <c r="N20" s="243">
        <v>464</v>
      </c>
      <c r="O20" s="243">
        <v>657</v>
      </c>
      <c r="P20" s="243">
        <v>488</v>
      </c>
      <c r="Q20" s="243">
        <v>488</v>
      </c>
      <c r="R20" s="243">
        <v>422</v>
      </c>
      <c r="S20" s="243">
        <v>422</v>
      </c>
      <c r="T20" s="244">
        <v>753</v>
      </c>
      <c r="U20" s="244">
        <v>622</v>
      </c>
      <c r="V20" s="244">
        <v>417</v>
      </c>
      <c r="W20" s="244">
        <v>455</v>
      </c>
      <c r="X20" s="244"/>
      <c r="Y20" s="320"/>
    </row>
    <row r="21" spans="1:48" ht="24.75" customHeight="1" thickBot="1" x14ac:dyDescent="0.3">
      <c r="A21" s="246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189"/>
      <c r="R21" s="247"/>
      <c r="S21" s="243"/>
      <c r="T21" s="243"/>
      <c r="U21" s="244"/>
      <c r="V21" s="244"/>
      <c r="W21" s="244"/>
      <c r="X21" s="244"/>
      <c r="Y21" s="245"/>
    </row>
    <row r="22" spans="1:48" ht="24.75" customHeight="1" thickBot="1" x14ac:dyDescent="0.3">
      <c r="A22" s="202" t="s">
        <v>66</v>
      </c>
      <c r="B22" s="358"/>
      <c r="C22" s="358"/>
      <c r="D22" s="358"/>
      <c r="E22" s="358"/>
      <c r="F22" s="358"/>
      <c r="G22" s="358"/>
      <c r="H22" s="358"/>
      <c r="I22" s="358"/>
      <c r="J22" s="248"/>
      <c r="K22" s="249"/>
      <c r="L22" s="250"/>
      <c r="M22" s="361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3"/>
      <c r="Y22" s="310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</row>
    <row r="23" spans="1:48" ht="24.75" customHeight="1" x14ac:dyDescent="0.25">
      <c r="A23" s="204" t="s">
        <v>41</v>
      </c>
      <c r="B23" s="205">
        <v>1</v>
      </c>
      <c r="C23" s="253">
        <v>2</v>
      </c>
      <c r="D23" s="253">
        <v>3</v>
      </c>
      <c r="E23" s="253">
        <v>4</v>
      </c>
      <c r="F23" s="253">
        <v>5</v>
      </c>
      <c r="G23" s="254"/>
      <c r="H23" s="254">
        <v>6</v>
      </c>
      <c r="I23" s="255">
        <v>7</v>
      </c>
      <c r="J23" s="256" t="s">
        <v>10</v>
      </c>
      <c r="K23" s="257"/>
      <c r="L23" s="250"/>
      <c r="M23" s="364"/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6"/>
      <c r="Y23" s="308"/>
    </row>
    <row r="24" spans="1:48" ht="24.75" customHeight="1" x14ac:dyDescent="0.25">
      <c r="A24" s="211" t="s">
        <v>42</v>
      </c>
      <c r="B24" s="212">
        <v>1</v>
      </c>
      <c r="C24" s="214">
        <v>2</v>
      </c>
      <c r="D24" s="215">
        <v>3</v>
      </c>
      <c r="E24" s="217">
        <v>4</v>
      </c>
      <c r="F24" s="258">
        <v>5</v>
      </c>
      <c r="G24" s="259">
        <v>6</v>
      </c>
      <c r="H24" s="219">
        <v>7</v>
      </c>
      <c r="I24" s="220">
        <v>8</v>
      </c>
      <c r="J24" s="222"/>
      <c r="K24" s="195"/>
      <c r="L24" s="250"/>
      <c r="M24" s="364"/>
      <c r="N24" s="365"/>
      <c r="O24" s="365"/>
      <c r="P24" s="365"/>
      <c r="Q24" s="365"/>
      <c r="R24" s="365"/>
      <c r="S24" s="365"/>
      <c r="T24" s="365"/>
      <c r="U24" s="365"/>
      <c r="V24" s="365"/>
      <c r="W24" s="365"/>
      <c r="X24" s="366"/>
      <c r="Y24" s="308"/>
    </row>
    <row r="25" spans="1:48" ht="24.75" customHeight="1" x14ac:dyDescent="0.25">
      <c r="A25" s="211" t="s">
        <v>43</v>
      </c>
      <c r="B25" s="223">
        <v>27.697611111111115</v>
      </c>
      <c r="C25" s="260">
        <v>51.852981481481486</v>
      </c>
      <c r="D25" s="260">
        <v>52.267500000000005</v>
      </c>
      <c r="E25" s="260">
        <v>40.162740740740738</v>
      </c>
      <c r="F25" s="260">
        <v>44.501018518518521</v>
      </c>
      <c r="G25" s="261">
        <v>52.210388888888893</v>
      </c>
      <c r="H25" s="261">
        <v>34.434888888888899</v>
      </c>
      <c r="I25" s="262">
        <v>35.292981481481469</v>
      </c>
      <c r="J25" s="263">
        <f t="shared" ref="J25:J31" si="2">SUM(B25:I25)</f>
        <v>338.42011111111117</v>
      </c>
      <c r="K25" s="195"/>
      <c r="L25" s="250"/>
      <c r="M25" s="364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6"/>
      <c r="Y25" s="308"/>
    </row>
    <row r="26" spans="1:48" ht="24.75" customHeight="1" x14ac:dyDescent="0.25">
      <c r="A26" s="211" t="s">
        <v>44</v>
      </c>
      <c r="B26" s="223">
        <v>27.697611111111115</v>
      </c>
      <c r="C26" s="260">
        <v>51.852981481481486</v>
      </c>
      <c r="D26" s="260">
        <v>52.267500000000005</v>
      </c>
      <c r="E26" s="260">
        <v>40.162740740740738</v>
      </c>
      <c r="F26" s="260">
        <v>44.501018518518521</v>
      </c>
      <c r="G26" s="261">
        <v>52.210388888888893</v>
      </c>
      <c r="H26" s="261">
        <v>34.434888888888899</v>
      </c>
      <c r="I26" s="262">
        <v>35.292981481481469</v>
      </c>
      <c r="J26" s="263">
        <f t="shared" si="2"/>
        <v>338.42011111111117</v>
      </c>
      <c r="K26" s="200"/>
      <c r="L26" s="250"/>
      <c r="M26" s="364"/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6"/>
      <c r="Y26" s="308"/>
    </row>
    <row r="27" spans="1:48" ht="24.75" customHeight="1" x14ac:dyDescent="0.25">
      <c r="A27" s="211" t="s">
        <v>45</v>
      </c>
      <c r="B27" s="223"/>
      <c r="C27" s="260"/>
      <c r="D27" s="260"/>
      <c r="E27" s="260"/>
      <c r="F27" s="260"/>
      <c r="G27" s="261"/>
      <c r="H27" s="261"/>
      <c r="I27" s="262"/>
      <c r="J27" s="263">
        <f t="shared" si="2"/>
        <v>0</v>
      </c>
      <c r="K27" s="200"/>
      <c r="L27" s="250"/>
      <c r="M27" s="364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6"/>
      <c r="Y27" s="308"/>
    </row>
    <row r="28" spans="1:48" ht="24.75" customHeight="1" x14ac:dyDescent="0.25">
      <c r="A28" s="211" t="s">
        <v>46</v>
      </c>
      <c r="B28" s="223">
        <v>28.394092592592585</v>
      </c>
      <c r="C28" s="260">
        <v>53.96734567901234</v>
      </c>
      <c r="D28" s="260">
        <v>54.780666666666662</v>
      </c>
      <c r="E28" s="260">
        <v>42.956506172839511</v>
      </c>
      <c r="F28" s="260">
        <v>47.603320987654321</v>
      </c>
      <c r="G28" s="261">
        <v>56.335407407407409</v>
      </c>
      <c r="H28" s="261">
        <v>36.937740740740729</v>
      </c>
      <c r="I28" s="262">
        <v>38.225345679012356</v>
      </c>
      <c r="J28" s="263">
        <f t="shared" si="2"/>
        <v>359.20042592592591</v>
      </c>
      <c r="K28" s="200"/>
      <c r="L28" s="250"/>
      <c r="M28" s="364"/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366"/>
      <c r="Y28" s="308"/>
    </row>
    <row r="29" spans="1:48" ht="24.75" customHeight="1" x14ac:dyDescent="0.25">
      <c r="A29" s="211" t="s">
        <v>47</v>
      </c>
      <c r="B29" s="223">
        <v>28.394092592592585</v>
      </c>
      <c r="C29" s="260">
        <v>53.96734567901234</v>
      </c>
      <c r="D29" s="260">
        <v>54.780666666666662</v>
      </c>
      <c r="E29" s="260">
        <v>42.956506172839511</v>
      </c>
      <c r="F29" s="260">
        <v>47.603320987654321</v>
      </c>
      <c r="G29" s="261">
        <v>56.335407407407409</v>
      </c>
      <c r="H29" s="261">
        <v>36.937740740740729</v>
      </c>
      <c r="I29" s="262">
        <v>38.225345679012356</v>
      </c>
      <c r="J29" s="263">
        <f t="shared" si="2"/>
        <v>359.20042592592591</v>
      </c>
      <c r="K29" s="200"/>
      <c r="L29" s="250"/>
      <c r="M29" s="364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6"/>
      <c r="Y29" s="308"/>
    </row>
    <row r="30" spans="1:48" ht="24.75" customHeight="1" x14ac:dyDescent="0.25">
      <c r="A30" s="211" t="s">
        <v>48</v>
      </c>
      <c r="B30" s="223"/>
      <c r="C30" s="260"/>
      <c r="D30" s="260"/>
      <c r="E30" s="260"/>
      <c r="F30" s="260"/>
      <c r="G30" s="261"/>
      <c r="H30" s="261"/>
      <c r="I30" s="262"/>
      <c r="J30" s="263">
        <f t="shared" si="2"/>
        <v>0</v>
      </c>
      <c r="K30" s="200"/>
      <c r="L30" s="250"/>
      <c r="M30" s="364"/>
      <c r="N30" s="365"/>
      <c r="O30" s="365"/>
      <c r="P30" s="365"/>
      <c r="Q30" s="365"/>
      <c r="R30" s="365"/>
      <c r="S30" s="365"/>
      <c r="T30" s="365"/>
      <c r="U30" s="365"/>
      <c r="V30" s="365"/>
      <c r="W30" s="365"/>
      <c r="X30" s="366"/>
      <c r="Y30" s="308"/>
    </row>
    <row r="31" spans="1:48" ht="24.75" customHeight="1" thickBot="1" x14ac:dyDescent="0.3">
      <c r="A31" s="229" t="s">
        <v>49</v>
      </c>
      <c r="B31" s="264">
        <v>28.394092592592585</v>
      </c>
      <c r="C31" s="265">
        <v>53.96734567901234</v>
      </c>
      <c r="D31" s="265">
        <v>54.780666666666662</v>
      </c>
      <c r="E31" s="265">
        <v>42.956506172839511</v>
      </c>
      <c r="F31" s="265">
        <v>47.603320987654321</v>
      </c>
      <c r="G31" s="266">
        <v>56.335407407407409</v>
      </c>
      <c r="H31" s="266">
        <v>36.937740740740729</v>
      </c>
      <c r="I31" s="267">
        <v>38.225345679012356</v>
      </c>
      <c r="J31" s="263">
        <f t="shared" si="2"/>
        <v>359.20042592592591</v>
      </c>
      <c r="K31" s="200"/>
      <c r="L31" s="250"/>
      <c r="M31" s="364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6"/>
      <c r="Y31" s="308"/>
    </row>
    <row r="32" spans="1:48" ht="24.75" customHeight="1" thickBot="1" x14ac:dyDescent="0.3">
      <c r="A32" s="236" t="s">
        <v>10</v>
      </c>
      <c r="B32" s="268">
        <f t="shared" ref="B32:J32" si="3">SUM(B25:B31)</f>
        <v>140.57749999999999</v>
      </c>
      <c r="C32" s="269">
        <f t="shared" si="3"/>
        <v>265.608</v>
      </c>
      <c r="D32" s="269">
        <f t="shared" si="3"/>
        <v>268.87700000000001</v>
      </c>
      <c r="E32" s="269">
        <f t="shared" si="3"/>
        <v>209.19499999999999</v>
      </c>
      <c r="F32" s="269">
        <f t="shared" si="3"/>
        <v>231.81199999999998</v>
      </c>
      <c r="G32" s="269">
        <f t="shared" si="3"/>
        <v>273.42700000000002</v>
      </c>
      <c r="H32" s="269">
        <f t="shared" si="3"/>
        <v>179.68299999999999</v>
      </c>
      <c r="I32" s="270">
        <f t="shared" si="3"/>
        <v>185.262</v>
      </c>
      <c r="J32" s="271">
        <f t="shared" si="3"/>
        <v>1754.4414999999999</v>
      </c>
      <c r="K32" s="195"/>
      <c r="L32" s="250"/>
      <c r="M32" s="367"/>
      <c r="N32" s="368"/>
      <c r="O32" s="368"/>
      <c r="P32" s="368"/>
      <c r="Q32" s="368"/>
      <c r="R32" s="368"/>
      <c r="S32" s="368"/>
      <c r="T32" s="368"/>
      <c r="U32" s="368"/>
      <c r="V32" s="368"/>
      <c r="W32" s="368"/>
      <c r="X32" s="369"/>
      <c r="Y32" s="308"/>
    </row>
    <row r="33" spans="1:27" ht="24.75" customHeight="1" x14ac:dyDescent="0.25">
      <c r="A33" s="272"/>
      <c r="B33" s="273">
        <v>277</v>
      </c>
      <c r="C33" s="273">
        <v>527</v>
      </c>
      <c r="D33" s="273">
        <v>541</v>
      </c>
      <c r="E33" s="273">
        <v>430</v>
      </c>
      <c r="F33" s="273">
        <v>487</v>
      </c>
      <c r="G33" s="273">
        <v>583</v>
      </c>
      <c r="H33" s="273">
        <v>386</v>
      </c>
      <c r="I33" s="273">
        <v>401</v>
      </c>
      <c r="J33" s="273"/>
      <c r="K33" s="195"/>
      <c r="L33" s="195"/>
      <c r="M33" s="195"/>
      <c r="N33" s="195"/>
      <c r="O33" s="195"/>
      <c r="P33" s="195"/>
      <c r="Q33" s="195"/>
      <c r="R33" s="195"/>
      <c r="S33" s="189"/>
      <c r="T33" s="189"/>
      <c r="U33" s="189"/>
      <c r="V33" s="189"/>
      <c r="W33" s="189"/>
      <c r="X33" s="189"/>
      <c r="Y33" s="190"/>
      <c r="Z33" s="189"/>
      <c r="AA33" s="189"/>
    </row>
    <row r="34" spans="1:27" ht="24.75" customHeight="1" thickBot="1" x14ac:dyDescent="0.3">
      <c r="A34" s="274"/>
      <c r="B34" s="249"/>
      <c r="C34" s="249"/>
      <c r="D34" s="249"/>
      <c r="E34" s="249" t="s">
        <v>70</v>
      </c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189"/>
      <c r="R34" s="189"/>
      <c r="S34" s="189"/>
      <c r="T34" s="189"/>
      <c r="U34" s="189"/>
      <c r="V34" s="189"/>
      <c r="W34" s="189"/>
      <c r="X34" s="189"/>
      <c r="Y34" s="190"/>
      <c r="Z34" s="189"/>
      <c r="AA34" s="189"/>
    </row>
    <row r="35" spans="1:27" ht="24.75" customHeight="1" thickBot="1" x14ac:dyDescent="0.3">
      <c r="A35" s="202" t="s">
        <v>50</v>
      </c>
      <c r="B35" s="358" t="s">
        <v>25</v>
      </c>
      <c r="C35" s="358"/>
      <c r="D35" s="358"/>
      <c r="E35" s="358"/>
      <c r="F35" s="358"/>
      <c r="G35" s="359"/>
      <c r="H35" s="249"/>
      <c r="I35" s="275" t="s">
        <v>51</v>
      </c>
      <c r="J35" s="360" t="s">
        <v>53</v>
      </c>
      <c r="K35" s="358"/>
      <c r="L35" s="358"/>
      <c r="M35" s="358"/>
      <c r="N35" s="358"/>
      <c r="O35" s="359"/>
      <c r="P35" s="189"/>
      <c r="Q35" s="189"/>
      <c r="R35" s="189"/>
      <c r="S35" s="189"/>
      <c r="T35" s="189"/>
      <c r="U35" s="189"/>
      <c r="V35" s="189"/>
      <c r="W35" s="189"/>
      <c r="X35" s="189"/>
      <c r="Y35" s="190"/>
      <c r="Z35" s="189"/>
      <c r="AA35" s="189"/>
    </row>
    <row r="36" spans="1:27" ht="24.75" customHeight="1" x14ac:dyDescent="0.25">
      <c r="A36" s="204" t="s">
        <v>41</v>
      </c>
      <c r="B36" s="276">
        <v>1</v>
      </c>
      <c r="C36" s="277">
        <v>2</v>
      </c>
      <c r="D36" s="277">
        <v>3</v>
      </c>
      <c r="E36" s="277">
        <v>4</v>
      </c>
      <c r="F36" s="277">
        <v>5</v>
      </c>
      <c r="G36" s="278" t="s">
        <v>10</v>
      </c>
      <c r="H36" s="249"/>
      <c r="I36" s="204" t="s">
        <v>41</v>
      </c>
      <c r="J36" s="276">
        <v>1</v>
      </c>
      <c r="K36" s="277">
        <v>2</v>
      </c>
      <c r="L36" s="277">
        <v>3</v>
      </c>
      <c r="M36" s="277">
        <v>4</v>
      </c>
      <c r="N36" s="277">
        <v>5</v>
      </c>
      <c r="O36" s="278" t="s">
        <v>10</v>
      </c>
      <c r="P36" s="189"/>
      <c r="Q36" s="189"/>
      <c r="R36" s="189"/>
      <c r="S36" s="189"/>
      <c r="T36" s="189"/>
      <c r="U36" s="189"/>
      <c r="V36" s="189"/>
      <c r="W36" s="189"/>
      <c r="X36" s="189"/>
      <c r="Y36" s="190"/>
      <c r="Z36" s="189"/>
      <c r="AA36" s="189"/>
    </row>
    <row r="37" spans="1:27" ht="24.75" customHeight="1" x14ac:dyDescent="0.25">
      <c r="A37" s="211" t="s">
        <v>42</v>
      </c>
      <c r="B37" s="212">
        <v>1</v>
      </c>
      <c r="C37" s="214">
        <v>2</v>
      </c>
      <c r="D37" s="215">
        <v>3</v>
      </c>
      <c r="E37" s="279"/>
      <c r="F37" s="279"/>
      <c r="G37" s="280"/>
      <c r="H37" s="281"/>
      <c r="I37" s="211" t="s">
        <v>42</v>
      </c>
      <c r="J37" s="221">
        <v>1</v>
      </c>
      <c r="K37" s="214">
        <v>2</v>
      </c>
      <c r="L37" s="215">
        <v>3</v>
      </c>
      <c r="M37" s="216">
        <v>4</v>
      </c>
      <c r="N37" s="282"/>
      <c r="O37" s="283"/>
      <c r="P37" s="189"/>
      <c r="Q37" s="189"/>
      <c r="R37" s="189"/>
      <c r="S37" s="189"/>
      <c r="T37" s="189"/>
      <c r="U37" s="189"/>
      <c r="V37" s="189"/>
      <c r="W37" s="189"/>
      <c r="X37" s="189"/>
      <c r="Y37" s="190"/>
      <c r="Z37" s="189"/>
      <c r="AA37" s="189"/>
    </row>
    <row r="38" spans="1:27" s="139" customFormat="1" ht="24.75" customHeight="1" x14ac:dyDescent="0.25">
      <c r="A38" s="211" t="s">
        <v>43</v>
      </c>
      <c r="B38" s="223">
        <v>16.5</v>
      </c>
      <c r="C38" s="284">
        <v>10.4</v>
      </c>
      <c r="D38" s="284">
        <v>12.8</v>
      </c>
      <c r="E38" s="284"/>
      <c r="F38" s="284"/>
      <c r="G38" s="285">
        <f t="shared" ref="G38:G45" si="4">SUM(B38:F38)</f>
        <v>39.700000000000003</v>
      </c>
      <c r="H38" s="281"/>
      <c r="I38" s="211" t="s">
        <v>43</v>
      </c>
      <c r="J38" s="223">
        <v>41.5</v>
      </c>
      <c r="K38" s="260">
        <v>32.799999999999997</v>
      </c>
      <c r="L38" s="286">
        <v>30.2</v>
      </c>
      <c r="M38" s="286">
        <v>34.799999999999997</v>
      </c>
      <c r="N38" s="286"/>
      <c r="O38" s="285">
        <f t="shared" ref="O38:O45" si="5">SUM(J38:N38)</f>
        <v>139.30000000000001</v>
      </c>
      <c r="P38" s="189"/>
      <c r="Q38" s="189"/>
      <c r="R38" s="189"/>
      <c r="S38" s="189"/>
      <c r="T38" s="189"/>
      <c r="U38" s="189"/>
      <c r="V38" s="189"/>
      <c r="W38" s="189"/>
      <c r="X38" s="189"/>
      <c r="Y38" s="190"/>
      <c r="Z38" s="189"/>
      <c r="AA38" s="189"/>
    </row>
    <row r="39" spans="1:27" s="139" customFormat="1" ht="24.75" customHeight="1" x14ac:dyDescent="0.25">
      <c r="A39" s="211" t="s">
        <v>44</v>
      </c>
      <c r="B39" s="223">
        <v>16.5</v>
      </c>
      <c r="C39" s="284">
        <v>10.4</v>
      </c>
      <c r="D39" s="284">
        <v>12.8</v>
      </c>
      <c r="E39" s="284"/>
      <c r="F39" s="284"/>
      <c r="G39" s="285">
        <f t="shared" si="4"/>
        <v>39.700000000000003</v>
      </c>
      <c r="H39" s="281"/>
      <c r="I39" s="211" t="s">
        <v>44</v>
      </c>
      <c r="J39" s="228">
        <v>41.5</v>
      </c>
      <c r="K39" s="226">
        <v>32.799999999999997</v>
      </c>
      <c r="L39" s="226">
        <v>30.2</v>
      </c>
      <c r="M39" s="226">
        <v>34.799999999999997</v>
      </c>
      <c r="N39" s="226"/>
      <c r="O39" s="285">
        <f t="shared" si="5"/>
        <v>139.30000000000001</v>
      </c>
      <c r="P39" s="189"/>
      <c r="Q39" s="189"/>
      <c r="R39" s="189"/>
      <c r="S39" s="189"/>
      <c r="T39" s="189"/>
      <c r="U39" s="189"/>
      <c r="V39" s="189"/>
      <c r="W39" s="189"/>
      <c r="X39" s="189"/>
      <c r="Y39" s="190"/>
      <c r="Z39" s="189"/>
      <c r="AA39" s="189"/>
    </row>
    <row r="40" spans="1:27" s="139" customFormat="1" ht="24.75" customHeight="1" x14ac:dyDescent="0.25">
      <c r="A40" s="211" t="s">
        <v>45</v>
      </c>
      <c r="B40" s="223"/>
      <c r="C40" s="284"/>
      <c r="D40" s="284"/>
      <c r="E40" s="284"/>
      <c r="F40" s="284"/>
      <c r="G40" s="285">
        <f t="shared" si="4"/>
        <v>0</v>
      </c>
      <c r="H40" s="281"/>
      <c r="I40" s="211" t="s">
        <v>45</v>
      </c>
      <c r="J40" s="228"/>
      <c r="K40" s="226"/>
      <c r="L40" s="226"/>
      <c r="M40" s="226"/>
      <c r="N40" s="226"/>
      <c r="O40" s="285">
        <f t="shared" si="5"/>
        <v>0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90"/>
      <c r="Z40" s="189"/>
      <c r="AA40" s="189"/>
    </row>
    <row r="41" spans="1:27" s="139" customFormat="1" ht="24.75" customHeight="1" x14ac:dyDescent="0.25">
      <c r="A41" s="211" t="s">
        <v>46</v>
      </c>
      <c r="B41" s="223">
        <v>17.2</v>
      </c>
      <c r="C41" s="284">
        <v>10.9</v>
      </c>
      <c r="D41" s="284">
        <v>13.2</v>
      </c>
      <c r="E41" s="284"/>
      <c r="F41" s="284"/>
      <c r="G41" s="285">
        <f t="shared" si="4"/>
        <v>41.3</v>
      </c>
      <c r="H41" s="281"/>
      <c r="I41" s="211" t="s">
        <v>46</v>
      </c>
      <c r="J41" s="223">
        <v>43.6</v>
      </c>
      <c r="K41" s="260">
        <v>34.299999999999997</v>
      </c>
      <c r="L41" s="226">
        <v>31.6</v>
      </c>
      <c r="M41" s="226">
        <v>36.5</v>
      </c>
      <c r="N41" s="226"/>
      <c r="O41" s="285">
        <f t="shared" si="5"/>
        <v>146</v>
      </c>
      <c r="P41" s="189"/>
      <c r="Q41" s="189"/>
      <c r="R41" s="189"/>
      <c r="S41" s="189"/>
      <c r="T41" s="189"/>
      <c r="U41" s="189"/>
      <c r="V41" s="189"/>
      <c r="W41" s="189"/>
      <c r="X41" s="189"/>
      <c r="Y41" s="190"/>
      <c r="Z41" s="189"/>
      <c r="AA41" s="189"/>
    </row>
    <row r="42" spans="1:27" s="139" customFormat="1" ht="24.75" customHeight="1" x14ac:dyDescent="0.25">
      <c r="A42" s="211" t="s">
        <v>47</v>
      </c>
      <c r="B42" s="223">
        <v>17.2</v>
      </c>
      <c r="C42" s="284">
        <v>11</v>
      </c>
      <c r="D42" s="284">
        <v>13.3</v>
      </c>
      <c r="E42" s="284"/>
      <c r="F42" s="284"/>
      <c r="G42" s="285">
        <f t="shared" si="4"/>
        <v>41.5</v>
      </c>
      <c r="H42" s="281"/>
      <c r="I42" s="211" t="s">
        <v>47</v>
      </c>
      <c r="J42" s="228">
        <v>43.6</v>
      </c>
      <c r="K42" s="226">
        <v>34.299999999999997</v>
      </c>
      <c r="L42" s="226">
        <v>31.6</v>
      </c>
      <c r="M42" s="226">
        <v>36.5</v>
      </c>
      <c r="N42" s="226"/>
      <c r="O42" s="285">
        <f t="shared" si="5"/>
        <v>146</v>
      </c>
      <c r="P42" s="189"/>
      <c r="Q42" s="189"/>
      <c r="R42" s="189"/>
      <c r="S42" s="189"/>
      <c r="T42" s="189"/>
      <c r="U42" s="189"/>
      <c r="V42" s="189"/>
      <c r="W42" s="189"/>
      <c r="X42" s="189"/>
      <c r="Y42" s="190"/>
      <c r="Z42" s="189"/>
      <c r="AA42" s="189"/>
    </row>
    <row r="43" spans="1:27" s="139" customFormat="1" ht="24.75" customHeight="1" x14ac:dyDescent="0.25">
      <c r="A43" s="211" t="s">
        <v>48</v>
      </c>
      <c r="B43" s="223"/>
      <c r="C43" s="284"/>
      <c r="D43" s="284"/>
      <c r="E43" s="284"/>
      <c r="F43" s="284"/>
      <c r="G43" s="285">
        <f t="shared" si="4"/>
        <v>0</v>
      </c>
      <c r="H43" s="281"/>
      <c r="I43" s="211" t="s">
        <v>48</v>
      </c>
      <c r="J43" s="228"/>
      <c r="K43" s="226"/>
      <c r="L43" s="226"/>
      <c r="M43" s="226"/>
      <c r="N43" s="226"/>
      <c r="O43" s="285">
        <f t="shared" si="5"/>
        <v>0</v>
      </c>
      <c r="P43" s="189"/>
      <c r="Q43" s="189"/>
      <c r="R43" s="189"/>
      <c r="S43" s="189"/>
      <c r="T43" s="189"/>
      <c r="U43" s="189"/>
      <c r="V43" s="189"/>
      <c r="W43" s="189"/>
      <c r="X43" s="189"/>
      <c r="Y43" s="190"/>
      <c r="Z43" s="189"/>
      <c r="AA43" s="189"/>
    </row>
    <row r="44" spans="1:27" s="139" customFormat="1" ht="24.75" customHeight="1" thickBot="1" x14ac:dyDescent="0.3">
      <c r="A44" s="229" t="s">
        <v>49</v>
      </c>
      <c r="B44" s="230">
        <v>17.2</v>
      </c>
      <c r="C44" s="287">
        <v>11</v>
      </c>
      <c r="D44" s="287">
        <v>13.3</v>
      </c>
      <c r="E44" s="287"/>
      <c r="F44" s="287"/>
      <c r="G44" s="288">
        <f t="shared" si="4"/>
        <v>41.5</v>
      </c>
      <c r="H44" s="281"/>
      <c r="I44" s="229" t="s">
        <v>49</v>
      </c>
      <c r="J44" s="289">
        <v>43.6</v>
      </c>
      <c r="K44" s="286">
        <v>34.4</v>
      </c>
      <c r="L44" s="286">
        <v>31.6</v>
      </c>
      <c r="M44" s="286">
        <v>36.5</v>
      </c>
      <c r="N44" s="286"/>
      <c r="O44" s="288">
        <f t="shared" si="5"/>
        <v>146.1</v>
      </c>
      <c r="P44" s="189"/>
      <c r="Q44" s="189"/>
      <c r="R44" s="189"/>
      <c r="S44" s="189"/>
      <c r="T44" s="189"/>
      <c r="U44" s="189"/>
      <c r="V44" s="189"/>
      <c r="W44" s="189"/>
      <c r="X44" s="189"/>
      <c r="Y44" s="190"/>
      <c r="Z44" s="189"/>
      <c r="AA44" s="189"/>
    </row>
    <row r="45" spans="1:27" s="139" customFormat="1" ht="24.75" customHeight="1" thickBot="1" x14ac:dyDescent="0.3">
      <c r="A45" s="236" t="s">
        <v>10</v>
      </c>
      <c r="B45" s="290">
        <f>SUM(B38:B44)</f>
        <v>84.600000000000009</v>
      </c>
      <c r="C45" s="291">
        <f>SUM(C38:C44)</f>
        <v>53.7</v>
      </c>
      <c r="D45" s="291">
        <f t="shared" ref="D45:E45" si="6">SUM(D38:D44)</f>
        <v>65.399999999999991</v>
      </c>
      <c r="E45" s="291">
        <f t="shared" si="6"/>
        <v>0</v>
      </c>
      <c r="F45" s="291">
        <f t="shared" ref="F45" si="7">SUM(F38:F44)</f>
        <v>0</v>
      </c>
      <c r="G45" s="292">
        <f t="shared" si="4"/>
        <v>203.7</v>
      </c>
      <c r="H45" s="281"/>
      <c r="I45" s="293" t="s">
        <v>10</v>
      </c>
      <c r="J45" s="239">
        <f>SUM(J38:J44)</f>
        <v>213.79999999999998</v>
      </c>
      <c r="K45" s="294">
        <f t="shared" ref="K45:N45" si="8">SUM(K38:K44)</f>
        <v>168.6</v>
      </c>
      <c r="L45" s="294">
        <f t="shared" si="8"/>
        <v>155.19999999999999</v>
      </c>
      <c r="M45" s="294">
        <f t="shared" si="8"/>
        <v>179.1</v>
      </c>
      <c r="N45" s="294">
        <f t="shared" si="8"/>
        <v>0</v>
      </c>
      <c r="O45" s="292">
        <f t="shared" si="5"/>
        <v>716.69999999999993</v>
      </c>
      <c r="P45" s="189"/>
      <c r="Q45" s="189"/>
      <c r="R45" s="189"/>
      <c r="S45" s="189"/>
      <c r="T45" s="189"/>
      <c r="U45" s="189"/>
      <c r="V45" s="189"/>
      <c r="W45" s="189"/>
      <c r="X45" s="189"/>
      <c r="Y45" s="190"/>
      <c r="Z45" s="189"/>
      <c r="AA45" s="189"/>
    </row>
    <row r="46" spans="1:27" s="174" customFormat="1" ht="24.75" customHeight="1" x14ac:dyDescent="0.25">
      <c r="A46" s="295"/>
      <c r="B46" s="243">
        <v>159</v>
      </c>
      <c r="C46" s="243">
        <v>101</v>
      </c>
      <c r="D46" s="243">
        <v>123</v>
      </c>
      <c r="E46" s="243"/>
      <c r="F46" s="243"/>
      <c r="G46" s="243"/>
      <c r="H46" s="243"/>
      <c r="I46" s="243"/>
      <c r="J46" s="243">
        <v>382</v>
      </c>
      <c r="K46" s="243">
        <v>301</v>
      </c>
      <c r="L46" s="243">
        <v>277</v>
      </c>
      <c r="M46" s="243">
        <v>320</v>
      </c>
      <c r="N46" s="243"/>
      <c r="O46" s="296"/>
      <c r="P46" s="251"/>
      <c r="Q46" s="251"/>
      <c r="R46" s="251"/>
      <c r="S46" s="251"/>
      <c r="T46" s="251"/>
      <c r="U46" s="251"/>
      <c r="V46" s="251"/>
      <c r="W46" s="251"/>
      <c r="X46" s="251"/>
      <c r="Y46" s="252"/>
      <c r="Z46" s="251"/>
      <c r="AA46" s="251"/>
    </row>
    <row r="47" spans="1:27" s="187" customFormat="1" ht="24.75" customHeight="1" thickBot="1" x14ac:dyDescent="0.3">
      <c r="A47" s="297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311"/>
    </row>
    <row r="48" spans="1:27" ht="14.1" customHeight="1" x14ac:dyDescent="0.25">
      <c r="W48" s="139"/>
      <c r="X48" s="139"/>
    </row>
    <row r="49" spans="23:24" ht="14.1" customHeight="1" x14ac:dyDescent="0.25">
      <c r="W49" s="139"/>
      <c r="X49" s="139"/>
    </row>
    <row r="50" spans="23:24" ht="14.1" customHeight="1" x14ac:dyDescent="0.25">
      <c r="W50" s="139"/>
      <c r="X50" s="139"/>
    </row>
    <row r="51" spans="23:24" ht="14.1" customHeight="1" x14ac:dyDescent="0.25">
      <c r="W51" s="139"/>
      <c r="X51" s="139"/>
    </row>
    <row r="52" spans="23:24" ht="14.1" customHeight="1" x14ac:dyDescent="0.25">
      <c r="W52" s="139"/>
      <c r="X52" s="139"/>
    </row>
  </sheetData>
  <mergeCells count="19">
    <mergeCell ref="B5:C5"/>
    <mergeCell ref="G5:H5"/>
    <mergeCell ref="K5:L5"/>
    <mergeCell ref="G7:H7"/>
    <mergeCell ref="L7:N7"/>
    <mergeCell ref="B7:C7"/>
    <mergeCell ref="B35:G35"/>
    <mergeCell ref="J35:O35"/>
    <mergeCell ref="J9:M9"/>
    <mergeCell ref="B22:I22"/>
    <mergeCell ref="M22:X32"/>
    <mergeCell ref="N9:W9"/>
    <mergeCell ref="B9:I9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26" t="s">
        <v>54</v>
      </c>
      <c r="L11" s="326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7"/>
      <c r="J15" s="329" t="s">
        <v>52</v>
      </c>
      <c r="K15" s="330"/>
      <c r="L15" s="330"/>
      <c r="M15" s="330"/>
      <c r="N15" s="330"/>
      <c r="O15" s="330"/>
      <c r="P15" s="330"/>
      <c r="Q15" s="33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7" t="s">
        <v>25</v>
      </c>
      <c r="C36" s="328"/>
      <c r="D36" s="328"/>
      <c r="E36" s="328"/>
      <c r="F36" s="328"/>
      <c r="G36" s="328"/>
      <c r="H36" s="97"/>
      <c r="I36" s="52" t="s">
        <v>26</v>
      </c>
      <c r="J36" s="105"/>
      <c r="K36" s="333" t="s">
        <v>25</v>
      </c>
      <c r="L36" s="333"/>
      <c r="M36" s="333"/>
      <c r="N36" s="333"/>
      <c r="O36" s="32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3</v>
      </c>
      <c r="F11" s="1"/>
      <c r="G11" s="1"/>
      <c r="H11" s="1"/>
      <c r="I11" s="1"/>
      <c r="J11" s="1"/>
      <c r="K11" s="326" t="s">
        <v>55</v>
      </c>
      <c r="L11" s="326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7"/>
      <c r="J15" s="329" t="s">
        <v>52</v>
      </c>
      <c r="K15" s="330"/>
      <c r="L15" s="330"/>
      <c r="M15" s="330"/>
      <c r="N15" s="330"/>
      <c r="O15" s="330"/>
      <c r="P15" s="330"/>
      <c r="Q15" s="33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27" t="s">
        <v>25</v>
      </c>
      <c r="C36" s="328"/>
      <c r="D36" s="328"/>
      <c r="E36" s="328"/>
      <c r="F36" s="328"/>
      <c r="G36" s="328"/>
      <c r="H36" s="97"/>
      <c r="I36" s="52" t="s">
        <v>26</v>
      </c>
      <c r="J36" s="105"/>
      <c r="K36" s="333" t="s">
        <v>25</v>
      </c>
      <c r="L36" s="333"/>
      <c r="M36" s="333"/>
      <c r="N36" s="333"/>
      <c r="O36" s="32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3</v>
      </c>
      <c r="F11" s="1"/>
      <c r="G11" s="1"/>
      <c r="H11" s="1"/>
      <c r="I11" s="1"/>
      <c r="J11" s="1"/>
      <c r="K11" s="326" t="s">
        <v>56</v>
      </c>
      <c r="L11" s="326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6"/>
      <c r="K15" s="337"/>
      <c r="L15" s="329" t="s">
        <v>52</v>
      </c>
      <c r="M15" s="330"/>
      <c r="N15" s="330"/>
      <c r="O15" s="330"/>
      <c r="P15" s="330"/>
      <c r="Q15" s="330"/>
      <c r="R15" s="330"/>
      <c r="S15" s="33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48">
        <v>3</v>
      </c>
      <c r="F11" s="1"/>
      <c r="G11" s="1"/>
      <c r="H11" s="1"/>
      <c r="I11" s="1"/>
      <c r="J11" s="1"/>
      <c r="K11" s="326" t="s">
        <v>57</v>
      </c>
      <c r="L11" s="326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6"/>
      <c r="K15" s="337"/>
      <c r="L15" s="329" t="s">
        <v>52</v>
      </c>
      <c r="M15" s="330"/>
      <c r="N15" s="330"/>
      <c r="O15" s="330"/>
      <c r="P15" s="330"/>
      <c r="Q15" s="330"/>
      <c r="R15" s="330"/>
      <c r="S15" s="330"/>
      <c r="T15" s="330"/>
      <c r="U15" s="33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2"/>
      <c r="Z3" s="2"/>
      <c r="AA3" s="2"/>
      <c r="AB3" s="2"/>
      <c r="AC3" s="2"/>
      <c r="AD3" s="15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1" t="s">
        <v>1</v>
      </c>
      <c r="B9" s="151"/>
      <c r="C9" s="151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1"/>
      <c r="B10" s="151"/>
      <c r="C10" s="15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1" t="s">
        <v>4</v>
      </c>
      <c r="B11" s="151"/>
      <c r="C11" s="151"/>
      <c r="D11" s="1"/>
      <c r="E11" s="152">
        <v>3</v>
      </c>
      <c r="F11" s="1"/>
      <c r="G11" s="1"/>
      <c r="H11" s="1"/>
      <c r="I11" s="1"/>
      <c r="J11" s="1"/>
      <c r="K11" s="326" t="s">
        <v>57</v>
      </c>
      <c r="L11" s="326"/>
      <c r="M11" s="153"/>
      <c r="N11" s="15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1"/>
      <c r="B12" s="151"/>
      <c r="C12" s="151"/>
      <c r="D12" s="1"/>
      <c r="E12" s="5"/>
      <c r="F12" s="1"/>
      <c r="G12" s="1"/>
      <c r="H12" s="1"/>
      <c r="I12" s="1"/>
      <c r="J12" s="1"/>
      <c r="K12" s="153"/>
      <c r="L12" s="153"/>
      <c r="M12" s="153"/>
      <c r="N12" s="15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"/>
      <c r="X13" s="1"/>
      <c r="Y13" s="1"/>
    </row>
    <row r="14" spans="1:30" s="3" customFormat="1" ht="27" thickBot="1" x14ac:dyDescent="0.3">
      <c r="A14" s="15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35" t="s">
        <v>8</v>
      </c>
      <c r="C15" s="336"/>
      <c r="D15" s="336"/>
      <c r="E15" s="336"/>
      <c r="F15" s="336"/>
      <c r="G15" s="336"/>
      <c r="H15" s="336"/>
      <c r="I15" s="336"/>
      <c r="J15" s="336"/>
      <c r="K15" s="337"/>
      <c r="L15" s="329" t="s">
        <v>52</v>
      </c>
      <c r="M15" s="330"/>
      <c r="N15" s="330"/>
      <c r="O15" s="330"/>
      <c r="P15" s="330"/>
      <c r="Q15" s="330"/>
      <c r="R15" s="330"/>
      <c r="S15" s="330"/>
      <c r="T15" s="330"/>
      <c r="U15" s="33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5">
        <v>3</v>
      </c>
      <c r="F11" s="1"/>
      <c r="G11" s="1"/>
      <c r="H11" s="1"/>
      <c r="I11" s="1"/>
      <c r="J11" s="1"/>
      <c r="K11" s="326" t="s">
        <v>59</v>
      </c>
      <c r="L11" s="326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40"/>
      <c r="J15" s="341" t="s">
        <v>53</v>
      </c>
      <c r="K15" s="342"/>
      <c r="L15" s="342"/>
      <c r="M15" s="343"/>
      <c r="N15" s="344" t="s">
        <v>52</v>
      </c>
      <c r="O15" s="344"/>
      <c r="P15" s="344"/>
      <c r="Q15" s="344"/>
      <c r="R15" s="344"/>
      <c r="S15" s="344"/>
      <c r="T15" s="344"/>
      <c r="U15" s="345"/>
      <c r="V15" s="12"/>
    </row>
    <row r="16" spans="1:30" ht="39.950000000000003" customHeight="1" x14ac:dyDescent="0.25">
      <c r="A16" s="159" t="s">
        <v>9</v>
      </c>
      <c r="B16" s="168"/>
      <c r="C16" s="15"/>
      <c r="D16" s="19"/>
      <c r="E16" s="15"/>
      <c r="F16" s="15"/>
      <c r="G16" s="15"/>
      <c r="H16" s="15"/>
      <c r="I16" s="169"/>
      <c r="J16" s="14"/>
      <c r="K16" s="15"/>
      <c r="L16" s="19"/>
      <c r="M16" s="169"/>
      <c r="N16" s="170"/>
      <c r="O16" s="15"/>
      <c r="P16" s="15"/>
      <c r="Q16" s="15"/>
      <c r="R16" s="15"/>
      <c r="S16" s="15"/>
      <c r="T16" s="15"/>
      <c r="U16" s="169"/>
      <c r="V16" s="16" t="s">
        <v>10</v>
      </c>
      <c r="X16" s="18"/>
      <c r="Y16" s="18"/>
    </row>
    <row r="17" spans="1:30" ht="39.950000000000003" customHeight="1" x14ac:dyDescent="0.25">
      <c r="A17" s="160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61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62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61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62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61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62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61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62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63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64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5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6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7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72">
        <v>3</v>
      </c>
      <c r="F11" s="1"/>
      <c r="G11" s="1"/>
      <c r="H11" s="1"/>
      <c r="I11" s="1"/>
      <c r="J11" s="1"/>
      <c r="K11" s="326" t="s">
        <v>60</v>
      </c>
      <c r="L11" s="326"/>
      <c r="M11" s="173"/>
      <c r="N11" s="1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3"/>
      <c r="L12" s="173"/>
      <c r="M12" s="173"/>
      <c r="N12" s="1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39"/>
      <c r="J15" s="340"/>
      <c r="K15" s="341" t="s">
        <v>53</v>
      </c>
      <c r="L15" s="342"/>
      <c r="M15" s="342"/>
      <c r="N15" s="343"/>
      <c r="O15" s="346" t="s">
        <v>52</v>
      </c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62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61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62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61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63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5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6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7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4" t="s">
        <v>0</v>
      </c>
      <c r="B3" s="324"/>
      <c r="C3" s="324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2"/>
      <c r="Z3" s="2"/>
      <c r="AA3" s="2"/>
      <c r="AB3" s="2"/>
      <c r="AC3" s="2"/>
      <c r="AD3" s="1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7" t="s">
        <v>1</v>
      </c>
      <c r="B9" s="177"/>
      <c r="C9" s="177"/>
      <c r="D9" s="1"/>
      <c r="E9" s="325" t="s">
        <v>2</v>
      </c>
      <c r="F9" s="325"/>
      <c r="G9" s="3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5"/>
      <c r="S9" s="3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7"/>
      <c r="B10" s="177"/>
      <c r="C10" s="1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7" t="s">
        <v>4</v>
      </c>
      <c r="B11" s="177"/>
      <c r="C11" s="177"/>
      <c r="D11" s="1"/>
      <c r="E11" s="175">
        <v>3</v>
      </c>
      <c r="F11" s="1"/>
      <c r="G11" s="1"/>
      <c r="H11" s="1"/>
      <c r="I11" s="1"/>
      <c r="J11" s="1"/>
      <c r="K11" s="326" t="s">
        <v>61</v>
      </c>
      <c r="L11" s="326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7"/>
      <c r="B12" s="177"/>
      <c r="C12" s="177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8" t="s">
        <v>7</v>
      </c>
      <c r="B15" s="338" t="s">
        <v>8</v>
      </c>
      <c r="C15" s="339"/>
      <c r="D15" s="339"/>
      <c r="E15" s="339"/>
      <c r="F15" s="339"/>
      <c r="G15" s="339"/>
      <c r="H15" s="339"/>
      <c r="I15" s="339"/>
      <c r="J15" s="340"/>
      <c r="K15" s="341" t="s">
        <v>53</v>
      </c>
      <c r="L15" s="342"/>
      <c r="M15" s="342"/>
      <c r="N15" s="343"/>
      <c r="O15" s="346" t="s">
        <v>52</v>
      </c>
      <c r="P15" s="344"/>
      <c r="Q15" s="344"/>
      <c r="R15" s="344"/>
      <c r="S15" s="344"/>
      <c r="T15" s="344"/>
      <c r="U15" s="344"/>
      <c r="V15" s="344"/>
      <c r="W15" s="345"/>
      <c r="X15" s="12"/>
    </row>
    <row r="16" spans="1:30" ht="39.950000000000003" customHeight="1" x14ac:dyDescent="0.2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39.950000000000003" customHeight="1" x14ac:dyDescent="0.2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61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62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62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61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61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62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63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5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6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7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2" t="s">
        <v>25</v>
      </c>
      <c r="C36" s="333"/>
      <c r="D36" s="333"/>
      <c r="E36" s="333"/>
      <c r="F36" s="333"/>
      <c r="G36" s="333"/>
      <c r="H36" s="327"/>
      <c r="I36" s="97"/>
      <c r="J36" s="52" t="s">
        <v>26</v>
      </c>
      <c r="K36" s="105"/>
      <c r="L36" s="333" t="s">
        <v>25</v>
      </c>
      <c r="M36" s="333"/>
      <c r="N36" s="333"/>
      <c r="O36" s="333"/>
      <c r="P36" s="32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4"/>
      <c r="K54" s="33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2" t="s">
        <v>8</v>
      </c>
      <c r="C55" s="333"/>
      <c r="D55" s="333"/>
      <c r="E55" s="333"/>
      <c r="F55" s="32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2021-08-27T20:38:49Z</cp:lastPrinted>
  <dcterms:created xsi:type="dcterms:W3CDTF">2021-03-04T08:17:33Z</dcterms:created>
  <dcterms:modified xsi:type="dcterms:W3CDTF">2021-08-27T20:38:50Z</dcterms:modified>
</cp:coreProperties>
</file>