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5C0B972A-9D19-47C1-9804-1243D971082D}" xr6:coauthVersionLast="36" xr6:coauthVersionMax="36" xr10:uidLastSave="{00000000-0000-0000-0000-000000000000}"/>
  <bookViews>
    <workbookView xWindow="0" yWindow="0" windowWidth="20490" windowHeight="7545" tabRatio="742" firstSheet="7" activeTab="17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IMPRIMIR" sheetId="2" r:id="rId18"/>
  </sheets>
  <definedNames>
    <definedName name="_xlnm.Print_Area" localSheetId="17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H31" i="2"/>
  <c r="H30" i="2"/>
  <c r="H29" i="2"/>
  <c r="H28" i="2"/>
  <c r="H27" i="2"/>
  <c r="H26" i="2"/>
  <c r="H25" i="2"/>
  <c r="E19" i="2"/>
  <c r="D19" i="2"/>
  <c r="B19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<sst xmlns="http://schemas.openxmlformats.org/spreadsheetml/2006/main" count="1424" uniqueCount="74">
  <si>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</si>
  <si>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</si>
  <si>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</si>
  <si>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</si>
  <si>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</si>
  <si>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</si>
  <si>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</si>
  <si>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</si>
  <si>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</si>
  <si>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</si>
  <si>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</si>
  <si>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</si>
  <si>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</si>
  <si>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</si>
  <si>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</si>
  <si>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</si>
  <si>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</si>
  <si>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</si>
  <si>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</si>
  <si>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</si>
  <si>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</si>
  <si>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</si>
  <si>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</si>
  <si>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</si>
  <si>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</si>
  <si>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</si>
  <si>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</si>
  <si>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</si>
  <si>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</si>
  <si>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</si>
  <si>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</si>
  <si>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</si>
  <si>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</si>
  <si>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</si>
  <si>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</si>
  <si>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</si>
  <si>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</si>
  <si>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</si>
  <si>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</si>
  <si>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</si>
  <si>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</si>
  <si>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</si>
  <si>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</si>
  <si>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</si>
  <si>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</si>
  <si>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</si>
  <si>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</si>
  <si>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</si>
  <si>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</si>
  <si>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</si>
  <si>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</si>
  <si>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</si>
  <si>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</si>
  <si>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</si>
  <si>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</si>
  <si>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</si>
  <si>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</si>
  <si>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</si>
  <si>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</si>
  <si>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</si>
  <si>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</si>
  <si>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</si>
  <si>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</si>
  <si>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</si>
  <si>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</si>
  <si>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</si>
  <si>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</si>
  <si>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</si>
  <si>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</si>
  <si>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</si>
  <si>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 xml:space="preserve">Prepostura - Levante </t>
  </si>
  <si>
    <t>SEMANA 17</t>
  </si>
  <si>
    <t>10 AL 16 DE SEPT</t>
  </si>
  <si>
    <t xml:space="preserve">9 kilos para los descartes y deben ser anotados de manera independiente                                                                                                          Se ajusta programa de alimento por mortalidad de la cepa 1 el dia viernes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</si>
</sst>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8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0" fillId="0" borderId="24" xfId="0" applyNumberFormat="1" applyFont="1" applyFill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50" xfId="0" applyNumberFormat="1" applyFont="1" applyBorder="1" applyAlignment="1">
      <alignment horizontal="center" vertical="center"/>
    </xf>
    <xf numFmtId="164" fontId="20" fillId="0" borderId="35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29" xfId="0" applyNumberFormat="1" applyFont="1" applyFill="1" applyBorder="1" applyAlignment="1">
      <alignment horizontal="center" vertical="center"/>
    </xf>
    <xf numFmtId="164" fontId="10" fillId="2" borderId="46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5" xfId="0" applyNumberFormat="1" applyFont="1" applyFill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3" borderId="30" xfId="0" quotePrefix="1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10" fillId="2" borderId="60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164" fontId="20" fillId="0" borderId="3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24" t="s">
        <v>5</v>
      </c>
      <c r="L11" s="32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7" t="s">
        <v>52</v>
      </c>
      <c r="M15" s="328"/>
      <c r="N15" s="328"/>
      <c r="O15" s="328"/>
      <c r="P15" s="328"/>
      <c r="Q15" s="328"/>
      <c r="R15" s="328"/>
      <c r="S15" s="328"/>
      <c r="T15" s="328"/>
      <c r="U15" s="32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5" t="s">
        <v>25</v>
      </c>
      <c r="C36" s="326"/>
      <c r="D36" s="326"/>
      <c r="E36" s="326"/>
      <c r="F36" s="326"/>
      <c r="G36" s="326"/>
      <c r="H36" s="97"/>
      <c r="I36" s="52" t="s">
        <v>26</v>
      </c>
      <c r="J36" s="105"/>
      <c r="K36" s="331" t="s">
        <v>25</v>
      </c>
      <c r="L36" s="331"/>
      <c r="M36" s="331"/>
      <c r="N36" s="331"/>
      <c r="O36" s="32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24" t="s">
        <v>61</v>
      </c>
      <c r="L11" s="32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7"/>
      <c r="J15" s="338"/>
      <c r="K15" s="339" t="s">
        <v>53</v>
      </c>
      <c r="L15" s="340"/>
      <c r="M15" s="340"/>
      <c r="N15" s="341"/>
      <c r="O15" s="344" t="s">
        <v>52</v>
      </c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24" t="s">
        <v>62</v>
      </c>
      <c r="L11" s="32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7"/>
      <c r="J15" s="338"/>
      <c r="K15" s="339" t="s">
        <v>53</v>
      </c>
      <c r="L15" s="340"/>
      <c r="M15" s="340"/>
      <c r="N15" s="341"/>
      <c r="O15" s="344" t="s">
        <v>52</v>
      </c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24" t="s">
        <v>63</v>
      </c>
      <c r="L11" s="32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7"/>
      <c r="J15" s="338"/>
      <c r="K15" s="339" t="s">
        <v>53</v>
      </c>
      <c r="L15" s="340"/>
      <c r="M15" s="340"/>
      <c r="N15" s="341"/>
      <c r="O15" s="344" t="s">
        <v>52</v>
      </c>
      <c r="P15" s="342"/>
      <c r="Q15" s="342"/>
      <c r="R15" s="342"/>
      <c r="S15" s="342"/>
      <c r="T15" s="342"/>
      <c r="U15" s="342"/>
      <c r="V15" s="342"/>
      <c r="W15" s="342"/>
      <c r="X15" s="343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24" t="s">
        <v>64</v>
      </c>
      <c r="L11" s="32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4" t="s">
        <v>52</v>
      </c>
      <c r="O15" s="342"/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24" t="s">
        <v>66</v>
      </c>
      <c r="L11" s="32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4" t="s">
        <v>52</v>
      </c>
      <c r="O15" s="342"/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24" t="s">
        <v>68</v>
      </c>
      <c r="L11" s="32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4" t="s">
        <v>52</v>
      </c>
      <c r="O15" s="342"/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24" t="s">
        <v>69</v>
      </c>
      <c r="L11" s="324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4" t="s">
        <v>52</v>
      </c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2"/>
      <c r="Z3" s="2"/>
      <c r="AA3" s="2"/>
      <c r="AB3" s="2"/>
      <c r="AC3" s="2"/>
      <c r="AD3" s="3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9" t="s">
        <v>1</v>
      </c>
      <c r="B9" s="319"/>
      <c r="C9" s="319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9"/>
      <c r="B10" s="319"/>
      <c r="C10" s="3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9" t="s">
        <v>4</v>
      </c>
      <c r="B11" s="319"/>
      <c r="C11" s="319"/>
      <c r="D11" s="1"/>
      <c r="E11" s="320">
        <v>3</v>
      </c>
      <c r="F11" s="1"/>
      <c r="G11" s="1"/>
      <c r="H11" s="1"/>
      <c r="I11" s="1"/>
      <c r="J11" s="1"/>
      <c r="K11" s="324" t="s">
        <v>71</v>
      </c>
      <c r="L11" s="324"/>
      <c r="M11" s="321"/>
      <c r="N11" s="3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9"/>
      <c r="B12" s="319"/>
      <c r="C12" s="319"/>
      <c r="D12" s="1"/>
      <c r="E12" s="5"/>
      <c r="F12" s="1"/>
      <c r="G12" s="1"/>
      <c r="H12" s="1"/>
      <c r="I12" s="1"/>
      <c r="J12" s="1"/>
      <c r="K12" s="321"/>
      <c r="L12" s="321"/>
      <c r="M12" s="321"/>
      <c r="N12" s="3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9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1"/>
      <c r="X13" s="1"/>
      <c r="Y13" s="1"/>
    </row>
    <row r="14" spans="1:30" s="3" customFormat="1" ht="27" thickBot="1" x14ac:dyDescent="0.3">
      <c r="A14" s="3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4" t="s">
        <v>52</v>
      </c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31"/>
      <c r="I36" s="325"/>
      <c r="J36" s="97"/>
      <c r="K36" s="52" t="s">
        <v>26</v>
      </c>
      <c r="L36" s="105"/>
      <c r="M36" s="331" t="s">
        <v>25</v>
      </c>
      <c r="N36" s="331"/>
      <c r="O36" s="331"/>
      <c r="P36" s="331"/>
      <c r="Q36" s="32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52"/>
  <sheetViews>
    <sheetView showGridLines="0" tabSelected="1" view="pageBreakPreview" zoomScale="60" zoomScaleNormal="70" workbookViewId="0">
      <selection activeCell="J13" sqref="J13"/>
    </sheetView>
  </sheetViews>
  <sheetFormatPr baseColWidth="10" defaultColWidth="11.42578125" defaultRowHeight="21" x14ac:dyDescent="0.25"/>
  <cols>
    <col min="1" max="1" width="41.85546875" style="203" bestFit="1" customWidth="1"/>
    <col min="2" max="5" width="10.28515625" style="203" customWidth="1"/>
    <col min="6" max="6" width="10.85546875" style="203" customWidth="1"/>
    <col min="7" max="8" width="14.5703125" style="203" customWidth="1"/>
    <col min="9" max="9" width="19.85546875" style="203" bestFit="1" customWidth="1"/>
    <col min="10" max="10" width="11.5703125" style="203" customWidth="1"/>
    <col min="11" max="14" width="10.140625" style="203" customWidth="1"/>
    <col min="15" max="15" width="11.85546875" style="203" bestFit="1" customWidth="1"/>
    <col min="16" max="19" width="10.140625" style="203" customWidth="1"/>
    <col min="20" max="20" width="10.7109375" style="203" bestFit="1" customWidth="1"/>
    <col min="21" max="21" width="10.85546875" style="203" customWidth="1"/>
    <col min="22" max="22" width="11" style="203" customWidth="1"/>
    <col min="23" max="16384" width="11.42578125" style="203"/>
  </cols>
  <sheetData>
    <row r="1" spans="1:26" ht="24.75" customHeight="1" x14ac:dyDescent="0.25">
      <c r="A1" s="345"/>
      <c r="B1" s="348" t="s">
        <v>29</v>
      </c>
      <c r="C1" s="348"/>
      <c r="D1" s="348"/>
      <c r="E1" s="348"/>
      <c r="F1" s="348"/>
      <c r="G1" s="348"/>
      <c r="H1" s="348"/>
      <c r="I1" s="348"/>
      <c r="J1" s="348"/>
      <c r="K1" s="348"/>
      <c r="L1" s="349"/>
      <c r="M1" s="350" t="s">
        <v>30</v>
      </c>
      <c r="N1" s="350"/>
      <c r="O1" s="350"/>
      <c r="P1" s="350"/>
      <c r="Q1" s="201"/>
      <c r="R1" s="201"/>
      <c r="S1" s="201"/>
      <c r="T1" s="201"/>
      <c r="U1" s="201"/>
      <c r="V1" s="201"/>
      <c r="W1" s="201"/>
      <c r="X1" s="201"/>
      <c r="Y1" s="202"/>
    </row>
    <row r="2" spans="1:26" ht="24.75" customHeight="1" x14ac:dyDescent="0.25">
      <c r="A2" s="346"/>
      <c r="B2" s="351" t="s">
        <v>31</v>
      </c>
      <c r="C2" s="351"/>
      <c r="D2" s="351"/>
      <c r="E2" s="351"/>
      <c r="F2" s="351"/>
      <c r="G2" s="351"/>
      <c r="H2" s="351"/>
      <c r="I2" s="351"/>
      <c r="J2" s="351"/>
      <c r="K2" s="351"/>
      <c r="L2" s="352"/>
      <c r="M2" s="355" t="s">
        <v>32</v>
      </c>
      <c r="N2" s="355"/>
      <c r="O2" s="355"/>
      <c r="P2" s="355"/>
      <c r="Q2" s="204"/>
      <c r="R2" s="204"/>
      <c r="S2" s="204"/>
      <c r="T2" s="204"/>
      <c r="U2" s="204"/>
      <c r="V2" s="204"/>
      <c r="W2" s="204"/>
      <c r="X2" s="204"/>
      <c r="Y2" s="205"/>
    </row>
    <row r="3" spans="1:26" ht="24.75" customHeight="1" x14ac:dyDescent="0.25">
      <c r="A3" s="347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4"/>
      <c r="M3" s="355" t="s">
        <v>33</v>
      </c>
      <c r="N3" s="355"/>
      <c r="O3" s="355"/>
      <c r="P3" s="355"/>
      <c r="Q3" s="206"/>
      <c r="R3" s="206"/>
      <c r="S3" s="206"/>
      <c r="T3" s="206"/>
      <c r="U3" s="206"/>
      <c r="V3" s="206"/>
      <c r="W3" s="206"/>
      <c r="X3" s="206"/>
      <c r="Y3" s="207"/>
    </row>
    <row r="4" spans="1:26" ht="24.75" customHeight="1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4"/>
      <c r="R4" s="204"/>
      <c r="S4" s="204"/>
      <c r="T4" s="204"/>
      <c r="U4" s="204"/>
      <c r="V4" s="204"/>
      <c r="W4" s="204"/>
      <c r="X4" s="204"/>
      <c r="Y4" s="205"/>
      <c r="Z4" s="204"/>
    </row>
    <row r="5" spans="1:26" s="63" customFormat="1" ht="24.75" customHeight="1" x14ac:dyDescent="0.25">
      <c r="A5" s="210" t="s">
        <v>34</v>
      </c>
      <c r="B5" s="353">
        <v>3</v>
      </c>
      <c r="C5" s="353"/>
      <c r="D5" s="211"/>
      <c r="E5" s="211"/>
      <c r="F5" s="211" t="s">
        <v>35</v>
      </c>
      <c r="G5" s="368" t="s">
        <v>67</v>
      </c>
      <c r="H5" s="368"/>
      <c r="I5" s="212"/>
      <c r="J5" s="211" t="s">
        <v>36</v>
      </c>
      <c r="K5" s="353">
        <v>17</v>
      </c>
      <c r="L5" s="35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4"/>
      <c r="Z5" s="213"/>
    </row>
    <row r="6" spans="1:26" s="63" customFormat="1" ht="24.75" customHeight="1" x14ac:dyDescent="0.25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3"/>
      <c r="R6" s="213"/>
      <c r="S6" s="213"/>
      <c r="T6" s="213"/>
      <c r="U6" s="213"/>
      <c r="V6" s="213"/>
      <c r="W6" s="213"/>
      <c r="X6" s="213"/>
      <c r="Y6" s="214"/>
      <c r="Z6" s="213"/>
    </row>
    <row r="7" spans="1:26" s="63" customFormat="1" ht="24.75" customHeight="1" x14ac:dyDescent="0.25">
      <c r="A7" s="210" t="s">
        <v>37</v>
      </c>
      <c r="B7" s="369" t="s">
        <v>2</v>
      </c>
      <c r="C7" s="369"/>
      <c r="D7" s="215"/>
      <c r="E7" s="215"/>
      <c r="F7" s="211" t="s">
        <v>38</v>
      </c>
      <c r="G7" s="316" t="s">
        <v>72</v>
      </c>
      <c r="H7" s="316"/>
      <c r="I7" s="216"/>
      <c r="J7" s="211" t="s">
        <v>39</v>
      </c>
      <c r="K7" s="213"/>
      <c r="L7" s="353" t="s">
        <v>70</v>
      </c>
      <c r="M7" s="353"/>
      <c r="N7" s="353"/>
      <c r="O7" s="353"/>
      <c r="P7" s="217"/>
      <c r="Q7" s="213"/>
      <c r="R7" s="213"/>
      <c r="S7" s="213"/>
      <c r="T7" s="213"/>
      <c r="U7" s="213"/>
      <c r="V7" s="213"/>
      <c r="W7" s="213"/>
      <c r="X7" s="213"/>
      <c r="Y7" s="214"/>
      <c r="Z7" s="213"/>
    </row>
    <row r="8" spans="1:26" s="63" customFormat="1" ht="24.75" customHeight="1" thickBot="1" x14ac:dyDescent="0.3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3"/>
      <c r="R8" s="213"/>
      <c r="S8" s="213"/>
      <c r="T8" s="213"/>
      <c r="U8" s="213"/>
      <c r="V8" s="213"/>
      <c r="W8" s="213"/>
      <c r="X8" s="213"/>
      <c r="Y8" s="214"/>
      <c r="Z8" s="213"/>
    </row>
    <row r="9" spans="1:26" s="63" customFormat="1" ht="24.75" customHeight="1" thickBot="1" x14ac:dyDescent="0.3">
      <c r="A9" s="218" t="s">
        <v>40</v>
      </c>
      <c r="B9" s="358" t="s">
        <v>8</v>
      </c>
      <c r="C9" s="356"/>
      <c r="D9" s="356"/>
      <c r="E9" s="356"/>
      <c r="F9" s="356"/>
      <c r="G9" s="356"/>
      <c r="H9" s="356"/>
      <c r="I9" s="357"/>
      <c r="J9" s="358" t="s">
        <v>53</v>
      </c>
      <c r="K9" s="356"/>
      <c r="L9" s="356"/>
      <c r="M9" s="357"/>
      <c r="N9" s="358" t="s">
        <v>52</v>
      </c>
      <c r="O9" s="356"/>
      <c r="P9" s="356"/>
      <c r="Q9" s="356"/>
      <c r="R9" s="356"/>
      <c r="S9" s="356"/>
      <c r="T9" s="356"/>
      <c r="U9" s="357"/>
      <c r="V9" s="219"/>
      <c r="W9" s="263"/>
      <c r="X9" s="213"/>
      <c r="Y9" s="214"/>
    </row>
    <row r="10" spans="1:26" ht="24.75" customHeight="1" x14ac:dyDescent="0.25">
      <c r="A10" s="117" t="s">
        <v>41</v>
      </c>
      <c r="B10" s="220">
        <v>1</v>
      </c>
      <c r="C10" s="220">
        <v>2</v>
      </c>
      <c r="D10" s="220">
        <v>3</v>
      </c>
      <c r="E10" s="220">
        <v>4</v>
      </c>
      <c r="F10" s="220">
        <v>5</v>
      </c>
      <c r="G10" s="220">
        <v>6</v>
      </c>
      <c r="H10" s="220">
        <v>7</v>
      </c>
      <c r="I10" s="220">
        <v>8</v>
      </c>
      <c r="J10" s="221">
        <v>1</v>
      </c>
      <c r="K10" s="222">
        <v>2</v>
      </c>
      <c r="L10" s="222">
        <v>3</v>
      </c>
      <c r="M10" s="223">
        <v>4</v>
      </c>
      <c r="N10" s="307">
        <v>1</v>
      </c>
      <c r="O10" s="224">
        <v>2</v>
      </c>
      <c r="P10" s="222">
        <v>3</v>
      </c>
      <c r="Q10" s="222">
        <v>4</v>
      </c>
      <c r="R10" s="222">
        <v>5</v>
      </c>
      <c r="S10" s="222">
        <v>6</v>
      </c>
      <c r="T10" s="222">
        <v>7</v>
      </c>
      <c r="U10" s="223">
        <v>8</v>
      </c>
      <c r="V10" s="225" t="s">
        <v>10</v>
      </c>
      <c r="W10" s="204"/>
      <c r="X10" s="213"/>
      <c r="Y10" s="205"/>
    </row>
    <row r="11" spans="1:26" ht="24.75" customHeight="1" x14ac:dyDescent="0.25">
      <c r="A11" s="88" t="s">
        <v>42</v>
      </c>
      <c r="B11" s="226">
        <v>1</v>
      </c>
      <c r="C11" s="227">
        <v>2</v>
      </c>
      <c r="D11" s="228">
        <v>2</v>
      </c>
      <c r="E11" s="229">
        <v>3</v>
      </c>
      <c r="F11" s="230">
        <v>4</v>
      </c>
      <c r="G11" s="231">
        <v>5</v>
      </c>
      <c r="H11" s="232">
        <v>6</v>
      </c>
      <c r="I11" s="233">
        <v>7</v>
      </c>
      <c r="J11" s="234">
        <v>1</v>
      </c>
      <c r="K11" s="227">
        <v>2</v>
      </c>
      <c r="L11" s="229">
        <v>3</v>
      </c>
      <c r="M11" s="230">
        <v>4</v>
      </c>
      <c r="N11" s="234">
        <v>1</v>
      </c>
      <c r="O11" s="227">
        <v>2</v>
      </c>
      <c r="P11" s="229">
        <v>3</v>
      </c>
      <c r="Q11" s="229">
        <v>3</v>
      </c>
      <c r="R11" s="231">
        <v>4</v>
      </c>
      <c r="S11" s="231">
        <v>4</v>
      </c>
      <c r="T11" s="232">
        <v>5</v>
      </c>
      <c r="U11" s="308">
        <v>6</v>
      </c>
      <c r="V11" s="235"/>
      <c r="W11" s="204"/>
      <c r="X11" s="213"/>
      <c r="Y11" s="205"/>
    </row>
    <row r="12" spans="1:26" ht="24.75" customHeight="1" x14ac:dyDescent="0.25">
      <c r="A12" s="88" t="s">
        <v>43</v>
      </c>
      <c r="B12" s="236">
        <v>58.871999999999993</v>
      </c>
      <c r="C12" s="236">
        <v>47.408666666666669</v>
      </c>
      <c r="D12" s="236">
        <v>69.695499999999996</v>
      </c>
      <c r="E12" s="236">
        <v>80.776666666666657</v>
      </c>
      <c r="F12" s="236">
        <v>77.450333333333347</v>
      </c>
      <c r="G12" s="236">
        <v>46.69766666666667</v>
      </c>
      <c r="H12" s="236">
        <v>44.31133333333333</v>
      </c>
      <c r="I12" s="236">
        <v>52.790333333333329</v>
      </c>
      <c r="J12" s="237">
        <v>42.1</v>
      </c>
      <c r="K12" s="238">
        <v>78.900000000000006</v>
      </c>
      <c r="L12" s="238">
        <v>71.7</v>
      </c>
      <c r="M12" s="239">
        <v>50.3</v>
      </c>
      <c r="N12" s="309">
        <v>59.191166666666653</v>
      </c>
      <c r="O12" s="240">
        <v>81.750833333333333</v>
      </c>
      <c r="P12" s="238">
        <v>94.217333333333343</v>
      </c>
      <c r="Q12" s="238">
        <v>80.586166666666657</v>
      </c>
      <c r="R12" s="238">
        <v>75.209999999999994</v>
      </c>
      <c r="S12" s="238">
        <v>60.912666666666667</v>
      </c>
      <c r="T12" s="238">
        <v>47.931166666666662</v>
      </c>
      <c r="U12" s="239">
        <v>31.308333333333337</v>
      </c>
      <c r="V12" s="241">
        <f t="shared" ref="V12:V18" si="0">SUM(B12:U12)</f>
        <v>1252.1101666666666</v>
      </c>
      <c r="W12" s="204"/>
      <c r="X12" s="213"/>
      <c r="Y12" s="205"/>
    </row>
    <row r="13" spans="1:26" ht="24.75" customHeight="1" x14ac:dyDescent="0.25">
      <c r="A13" s="88" t="s">
        <v>44</v>
      </c>
      <c r="B13" s="236">
        <v>49.885800000000003</v>
      </c>
      <c r="C13" s="236">
        <v>40.509466666666661</v>
      </c>
      <c r="D13" s="236">
        <v>60.207700000000003</v>
      </c>
      <c r="E13" s="236">
        <v>70.319166666666675</v>
      </c>
      <c r="F13" s="236">
        <v>67.947133333333326</v>
      </c>
      <c r="G13" s="236">
        <v>41.104566666666663</v>
      </c>
      <c r="H13" s="236">
        <v>39.230533333333334</v>
      </c>
      <c r="I13" s="236">
        <v>46.578733333333339</v>
      </c>
      <c r="J13" s="237">
        <v>16.330599999999997</v>
      </c>
      <c r="K13" s="238">
        <v>65.868000000000009</v>
      </c>
      <c r="L13" s="238">
        <v>77.015600000000006</v>
      </c>
      <c r="M13" s="239">
        <v>50.109200000000001</v>
      </c>
      <c r="N13" s="309">
        <v>49.397766666666669</v>
      </c>
      <c r="O13" s="240">
        <v>69.55383333333333</v>
      </c>
      <c r="P13" s="238">
        <v>81.138933333333327</v>
      </c>
      <c r="Q13" s="238">
        <v>69.706266666666664</v>
      </c>
      <c r="R13" s="238">
        <v>65.4846</v>
      </c>
      <c r="S13" s="238">
        <v>53.362666666666669</v>
      </c>
      <c r="T13" s="238">
        <v>42.52386666666667</v>
      </c>
      <c r="U13" s="239">
        <v>28.157333333333334</v>
      </c>
      <c r="V13" s="241">
        <f t="shared" si="0"/>
        <v>1084.4317666666666</v>
      </c>
      <c r="W13" s="204"/>
      <c r="X13" s="213"/>
      <c r="Y13" s="205"/>
    </row>
    <row r="14" spans="1:26" ht="24.75" customHeight="1" x14ac:dyDescent="0.25">
      <c r="A14" s="88" t="s">
        <v>45</v>
      </c>
      <c r="B14" s="236"/>
      <c r="C14" s="236"/>
      <c r="D14" s="236"/>
      <c r="E14" s="236"/>
      <c r="F14" s="236"/>
      <c r="G14" s="236"/>
      <c r="H14" s="236"/>
      <c r="I14" s="236"/>
      <c r="J14" s="237">
        <v>42.039850000000001</v>
      </c>
      <c r="K14" s="238">
        <v>70.919374999999988</v>
      </c>
      <c r="L14" s="238">
        <v>57.107600000000005</v>
      </c>
      <c r="M14" s="239">
        <v>40.1447</v>
      </c>
      <c r="N14" s="309"/>
      <c r="O14" s="240"/>
      <c r="P14" s="238"/>
      <c r="Q14" s="238"/>
      <c r="R14" s="238"/>
      <c r="S14" s="238"/>
      <c r="T14" s="238"/>
      <c r="U14" s="239"/>
      <c r="V14" s="241">
        <f t="shared" si="0"/>
        <v>210.21152499999999</v>
      </c>
      <c r="W14" s="204"/>
      <c r="X14" s="213"/>
      <c r="Y14" s="205"/>
    </row>
    <row r="15" spans="1:26" ht="24.75" customHeight="1" x14ac:dyDescent="0.25">
      <c r="A15" s="88" t="s">
        <v>46</v>
      </c>
      <c r="B15" s="236">
        <v>49.885800000000003</v>
      </c>
      <c r="C15" s="236">
        <v>40.509466666666661</v>
      </c>
      <c r="D15" s="236">
        <v>60.207700000000003</v>
      </c>
      <c r="E15" s="236">
        <v>70.319166666666675</v>
      </c>
      <c r="F15" s="236">
        <v>67.947133333333326</v>
      </c>
      <c r="G15" s="236">
        <v>41.104566666666663</v>
      </c>
      <c r="H15" s="236">
        <v>39.230533333333334</v>
      </c>
      <c r="I15" s="236">
        <v>46.578733333333339</v>
      </c>
      <c r="J15" s="237"/>
      <c r="K15" s="238"/>
      <c r="L15" s="238"/>
      <c r="M15" s="239"/>
      <c r="N15" s="309">
        <v>49.823016666666661</v>
      </c>
      <c r="O15" s="240">
        <v>69.55383333333333</v>
      </c>
      <c r="P15" s="238">
        <v>81.277183333333326</v>
      </c>
      <c r="Q15" s="238">
        <v>69.841891666666669</v>
      </c>
      <c r="R15" s="238">
        <v>65.619350000000011</v>
      </c>
      <c r="S15" s="238">
        <v>53.496541666666673</v>
      </c>
      <c r="T15" s="238">
        <v>42.655991666666672</v>
      </c>
      <c r="U15" s="239">
        <v>28.287708333333335</v>
      </c>
      <c r="V15" s="241">
        <f t="shared" si="0"/>
        <v>876.33861666666667</v>
      </c>
      <c r="W15" s="204"/>
      <c r="X15" s="213"/>
      <c r="Y15" s="205"/>
    </row>
    <row r="16" spans="1:26" ht="24.75" customHeight="1" x14ac:dyDescent="0.25">
      <c r="A16" s="88" t="s">
        <v>47</v>
      </c>
      <c r="B16" s="236">
        <v>49.885800000000003</v>
      </c>
      <c r="C16" s="236">
        <v>40.509466666666661</v>
      </c>
      <c r="D16" s="236">
        <v>60.207700000000003</v>
      </c>
      <c r="E16" s="236">
        <v>70.319166666666675</v>
      </c>
      <c r="F16" s="236">
        <v>67.947133333333326</v>
      </c>
      <c r="G16" s="236">
        <v>41.104566666666663</v>
      </c>
      <c r="H16" s="236">
        <v>39.230533333333334</v>
      </c>
      <c r="I16" s="236">
        <v>46.578733333333339</v>
      </c>
      <c r="J16" s="237">
        <v>42.039850000000001</v>
      </c>
      <c r="K16" s="238">
        <v>70.919374999999988</v>
      </c>
      <c r="L16" s="238">
        <v>57.107600000000005</v>
      </c>
      <c r="M16" s="239">
        <v>40.1447</v>
      </c>
      <c r="N16" s="309">
        <v>49.823016666666661</v>
      </c>
      <c r="O16" s="240">
        <v>69.55383333333333</v>
      </c>
      <c r="P16" s="238">
        <v>81.277183333333326</v>
      </c>
      <c r="Q16" s="238">
        <v>69.841891666666669</v>
      </c>
      <c r="R16" s="238">
        <v>65.619350000000011</v>
      </c>
      <c r="S16" s="238">
        <v>53.496541666666673</v>
      </c>
      <c r="T16" s="238">
        <v>42.655991666666672</v>
      </c>
      <c r="U16" s="239">
        <v>28.287708333333335</v>
      </c>
      <c r="V16" s="241">
        <f t="shared" si="0"/>
        <v>1086.5501416666668</v>
      </c>
      <c r="W16" s="204"/>
      <c r="X16" s="213"/>
      <c r="Y16" s="205"/>
    </row>
    <row r="17" spans="1:46" ht="24.75" customHeight="1" x14ac:dyDescent="0.25">
      <c r="A17" s="88" t="s">
        <v>48</v>
      </c>
      <c r="B17" s="236">
        <v>49.885800000000003</v>
      </c>
      <c r="C17" s="236">
        <v>40.509466666666661</v>
      </c>
      <c r="D17" s="236">
        <v>60.207700000000003</v>
      </c>
      <c r="E17" s="236">
        <v>70.319166666666675</v>
      </c>
      <c r="F17" s="236">
        <v>67.947133333333326</v>
      </c>
      <c r="G17" s="236">
        <v>41.104566666666663</v>
      </c>
      <c r="H17" s="236">
        <v>39.230533333333334</v>
      </c>
      <c r="I17" s="236">
        <v>46.578733333333339</v>
      </c>
      <c r="J17" s="237">
        <v>42.039850000000001</v>
      </c>
      <c r="K17" s="238">
        <v>70.919374999999988</v>
      </c>
      <c r="L17" s="238">
        <v>57.107600000000005</v>
      </c>
      <c r="M17" s="239">
        <v>40.1447</v>
      </c>
      <c r="N17" s="309">
        <v>49.823016666666661</v>
      </c>
      <c r="O17" s="240">
        <v>69.55383333333333</v>
      </c>
      <c r="P17" s="238">
        <v>81.277183333333326</v>
      </c>
      <c r="Q17" s="238">
        <v>69.841891666666669</v>
      </c>
      <c r="R17" s="238">
        <v>65.619350000000011</v>
      </c>
      <c r="S17" s="238">
        <v>53.496541666666673</v>
      </c>
      <c r="T17" s="238">
        <v>42.655991666666672</v>
      </c>
      <c r="U17" s="239">
        <v>28.287708333333335</v>
      </c>
      <c r="V17" s="241">
        <f t="shared" si="0"/>
        <v>1086.5501416666668</v>
      </c>
      <c r="W17" s="204"/>
      <c r="X17" s="213"/>
      <c r="Y17" s="205"/>
    </row>
    <row r="18" spans="1:46" ht="24.75" customHeight="1" thickBot="1" x14ac:dyDescent="0.3">
      <c r="A18" s="242" t="s">
        <v>49</v>
      </c>
      <c r="B18" s="243">
        <v>49.885800000000003</v>
      </c>
      <c r="C18" s="243">
        <v>40.509466666666661</v>
      </c>
      <c r="D18" s="243">
        <v>60.207700000000003</v>
      </c>
      <c r="E18" s="243">
        <v>70.319166666666675</v>
      </c>
      <c r="F18" s="243">
        <v>67.947133333333326</v>
      </c>
      <c r="G18" s="243">
        <v>41.104566666666663</v>
      </c>
      <c r="H18" s="243">
        <v>39.230533333333334</v>
      </c>
      <c r="I18" s="243">
        <v>46.578733333333339</v>
      </c>
      <c r="J18" s="244">
        <v>42.039850000000001</v>
      </c>
      <c r="K18" s="245">
        <v>70.919374999999988</v>
      </c>
      <c r="L18" s="245">
        <v>57.107600000000005</v>
      </c>
      <c r="M18" s="246">
        <v>40.1447</v>
      </c>
      <c r="N18" s="310">
        <v>49.823016666666661</v>
      </c>
      <c r="O18" s="247">
        <v>69.55383333333333</v>
      </c>
      <c r="P18" s="245">
        <v>81.277183333333326</v>
      </c>
      <c r="Q18" s="245">
        <v>69.841891666666669</v>
      </c>
      <c r="R18" s="245">
        <v>65.619350000000011</v>
      </c>
      <c r="S18" s="245">
        <v>53.496541666666673</v>
      </c>
      <c r="T18" s="245">
        <v>42.655991666666672</v>
      </c>
      <c r="U18" s="246">
        <v>28.287708333333335</v>
      </c>
      <c r="V18" s="248">
        <f t="shared" si="0"/>
        <v>1086.5501416666668</v>
      </c>
      <c r="W18" s="204"/>
      <c r="X18" s="213"/>
      <c r="Y18" s="205"/>
    </row>
    <row r="19" spans="1:46" ht="24.75" customHeight="1" thickBot="1" x14ac:dyDescent="0.3">
      <c r="A19" s="249" t="s">
        <v>10</v>
      </c>
      <c r="B19" s="250">
        <f>SUM(B12:B18)</f>
        <v>308.30100000000004</v>
      </c>
      <c r="C19" s="250">
        <f t="shared" ref="C19:U19" si="1">SUM(C12:C18)</f>
        <v>249.95599999999999</v>
      </c>
      <c r="D19" s="250">
        <f t="shared" si="1"/>
        <v>370.73399999999998</v>
      </c>
      <c r="E19" s="250">
        <f t="shared" si="1"/>
        <v>432.3725</v>
      </c>
      <c r="F19" s="250">
        <f t="shared" si="1"/>
        <v>417.18600000000004</v>
      </c>
      <c r="G19" s="250">
        <f t="shared" si="1"/>
        <v>252.22050000000002</v>
      </c>
      <c r="H19" s="250">
        <f t="shared" si="1"/>
        <v>240.46400000000003</v>
      </c>
      <c r="I19" s="250">
        <f t="shared" si="1"/>
        <v>285.68400000000003</v>
      </c>
      <c r="J19" s="251">
        <f t="shared" si="1"/>
        <v>226.59</v>
      </c>
      <c r="K19" s="252">
        <f t="shared" si="1"/>
        <v>428.44550000000004</v>
      </c>
      <c r="L19" s="252">
        <f t="shared" si="1"/>
        <v>377.14599999999996</v>
      </c>
      <c r="M19" s="253">
        <f t="shared" si="1"/>
        <v>260.988</v>
      </c>
      <c r="N19" s="311">
        <f t="shared" si="1"/>
        <v>307.88099999999997</v>
      </c>
      <c r="O19" s="252">
        <f t="shared" si="1"/>
        <v>429.52</v>
      </c>
      <c r="P19" s="252">
        <f t="shared" si="1"/>
        <v>500.46499999999992</v>
      </c>
      <c r="Q19" s="252">
        <f t="shared" si="1"/>
        <v>429.66000000000008</v>
      </c>
      <c r="R19" s="252">
        <f t="shared" si="1"/>
        <v>403.17199999999997</v>
      </c>
      <c r="S19" s="252">
        <f t="shared" si="1"/>
        <v>328.26150000000007</v>
      </c>
      <c r="T19" s="252">
        <f t="shared" si="1"/>
        <v>261.07900000000001</v>
      </c>
      <c r="U19" s="253">
        <f t="shared" si="1"/>
        <v>172.61650000000003</v>
      </c>
      <c r="V19" s="254">
        <f>SUM(V12:V18)</f>
        <v>6682.7424999999994</v>
      </c>
      <c r="W19" s="204"/>
      <c r="X19" s="213"/>
      <c r="Y19" s="205"/>
    </row>
    <row r="20" spans="1:46" s="259" customFormat="1" ht="24.6" customHeight="1" x14ac:dyDescent="0.25">
      <c r="A20" s="255"/>
      <c r="B20" s="256">
        <v>554</v>
      </c>
      <c r="C20" s="256">
        <v>452</v>
      </c>
      <c r="D20" s="256">
        <v>679</v>
      </c>
      <c r="E20" s="256">
        <v>797</v>
      </c>
      <c r="F20" s="256">
        <v>774</v>
      </c>
      <c r="G20" s="256">
        <v>471</v>
      </c>
      <c r="H20" s="256">
        <v>452</v>
      </c>
      <c r="I20" s="256">
        <v>537</v>
      </c>
      <c r="J20" s="256">
        <v>390</v>
      </c>
      <c r="K20" s="256">
        <v>751</v>
      </c>
      <c r="L20" s="256">
        <v>682</v>
      </c>
      <c r="M20" s="256">
        <v>478</v>
      </c>
      <c r="N20" s="256">
        <v>540</v>
      </c>
      <c r="O20" s="256">
        <v>767</v>
      </c>
      <c r="P20" s="256">
        <v>904</v>
      </c>
      <c r="Q20" s="256">
        <v>791</v>
      </c>
      <c r="R20" s="256">
        <v>747</v>
      </c>
      <c r="S20" s="256">
        <v>612</v>
      </c>
      <c r="T20" s="257">
        <v>493</v>
      </c>
      <c r="U20" s="257">
        <v>330</v>
      </c>
      <c r="V20" s="257"/>
      <c r="W20" s="257"/>
      <c r="X20" s="257"/>
      <c r="Y20" s="258"/>
    </row>
    <row r="21" spans="1:46" ht="24.75" customHeight="1" thickBot="1" x14ac:dyDescent="0.3">
      <c r="A21" s="260"/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04"/>
      <c r="R21" s="261"/>
      <c r="S21" s="256"/>
      <c r="T21" s="256"/>
      <c r="U21" s="257"/>
      <c r="V21" s="257"/>
      <c r="W21" s="257"/>
      <c r="X21" s="257"/>
      <c r="Y21" s="258"/>
    </row>
    <row r="22" spans="1:46" ht="24.75" customHeight="1" thickBot="1" x14ac:dyDescent="0.3">
      <c r="A22" s="218" t="s">
        <v>65</v>
      </c>
      <c r="B22" s="358" t="s">
        <v>25</v>
      </c>
      <c r="C22" s="356"/>
      <c r="D22" s="356"/>
      <c r="E22" s="356"/>
      <c r="F22" s="356"/>
      <c r="G22" s="357"/>
      <c r="H22" s="262"/>
      <c r="I22" s="263"/>
      <c r="J22" s="264"/>
      <c r="K22" s="359" t="s">
        <v>73</v>
      </c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1"/>
      <c r="W22" s="302"/>
      <c r="X22" s="302"/>
      <c r="Y22" s="265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</row>
    <row r="23" spans="1:46" ht="24.75" customHeight="1" x14ac:dyDescent="0.25">
      <c r="A23" s="117" t="s">
        <v>41</v>
      </c>
      <c r="B23" s="221">
        <v>1</v>
      </c>
      <c r="C23" s="267">
        <v>2</v>
      </c>
      <c r="D23" s="267">
        <v>3</v>
      </c>
      <c r="E23" s="267">
        <v>4</v>
      </c>
      <c r="F23" s="267">
        <v>5</v>
      </c>
      <c r="G23" s="268">
        <v>6</v>
      </c>
      <c r="H23" s="269" t="s">
        <v>10</v>
      </c>
      <c r="I23" s="270"/>
      <c r="J23" s="264"/>
      <c r="K23" s="362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4"/>
      <c r="W23" s="204"/>
      <c r="X23" s="204"/>
      <c r="Y23" s="205"/>
    </row>
    <row r="24" spans="1:46" ht="24.75" customHeight="1" x14ac:dyDescent="0.25">
      <c r="A24" s="88" t="s">
        <v>42</v>
      </c>
      <c r="B24" s="234">
        <v>1</v>
      </c>
      <c r="C24" s="228">
        <v>2</v>
      </c>
      <c r="D24" s="229">
        <v>3</v>
      </c>
      <c r="E24" s="231">
        <v>4</v>
      </c>
      <c r="F24" s="271">
        <v>5</v>
      </c>
      <c r="G24" s="315">
        <v>6</v>
      </c>
      <c r="H24" s="235"/>
      <c r="I24" s="211"/>
      <c r="J24" s="264"/>
      <c r="K24" s="362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4"/>
      <c r="W24" s="204"/>
      <c r="X24" s="204"/>
      <c r="Y24" s="205"/>
    </row>
    <row r="25" spans="1:46" ht="24.75" customHeight="1" x14ac:dyDescent="0.25">
      <c r="A25" s="88" t="s">
        <v>43</v>
      </c>
      <c r="B25" s="237">
        <v>31.388000000000005</v>
      </c>
      <c r="C25" s="272">
        <v>50.265333333333338</v>
      </c>
      <c r="D25" s="272">
        <v>63.306833333333337</v>
      </c>
      <c r="E25" s="272">
        <v>84.190333333333342</v>
      </c>
      <c r="F25" s="272">
        <v>65.656666666666666</v>
      </c>
      <c r="G25" s="273">
        <v>88.446166666666656</v>
      </c>
      <c r="H25" s="274">
        <f t="shared" ref="H25:H31" si="2">SUM(B25:G25)</f>
        <v>383.25333333333339</v>
      </c>
      <c r="I25" s="211"/>
      <c r="J25" s="264"/>
      <c r="K25" s="362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4"/>
      <c r="W25" s="204"/>
      <c r="X25" s="204"/>
      <c r="Y25" s="205"/>
    </row>
    <row r="26" spans="1:46" ht="24.75" customHeight="1" x14ac:dyDescent="0.25">
      <c r="A26" s="88" t="s">
        <v>44</v>
      </c>
      <c r="B26" s="237">
        <v>25.752999999999997</v>
      </c>
      <c r="C26" s="272">
        <v>41.976533333333336</v>
      </c>
      <c r="D26" s="272">
        <v>53.493533333333332</v>
      </c>
      <c r="E26" s="272">
        <v>71.979333333333329</v>
      </c>
      <c r="F26" s="272">
        <v>56.765066666666669</v>
      </c>
      <c r="G26" s="273">
        <v>77.465266666666665</v>
      </c>
      <c r="H26" s="274">
        <f t="shared" si="2"/>
        <v>327.43273333333332</v>
      </c>
      <c r="I26" s="216"/>
      <c r="J26" s="264"/>
      <c r="K26" s="362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4"/>
      <c r="W26" s="204"/>
      <c r="X26" s="204"/>
      <c r="Y26" s="205"/>
    </row>
    <row r="27" spans="1:46" ht="24.75" customHeight="1" x14ac:dyDescent="0.25">
      <c r="A27" s="88" t="s">
        <v>45</v>
      </c>
      <c r="B27" s="237"/>
      <c r="C27" s="272"/>
      <c r="D27" s="272"/>
      <c r="E27" s="272"/>
      <c r="F27" s="272"/>
      <c r="G27" s="273"/>
      <c r="H27" s="274">
        <f t="shared" si="2"/>
        <v>0</v>
      </c>
      <c r="I27" s="216"/>
      <c r="J27" s="264"/>
      <c r="K27" s="362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4"/>
      <c r="W27" s="204"/>
      <c r="X27" s="204"/>
      <c r="Y27" s="205"/>
    </row>
    <row r="28" spans="1:46" ht="24.75" customHeight="1" x14ac:dyDescent="0.25">
      <c r="A28" s="88" t="s">
        <v>46</v>
      </c>
      <c r="B28" s="237">
        <v>25.752999999999997</v>
      </c>
      <c r="C28" s="272">
        <v>41.976533333333336</v>
      </c>
      <c r="D28" s="272">
        <v>53.493533333333332</v>
      </c>
      <c r="E28" s="272">
        <v>71.979333333333329</v>
      </c>
      <c r="F28" s="272">
        <v>56.765066666666669</v>
      </c>
      <c r="G28" s="273">
        <v>76.697891666666663</v>
      </c>
      <c r="H28" s="274">
        <f t="shared" si="2"/>
        <v>326.6653583333333</v>
      </c>
      <c r="I28" s="216"/>
      <c r="J28" s="264"/>
      <c r="K28" s="362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4"/>
      <c r="W28" s="204"/>
      <c r="X28" s="204"/>
      <c r="Y28" s="205"/>
    </row>
    <row r="29" spans="1:46" ht="24.75" customHeight="1" x14ac:dyDescent="0.25">
      <c r="A29" s="88" t="s">
        <v>47</v>
      </c>
      <c r="B29" s="237">
        <v>25.752999999999997</v>
      </c>
      <c r="C29" s="272">
        <v>41.976533333333336</v>
      </c>
      <c r="D29" s="272">
        <v>53.493533333333332</v>
      </c>
      <c r="E29" s="272">
        <v>71.979333333333329</v>
      </c>
      <c r="F29" s="272">
        <v>56.765066666666669</v>
      </c>
      <c r="G29" s="273">
        <v>76.697891666666663</v>
      </c>
      <c r="H29" s="274">
        <f t="shared" si="2"/>
        <v>326.6653583333333</v>
      </c>
      <c r="I29" s="216"/>
      <c r="J29" s="264"/>
      <c r="K29" s="362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4"/>
      <c r="W29" s="204"/>
      <c r="X29" s="204"/>
      <c r="Y29" s="205"/>
    </row>
    <row r="30" spans="1:46" ht="24.75" customHeight="1" x14ac:dyDescent="0.25">
      <c r="A30" s="88" t="s">
        <v>48</v>
      </c>
      <c r="B30" s="237">
        <v>25.752999999999997</v>
      </c>
      <c r="C30" s="272">
        <v>41.976533333333336</v>
      </c>
      <c r="D30" s="272">
        <v>53.493533333333332</v>
      </c>
      <c r="E30" s="272">
        <v>71.979333333333329</v>
      </c>
      <c r="F30" s="272">
        <v>56.765066666666669</v>
      </c>
      <c r="G30" s="273">
        <v>76.697891666666663</v>
      </c>
      <c r="H30" s="274">
        <f t="shared" si="2"/>
        <v>326.6653583333333</v>
      </c>
      <c r="I30" s="216"/>
      <c r="J30" s="264"/>
      <c r="K30" s="362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4"/>
      <c r="W30" s="204"/>
      <c r="X30" s="204"/>
      <c r="Y30" s="205"/>
    </row>
    <row r="31" spans="1:46" ht="24.75" customHeight="1" thickBot="1" x14ac:dyDescent="0.3">
      <c r="A31" s="242" t="s">
        <v>49</v>
      </c>
      <c r="B31" s="314">
        <v>25.752999999999997</v>
      </c>
      <c r="C31" s="275">
        <v>41.976533333333336</v>
      </c>
      <c r="D31" s="275">
        <v>53.493533333333332</v>
      </c>
      <c r="E31" s="275">
        <v>71.979333333333329</v>
      </c>
      <c r="F31" s="275">
        <v>56.765066666666669</v>
      </c>
      <c r="G31" s="276">
        <v>76.697891666666663</v>
      </c>
      <c r="H31" s="274">
        <f t="shared" si="2"/>
        <v>326.6653583333333</v>
      </c>
      <c r="I31" s="216"/>
      <c r="J31" s="264"/>
      <c r="K31" s="362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4"/>
      <c r="W31" s="204"/>
      <c r="X31" s="204"/>
      <c r="Y31" s="205"/>
    </row>
    <row r="32" spans="1:46" ht="24.75" customHeight="1" thickBot="1" x14ac:dyDescent="0.3">
      <c r="A32" s="249" t="s">
        <v>10</v>
      </c>
      <c r="B32" s="312">
        <f t="shared" ref="B32:H32" si="3">SUM(B25:B31)</f>
        <v>160.15299999999999</v>
      </c>
      <c r="C32" s="313">
        <f t="shared" si="3"/>
        <v>260.14800000000008</v>
      </c>
      <c r="D32" s="313">
        <f t="shared" si="3"/>
        <v>330.77450000000005</v>
      </c>
      <c r="E32" s="313">
        <f t="shared" si="3"/>
        <v>444.08699999999999</v>
      </c>
      <c r="F32" s="313">
        <f t="shared" si="3"/>
        <v>349.48199999999997</v>
      </c>
      <c r="G32" s="313">
        <f t="shared" si="3"/>
        <v>472.70299999999997</v>
      </c>
      <c r="H32" s="277">
        <f t="shared" si="3"/>
        <v>2017.3474999999994</v>
      </c>
      <c r="I32" s="211"/>
      <c r="J32" s="264"/>
      <c r="K32" s="365"/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7"/>
      <c r="W32" s="204"/>
      <c r="X32" s="204"/>
      <c r="Y32" s="205"/>
    </row>
    <row r="33" spans="1:27" ht="24.75" customHeight="1" x14ac:dyDescent="0.25">
      <c r="A33" s="278"/>
      <c r="B33" s="279">
        <v>274</v>
      </c>
      <c r="C33" s="279">
        <v>456</v>
      </c>
      <c r="D33" s="279">
        <v>587</v>
      </c>
      <c r="E33" s="279">
        <v>798</v>
      </c>
      <c r="F33" s="279">
        <v>636</v>
      </c>
      <c r="G33" s="279">
        <v>877</v>
      </c>
      <c r="H33" s="279"/>
      <c r="I33" s="211"/>
      <c r="J33" s="211"/>
      <c r="K33" s="211"/>
      <c r="L33" s="211"/>
      <c r="M33" s="211"/>
      <c r="N33" s="211"/>
      <c r="O33" s="211"/>
      <c r="P33" s="211"/>
      <c r="Q33" s="204"/>
      <c r="R33" s="204"/>
      <c r="S33" s="204"/>
      <c r="T33" s="204"/>
      <c r="U33" s="204"/>
      <c r="V33" s="204"/>
      <c r="W33" s="204"/>
      <c r="X33" s="204"/>
      <c r="Y33" s="205"/>
    </row>
    <row r="34" spans="1:27" ht="24.75" customHeight="1" thickBot="1" x14ac:dyDescent="0.3">
      <c r="A34" s="280"/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04"/>
      <c r="R34" s="204"/>
      <c r="S34" s="204"/>
      <c r="T34" s="204"/>
      <c r="U34" s="204"/>
      <c r="V34" s="204"/>
      <c r="W34" s="204"/>
      <c r="X34" s="204"/>
      <c r="Y34" s="205"/>
      <c r="Z34" s="204"/>
      <c r="AA34" s="204"/>
    </row>
    <row r="35" spans="1:27" ht="24.75" customHeight="1" thickBot="1" x14ac:dyDescent="0.3">
      <c r="A35" s="218" t="s">
        <v>50</v>
      </c>
      <c r="B35" s="356" t="s">
        <v>25</v>
      </c>
      <c r="C35" s="356"/>
      <c r="D35" s="356"/>
      <c r="E35" s="356"/>
      <c r="F35" s="356"/>
      <c r="G35" s="357"/>
      <c r="H35" s="263"/>
      <c r="I35" s="281" t="s">
        <v>51</v>
      </c>
      <c r="J35" s="358" t="s">
        <v>53</v>
      </c>
      <c r="K35" s="356"/>
      <c r="L35" s="356"/>
      <c r="M35" s="356"/>
      <c r="N35" s="356"/>
      <c r="O35" s="357"/>
      <c r="P35" s="204"/>
      <c r="Q35" s="204"/>
      <c r="R35" s="204"/>
      <c r="S35" s="204"/>
      <c r="T35" s="204"/>
      <c r="U35" s="204"/>
      <c r="V35" s="204"/>
      <c r="W35" s="204"/>
      <c r="X35" s="204"/>
      <c r="Y35" s="205"/>
      <c r="Z35" s="204"/>
      <c r="AA35" s="204"/>
    </row>
    <row r="36" spans="1:27" ht="24.75" customHeight="1" x14ac:dyDescent="0.25">
      <c r="A36" s="117" t="s">
        <v>41</v>
      </c>
      <c r="B36" s="282">
        <v>1</v>
      </c>
      <c r="C36" s="283">
        <v>2</v>
      </c>
      <c r="D36" s="283">
        <v>3</v>
      </c>
      <c r="E36" s="283">
        <v>4</v>
      </c>
      <c r="F36" s="283">
        <v>5</v>
      </c>
      <c r="G36" s="284" t="s">
        <v>10</v>
      </c>
      <c r="H36" s="263"/>
      <c r="I36" s="117" t="s">
        <v>41</v>
      </c>
      <c r="J36" s="317">
        <v>1</v>
      </c>
      <c r="K36" s="283">
        <v>2</v>
      </c>
      <c r="L36" s="283">
        <v>3</v>
      </c>
      <c r="M36" s="283">
        <v>4</v>
      </c>
      <c r="N36" s="283">
        <v>5</v>
      </c>
      <c r="O36" s="284" t="s">
        <v>10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5"/>
      <c r="Z36" s="204"/>
      <c r="AA36" s="204"/>
    </row>
    <row r="37" spans="1:27" ht="24.75" customHeight="1" x14ac:dyDescent="0.25">
      <c r="A37" s="88" t="s">
        <v>42</v>
      </c>
      <c r="B37" s="226">
        <v>1</v>
      </c>
      <c r="C37" s="228">
        <v>2</v>
      </c>
      <c r="D37" s="229">
        <v>3</v>
      </c>
      <c r="E37" s="285"/>
      <c r="F37" s="285"/>
      <c r="G37" s="286"/>
      <c r="H37" s="287"/>
      <c r="I37" s="88" t="s">
        <v>42</v>
      </c>
      <c r="J37" s="234">
        <v>1</v>
      </c>
      <c r="K37" s="228">
        <v>2</v>
      </c>
      <c r="L37" s="229">
        <v>3</v>
      </c>
      <c r="M37" s="230">
        <v>4</v>
      </c>
      <c r="N37" s="288"/>
      <c r="O37" s="289"/>
      <c r="P37" s="204"/>
      <c r="Q37" s="204"/>
      <c r="R37" s="204"/>
      <c r="S37" s="204"/>
      <c r="T37" s="204"/>
      <c r="U37" s="204"/>
      <c r="V37" s="204"/>
      <c r="W37" s="204"/>
      <c r="X37" s="204"/>
      <c r="Y37" s="205"/>
      <c r="Z37" s="204"/>
      <c r="AA37" s="204"/>
    </row>
    <row r="38" spans="1:27" s="204" customFormat="1" ht="24.75" customHeight="1" x14ac:dyDescent="0.25">
      <c r="A38" s="88" t="s">
        <v>43</v>
      </c>
      <c r="B38" s="236">
        <v>16.100000000000001</v>
      </c>
      <c r="C38" s="290">
        <v>14.5</v>
      </c>
      <c r="D38" s="290">
        <v>11.1</v>
      </c>
      <c r="E38" s="290"/>
      <c r="F38" s="290"/>
      <c r="G38" s="291">
        <f t="shared" ref="G38:G45" si="4">SUM(B38:F38)</f>
        <v>41.7</v>
      </c>
      <c r="H38" s="287"/>
      <c r="I38" s="88" t="s">
        <v>43</v>
      </c>
      <c r="J38" s="237">
        <v>34.700000000000003</v>
      </c>
      <c r="K38" s="272">
        <v>35.1</v>
      </c>
      <c r="L38" s="292">
        <v>37.9</v>
      </c>
      <c r="M38" s="292">
        <v>38.299999999999997</v>
      </c>
      <c r="N38" s="292"/>
      <c r="O38" s="291">
        <f t="shared" ref="O38:O45" si="5">SUM(J38:N38)</f>
        <v>146</v>
      </c>
      <c r="Y38" s="205"/>
    </row>
    <row r="39" spans="1:27" s="204" customFormat="1" ht="24.75" customHeight="1" x14ac:dyDescent="0.25">
      <c r="A39" s="88" t="s">
        <v>44</v>
      </c>
      <c r="B39" s="236">
        <v>13.3</v>
      </c>
      <c r="C39" s="290">
        <v>11.9</v>
      </c>
      <c r="D39" s="290">
        <v>9.1999999999999993</v>
      </c>
      <c r="E39" s="290"/>
      <c r="F39" s="290"/>
      <c r="G39" s="291">
        <f t="shared" si="4"/>
        <v>34.400000000000006</v>
      </c>
      <c r="H39" s="287"/>
      <c r="I39" s="88" t="s">
        <v>44</v>
      </c>
      <c r="J39" s="309">
        <v>29</v>
      </c>
      <c r="K39" s="238">
        <v>29</v>
      </c>
      <c r="L39" s="238">
        <v>31.4</v>
      </c>
      <c r="M39" s="238">
        <v>31.7</v>
      </c>
      <c r="N39" s="238"/>
      <c r="O39" s="291">
        <f t="shared" si="5"/>
        <v>121.10000000000001</v>
      </c>
      <c r="Y39" s="205"/>
    </row>
    <row r="40" spans="1:27" s="204" customFormat="1" ht="24.75" customHeight="1" x14ac:dyDescent="0.25">
      <c r="A40" s="88" t="s">
        <v>45</v>
      </c>
      <c r="B40" s="236"/>
      <c r="C40" s="290"/>
      <c r="D40" s="290"/>
      <c r="E40" s="290"/>
      <c r="F40" s="290"/>
      <c r="G40" s="291">
        <f t="shared" si="4"/>
        <v>0</v>
      </c>
      <c r="H40" s="287"/>
      <c r="I40" s="88" t="s">
        <v>45</v>
      </c>
      <c r="J40" s="309">
        <v>29</v>
      </c>
      <c r="K40" s="238">
        <v>29.1</v>
      </c>
      <c r="L40" s="238">
        <v>31.5</v>
      </c>
      <c r="M40" s="238">
        <v>31.8</v>
      </c>
      <c r="N40" s="238"/>
      <c r="O40" s="291">
        <f t="shared" si="5"/>
        <v>121.39999999999999</v>
      </c>
      <c r="Y40" s="205"/>
    </row>
    <row r="41" spans="1:27" s="204" customFormat="1" ht="24.75" customHeight="1" x14ac:dyDescent="0.25">
      <c r="A41" s="88" t="s">
        <v>46</v>
      </c>
      <c r="B41" s="236">
        <v>13.1</v>
      </c>
      <c r="C41" s="290">
        <v>12</v>
      </c>
      <c r="D41" s="290">
        <v>9</v>
      </c>
      <c r="E41" s="290"/>
      <c r="F41" s="290"/>
      <c r="G41" s="291">
        <f t="shared" si="4"/>
        <v>34.1</v>
      </c>
      <c r="H41" s="287"/>
      <c r="I41" s="88" t="s">
        <v>46</v>
      </c>
      <c r="J41" s="237"/>
      <c r="K41" s="272"/>
      <c r="L41" s="238"/>
      <c r="M41" s="238"/>
      <c r="N41" s="238"/>
      <c r="O41" s="291">
        <f t="shared" si="5"/>
        <v>0</v>
      </c>
      <c r="Y41" s="205"/>
    </row>
    <row r="42" spans="1:27" s="204" customFormat="1" ht="24.75" customHeight="1" x14ac:dyDescent="0.25">
      <c r="A42" s="88" t="s">
        <v>47</v>
      </c>
      <c r="B42" s="236">
        <v>13.2</v>
      </c>
      <c r="C42" s="290">
        <v>12</v>
      </c>
      <c r="D42" s="290">
        <v>9</v>
      </c>
      <c r="E42" s="290"/>
      <c r="F42" s="290"/>
      <c r="G42" s="291">
        <f t="shared" si="4"/>
        <v>34.200000000000003</v>
      </c>
      <c r="H42" s="287"/>
      <c r="I42" s="88" t="s">
        <v>47</v>
      </c>
      <c r="J42" s="309">
        <v>29</v>
      </c>
      <c r="K42" s="238">
        <v>29.1</v>
      </c>
      <c r="L42" s="238">
        <v>31.5</v>
      </c>
      <c r="M42" s="238">
        <v>31.8</v>
      </c>
      <c r="N42" s="238"/>
      <c r="O42" s="291">
        <f t="shared" si="5"/>
        <v>121.39999999999999</v>
      </c>
      <c r="Y42" s="205"/>
    </row>
    <row r="43" spans="1:27" s="204" customFormat="1" ht="24.75" customHeight="1" x14ac:dyDescent="0.25">
      <c r="A43" s="88" t="s">
        <v>48</v>
      </c>
      <c r="B43" s="236">
        <v>13.2</v>
      </c>
      <c r="C43" s="290">
        <v>12</v>
      </c>
      <c r="D43" s="290">
        <v>9.1</v>
      </c>
      <c r="E43" s="290"/>
      <c r="F43" s="290"/>
      <c r="G43" s="291">
        <f t="shared" si="4"/>
        <v>34.299999999999997</v>
      </c>
      <c r="H43" s="287"/>
      <c r="I43" s="88" t="s">
        <v>48</v>
      </c>
      <c r="J43" s="309">
        <v>29</v>
      </c>
      <c r="K43" s="238">
        <v>29.1</v>
      </c>
      <c r="L43" s="238">
        <v>31.5</v>
      </c>
      <c r="M43" s="238">
        <v>31.8</v>
      </c>
      <c r="N43" s="238"/>
      <c r="O43" s="291">
        <f t="shared" si="5"/>
        <v>121.39999999999999</v>
      </c>
      <c r="Y43" s="205"/>
    </row>
    <row r="44" spans="1:27" s="204" customFormat="1" ht="24.75" customHeight="1" thickBot="1" x14ac:dyDescent="0.3">
      <c r="A44" s="242" t="s">
        <v>49</v>
      </c>
      <c r="B44" s="243">
        <v>13.2</v>
      </c>
      <c r="C44" s="293">
        <v>12</v>
      </c>
      <c r="D44" s="293">
        <v>9.1</v>
      </c>
      <c r="E44" s="293"/>
      <c r="F44" s="293"/>
      <c r="G44" s="294">
        <f t="shared" si="4"/>
        <v>34.299999999999997</v>
      </c>
      <c r="H44" s="287"/>
      <c r="I44" s="242" t="s">
        <v>49</v>
      </c>
      <c r="J44" s="318">
        <v>29</v>
      </c>
      <c r="K44" s="292">
        <v>29.1</v>
      </c>
      <c r="L44" s="292">
        <v>31.5</v>
      </c>
      <c r="M44" s="292">
        <v>31.8</v>
      </c>
      <c r="N44" s="292"/>
      <c r="O44" s="294">
        <f t="shared" si="5"/>
        <v>121.39999999999999</v>
      </c>
      <c r="Y44" s="205"/>
    </row>
    <row r="45" spans="1:27" s="204" customFormat="1" ht="24.75" customHeight="1" thickBot="1" x14ac:dyDescent="0.3">
      <c r="A45" s="249" t="s">
        <v>10</v>
      </c>
      <c r="B45" s="295">
        <f>SUM(B38:B44)</f>
        <v>82.100000000000009</v>
      </c>
      <c r="C45" s="296">
        <f>SUM(C38:C44)</f>
        <v>74.400000000000006</v>
      </c>
      <c r="D45" s="296">
        <f t="shared" ref="D45:E45" si="6">SUM(D38:D44)</f>
        <v>56.5</v>
      </c>
      <c r="E45" s="296">
        <f t="shared" si="6"/>
        <v>0</v>
      </c>
      <c r="F45" s="296">
        <f t="shared" ref="F45" si="7">SUM(F38:F44)</f>
        <v>0</v>
      </c>
      <c r="G45" s="297">
        <f t="shared" si="4"/>
        <v>213</v>
      </c>
      <c r="H45" s="287"/>
      <c r="I45" s="298" t="s">
        <v>10</v>
      </c>
      <c r="J45" s="251">
        <f>SUM(J38:J44)</f>
        <v>179.7</v>
      </c>
      <c r="K45" s="299">
        <f t="shared" ref="K45:N45" si="8">SUM(K38:K44)</f>
        <v>180.49999999999997</v>
      </c>
      <c r="L45" s="299">
        <f t="shared" si="8"/>
        <v>195.3</v>
      </c>
      <c r="M45" s="299">
        <f t="shared" si="8"/>
        <v>197.20000000000002</v>
      </c>
      <c r="N45" s="299">
        <f t="shared" si="8"/>
        <v>0</v>
      </c>
      <c r="O45" s="297">
        <f t="shared" si="5"/>
        <v>752.7</v>
      </c>
      <c r="Y45" s="205"/>
    </row>
    <row r="46" spans="1:27" s="302" customFormat="1" ht="24.75" customHeight="1" x14ac:dyDescent="0.25">
      <c r="A46" s="300"/>
      <c r="B46" s="256">
        <v>138</v>
      </c>
      <c r="C46" s="256">
        <v>125</v>
      </c>
      <c r="D46" s="256">
        <v>95</v>
      </c>
      <c r="E46" s="256"/>
      <c r="F46" s="256"/>
      <c r="G46" s="256"/>
      <c r="H46" s="256"/>
      <c r="I46" s="256"/>
      <c r="J46" s="256">
        <v>290</v>
      </c>
      <c r="K46" s="256">
        <v>293</v>
      </c>
      <c r="L46" s="256">
        <v>317</v>
      </c>
      <c r="M46" s="256">
        <v>320</v>
      </c>
      <c r="N46" s="256"/>
      <c r="O46" s="301"/>
      <c r="Y46" s="265"/>
    </row>
    <row r="47" spans="1:27" s="306" customFormat="1" ht="24.75" customHeight="1" thickBot="1" x14ac:dyDescent="0.3">
      <c r="A47" s="303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5"/>
    </row>
    <row r="48" spans="1:27" ht="14.1" customHeight="1" x14ac:dyDescent="0.25">
      <c r="W48" s="204"/>
      <c r="X48" s="204"/>
    </row>
    <row r="49" spans="23:24" ht="14.1" customHeight="1" x14ac:dyDescent="0.25">
      <c r="W49" s="204"/>
      <c r="X49" s="204"/>
    </row>
    <row r="50" spans="23:24" ht="14.1" customHeight="1" x14ac:dyDescent="0.25">
      <c r="W50" s="204"/>
      <c r="X50" s="204"/>
    </row>
    <row r="51" spans="23:24" ht="14.1" customHeight="1" x14ac:dyDescent="0.25">
      <c r="W51" s="204"/>
      <c r="X51" s="204"/>
    </row>
    <row r="52" spans="23:24" ht="14.1" customHeight="1" x14ac:dyDescent="0.25">
      <c r="W52" s="204"/>
      <c r="X52" s="204"/>
    </row>
  </sheetData>
  <mergeCells count="18">
    <mergeCell ref="B5:C5"/>
    <mergeCell ref="G5:H5"/>
    <mergeCell ref="K5:L5"/>
    <mergeCell ref="B7:C7"/>
    <mergeCell ref="L7:O7"/>
    <mergeCell ref="B35:G35"/>
    <mergeCell ref="J35:O35"/>
    <mergeCell ref="J9:M9"/>
    <mergeCell ref="K22:V32"/>
    <mergeCell ref="B9:I9"/>
    <mergeCell ref="N9:U9"/>
    <mergeCell ref="B22:G2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24" t="s">
        <v>54</v>
      </c>
      <c r="L11" s="32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5"/>
      <c r="J15" s="327" t="s">
        <v>52</v>
      </c>
      <c r="K15" s="328"/>
      <c r="L15" s="328"/>
      <c r="M15" s="328"/>
      <c r="N15" s="328"/>
      <c r="O15" s="328"/>
      <c r="P15" s="328"/>
      <c r="Q15" s="32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5" t="s">
        <v>25</v>
      </c>
      <c r="C36" s="326"/>
      <c r="D36" s="326"/>
      <c r="E36" s="326"/>
      <c r="F36" s="326"/>
      <c r="G36" s="326"/>
      <c r="H36" s="97"/>
      <c r="I36" s="52" t="s">
        <v>26</v>
      </c>
      <c r="J36" s="105"/>
      <c r="K36" s="331" t="s">
        <v>25</v>
      </c>
      <c r="L36" s="331"/>
      <c r="M36" s="331"/>
      <c r="N36" s="331"/>
      <c r="O36" s="32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24" t="s">
        <v>55</v>
      </c>
      <c r="L11" s="324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5"/>
      <c r="J15" s="327" t="s">
        <v>52</v>
      </c>
      <c r="K15" s="328"/>
      <c r="L15" s="328"/>
      <c r="M15" s="328"/>
      <c r="N15" s="328"/>
      <c r="O15" s="328"/>
      <c r="P15" s="328"/>
      <c r="Q15" s="32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5" t="s">
        <v>25</v>
      </c>
      <c r="C36" s="326"/>
      <c r="D36" s="326"/>
      <c r="E36" s="326"/>
      <c r="F36" s="326"/>
      <c r="G36" s="326"/>
      <c r="H36" s="97"/>
      <c r="I36" s="52" t="s">
        <v>26</v>
      </c>
      <c r="J36" s="105"/>
      <c r="K36" s="331" t="s">
        <v>25</v>
      </c>
      <c r="L36" s="331"/>
      <c r="M36" s="331"/>
      <c r="N36" s="331"/>
      <c r="O36" s="32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24" t="s">
        <v>56</v>
      </c>
      <c r="L11" s="324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7" t="s">
        <v>52</v>
      </c>
      <c r="M15" s="328"/>
      <c r="N15" s="328"/>
      <c r="O15" s="328"/>
      <c r="P15" s="328"/>
      <c r="Q15" s="328"/>
      <c r="R15" s="328"/>
      <c r="S15" s="329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24" t="s">
        <v>57</v>
      </c>
      <c r="L11" s="32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7" t="s">
        <v>52</v>
      </c>
      <c r="M15" s="328"/>
      <c r="N15" s="328"/>
      <c r="O15" s="328"/>
      <c r="P15" s="328"/>
      <c r="Q15" s="328"/>
      <c r="R15" s="328"/>
      <c r="S15" s="328"/>
      <c r="T15" s="328"/>
      <c r="U15" s="32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24" t="s">
        <v>57</v>
      </c>
      <c r="L11" s="32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3" t="s">
        <v>8</v>
      </c>
      <c r="C15" s="334"/>
      <c r="D15" s="334"/>
      <c r="E15" s="334"/>
      <c r="F15" s="334"/>
      <c r="G15" s="334"/>
      <c r="H15" s="334"/>
      <c r="I15" s="334"/>
      <c r="J15" s="334"/>
      <c r="K15" s="335"/>
      <c r="L15" s="327" t="s">
        <v>52</v>
      </c>
      <c r="M15" s="328"/>
      <c r="N15" s="328"/>
      <c r="O15" s="328"/>
      <c r="P15" s="328"/>
      <c r="Q15" s="328"/>
      <c r="R15" s="328"/>
      <c r="S15" s="328"/>
      <c r="T15" s="328"/>
      <c r="U15" s="32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24" t="s">
        <v>58</v>
      </c>
      <c r="L11" s="324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8"/>
      <c r="J15" s="339" t="s">
        <v>53</v>
      </c>
      <c r="K15" s="340"/>
      <c r="L15" s="340"/>
      <c r="M15" s="341"/>
      <c r="N15" s="342" t="s">
        <v>52</v>
      </c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24" t="s">
        <v>59</v>
      </c>
      <c r="L11" s="32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7"/>
      <c r="J15" s="338"/>
      <c r="K15" s="339" t="s">
        <v>53</v>
      </c>
      <c r="L15" s="340"/>
      <c r="M15" s="340"/>
      <c r="N15" s="341"/>
      <c r="O15" s="344" t="s">
        <v>52</v>
      </c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2" t="s">
        <v>0</v>
      </c>
      <c r="B3" s="322"/>
      <c r="C3" s="322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23" t="s">
        <v>2</v>
      </c>
      <c r="F9" s="323"/>
      <c r="G9" s="32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3"/>
      <c r="S9" s="32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24" t="s">
        <v>60</v>
      </c>
      <c r="L11" s="32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36" t="s">
        <v>8</v>
      </c>
      <c r="C15" s="337"/>
      <c r="D15" s="337"/>
      <c r="E15" s="337"/>
      <c r="F15" s="337"/>
      <c r="G15" s="337"/>
      <c r="H15" s="337"/>
      <c r="I15" s="337"/>
      <c r="J15" s="338"/>
      <c r="K15" s="339" t="s">
        <v>53</v>
      </c>
      <c r="L15" s="340"/>
      <c r="M15" s="340"/>
      <c r="N15" s="341"/>
      <c r="O15" s="344" t="s">
        <v>52</v>
      </c>
      <c r="P15" s="342"/>
      <c r="Q15" s="342"/>
      <c r="R15" s="342"/>
      <c r="S15" s="342"/>
      <c r="T15" s="342"/>
      <c r="U15" s="342"/>
      <c r="V15" s="342"/>
      <c r="W15" s="343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0" t="s">
        <v>25</v>
      </c>
      <c r="C36" s="331"/>
      <c r="D36" s="331"/>
      <c r="E36" s="331"/>
      <c r="F36" s="331"/>
      <c r="G36" s="331"/>
      <c r="H36" s="325"/>
      <c r="I36" s="97"/>
      <c r="J36" s="52" t="s">
        <v>26</v>
      </c>
      <c r="K36" s="105"/>
      <c r="L36" s="331" t="s">
        <v>25</v>
      </c>
      <c r="M36" s="331"/>
      <c r="N36" s="331"/>
      <c r="O36" s="331"/>
      <c r="P36" s="32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2"/>
      <c r="K54" s="33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0" t="s">
        <v>8</v>
      </c>
      <c r="C55" s="331"/>
      <c r="D55" s="331"/>
      <c r="E55" s="331"/>
      <c r="F55" s="32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2021-09-11T13:48:05Z</cp:lastPrinted>
  <dcterms:created xsi:type="dcterms:W3CDTF">2021-03-04T08:17:33Z</dcterms:created>
  <dcterms:modified xsi:type="dcterms:W3CDTF">2021-09-11T21:09:39Z</dcterms:modified>
</cp:coreProperties>
</file>