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5743ECB2-7544-4F39-8299-1F375D029F1A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66" i="251" l="1"/>
  <c r="F266" i="251"/>
  <c r="E266" i="251"/>
  <c r="D266" i="251"/>
  <c r="C266" i="251"/>
  <c r="B266" i="251"/>
  <c r="G264" i="251"/>
  <c r="I264" i="251" s="1"/>
  <c r="J264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J291" i="250" s="1"/>
  <c r="K291" i="250" s="1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64" i="249" s="1"/>
  <c r="J264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295" i="248" s="1"/>
  <c r="Y295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B279" i="250" l="1"/>
  <c r="I253" i="251" l="1"/>
  <c r="F253" i="251"/>
  <c r="E253" i="251"/>
  <c r="D253" i="251"/>
  <c r="C253" i="251"/>
  <c r="B253" i="251"/>
  <c r="G251" i="251"/>
  <c r="I251" i="251" s="1"/>
  <c r="J251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9" i="250" l="1"/>
  <c r="G279" i="250"/>
  <c r="F279" i="250"/>
  <c r="E279" i="250"/>
  <c r="D279" i="250"/>
  <c r="C279" i="250"/>
  <c r="H277" i="250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81" i="248" l="1"/>
  <c r="Y281" i="248" s="1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38" i="249"/>
  <c r="J238" i="249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<sst xmlns="http://schemas.openxmlformats.org/spreadsheetml/2006/main" count="1797" uniqueCount="111">
  <si>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</si>
  <si>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</si>
  <si>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</si>
  <si>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</si>
  <si>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</si>
  <si>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</si>
  <si>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</si>
  <si>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</si>
  <si>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</si>
  <si>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</si>
  <si>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</si>
  <si>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</si>
  <si>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</si>
  <si>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</si>
  <si>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</si>
  <si>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</si>
  <si>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</si>
  <si>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</si>
  <si>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</si>
  <si>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</si>
  <si>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</si>
  <si>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</si>
  <si>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</si>
  <si>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</si>
  <si>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</si>
  <si>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</si>
  <si>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</si>
  <si>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</si>
  <si>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</si>
  <si>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</si>
  <si>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</si>
  <si>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</si>
  <si>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</si>
  <si>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</si>
  <si>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</si>
  <si>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</si>
  <si>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</si>
  <si>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</si>
  <si>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</si>
  <si>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</si>
  <si>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</si>
  <si>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</si>
  <si>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</si>
  <si>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</si>
  <si>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</si>
  <si>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</si>
  <si>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</si>
  <si>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</si>
  <si>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</si>
  <si>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</si>
  <si>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</si>
  <si>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</si>
  <si>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</si>
  <si>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</si>
  <si>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</si>
  <si>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</si>
  <si>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</si>
  <si>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</si>
  <si>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</si>
  <si>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</si>
  <si>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</si>
  <si>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</si>
  <si>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</si>
  <si>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</si>
  <si>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</si>
  <si>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</si>
  <si>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</si>
  <si>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</si>
  <si>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</si>
  <si>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</si>
  <si>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</si>
  <si>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</si>
  <si>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</si>
  <si>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</si>
  <si>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</si>
  <si>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</si>
  <si>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</si>
  <si>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</si>
  <si>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</si>
  <si>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</si>
  <si>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</si>
  <si>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</si>
  <si>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</si>
  <si>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</si>
  <si>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</si>
  <si>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</si>
  <si>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</si>
  <si>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</si>
  <si>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</si>
  <si>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</si>
  <si>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</si>
  <si>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</si>
  <si>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</si>
  <si>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</si>
  <si>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</si>
  <si>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</si>
  <si>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</si>
  <si>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</si>
  <si>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</si>
  <si>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</si>
  <si>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</si>
  <si>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</si>
  <si>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</si>
  <si>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</si>
  <si>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</si>
  <si>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</si>
  <si>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</si>
  <si>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</si>
  <si>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</si>
  <si>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 xml:space="preserve">Se realizara gradin de extremos a los corrales 1 y 6 esta semana </t>
  </si>
  <si>
    <t>Dra Monica la semana pasada no le dimos el incremento que dice nuestra tabla (6,5 grs) y solo incrementamos 5 grs; por tal razón esta semana doy 7 grs como dice nuestra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</si>
</sst>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76896"/>
        <c:axId val="196190976"/>
      </c:barChart>
      <c:catAx>
        <c:axId val="1961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90976"/>
        <c:crosses val="autoZero"/>
        <c:auto val="1"/>
        <c:lblAlgn val="ctr"/>
        <c:lblOffset val="100"/>
        <c:noMultiLvlLbl val="0"/>
      </c:catAx>
      <c:valAx>
        <c:axId val="1961909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76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8320"/>
        <c:axId val="197214208"/>
      </c:barChart>
      <c:catAx>
        <c:axId val="1972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14208"/>
        <c:crosses val="autoZero"/>
        <c:auto val="1"/>
        <c:lblAlgn val="ctr"/>
        <c:lblOffset val="100"/>
        <c:noMultiLvlLbl val="0"/>
      </c:catAx>
      <c:valAx>
        <c:axId val="1972142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08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47744"/>
        <c:axId val="197249280"/>
      </c:lineChart>
      <c:catAx>
        <c:axId val="1972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49280"/>
        <c:crosses val="autoZero"/>
        <c:auto val="1"/>
        <c:lblAlgn val="ctr"/>
        <c:lblOffset val="100"/>
        <c:noMultiLvlLbl val="0"/>
      </c:catAx>
      <c:valAx>
        <c:axId val="1972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4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79744"/>
        <c:axId val="197281280"/>
      </c:lineChart>
      <c:catAx>
        <c:axId val="1972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81280"/>
        <c:crosses val="autoZero"/>
        <c:auto val="1"/>
        <c:lblAlgn val="ctr"/>
        <c:lblOffset val="100"/>
        <c:noMultiLvlLbl val="0"/>
      </c:catAx>
      <c:valAx>
        <c:axId val="197281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9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41696"/>
        <c:axId val="196943232"/>
      </c:lineChart>
      <c:catAx>
        <c:axId val="1969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3232"/>
        <c:crosses val="autoZero"/>
        <c:auto val="1"/>
        <c:lblAlgn val="ctr"/>
        <c:lblOffset val="100"/>
        <c:noMultiLvlLbl val="0"/>
      </c:catAx>
      <c:valAx>
        <c:axId val="1969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4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4320"/>
        <c:axId val="196745856"/>
      </c:lineChart>
      <c:catAx>
        <c:axId val="1967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45856"/>
        <c:crosses val="autoZero"/>
        <c:auto val="1"/>
        <c:lblAlgn val="ctr"/>
        <c:lblOffset val="100"/>
        <c:noMultiLvlLbl val="0"/>
      </c:catAx>
      <c:valAx>
        <c:axId val="196745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4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7088"/>
        <c:axId val="196778624"/>
      </c:barChart>
      <c:catAx>
        <c:axId val="1967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8624"/>
        <c:crosses val="autoZero"/>
        <c:auto val="1"/>
        <c:lblAlgn val="ctr"/>
        <c:lblOffset val="100"/>
        <c:noMultiLvlLbl val="0"/>
      </c:catAx>
      <c:valAx>
        <c:axId val="1967786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6160"/>
        <c:axId val="196877696"/>
      </c:lineChart>
      <c:catAx>
        <c:axId val="1968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77696"/>
        <c:crosses val="autoZero"/>
        <c:auto val="1"/>
        <c:lblAlgn val="ctr"/>
        <c:lblOffset val="100"/>
        <c:noMultiLvlLbl val="0"/>
      </c:catAx>
      <c:valAx>
        <c:axId val="1968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6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4544"/>
        <c:axId val="196926080"/>
      </c:lineChart>
      <c:catAx>
        <c:axId val="1969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26080"/>
        <c:crosses val="autoZero"/>
        <c:auto val="1"/>
        <c:lblAlgn val="ctr"/>
        <c:lblOffset val="100"/>
        <c:noMultiLvlLbl val="0"/>
      </c:catAx>
      <c:valAx>
        <c:axId val="196926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4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9008"/>
        <c:axId val="197340544"/>
      </c:barChart>
      <c:catAx>
        <c:axId val="1973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40544"/>
        <c:crosses val="autoZero"/>
        <c:auto val="1"/>
        <c:lblAlgn val="ctr"/>
        <c:lblOffset val="100"/>
        <c:noMultiLvlLbl val="0"/>
      </c:catAx>
      <c:valAx>
        <c:axId val="1973405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9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2912"/>
        <c:axId val="197384448"/>
      </c:lineChart>
      <c:catAx>
        <c:axId val="1973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4448"/>
        <c:crosses val="autoZero"/>
        <c:auto val="1"/>
        <c:lblAlgn val="ctr"/>
        <c:lblOffset val="100"/>
        <c:noMultiLvlLbl val="0"/>
      </c:catAx>
      <c:valAx>
        <c:axId val="1973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2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864"/>
        <c:axId val="197158400"/>
      </c:lineChart>
      <c:catAx>
        <c:axId val="1971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58400"/>
        <c:crosses val="autoZero"/>
        <c:auto val="1"/>
        <c:lblAlgn val="ctr"/>
        <c:lblOffset val="100"/>
        <c:noMultiLvlLbl val="0"/>
      </c:catAx>
      <c:valAx>
        <c:axId val="197158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56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66"/>
  <sheetViews>
    <sheetView showGridLines="0" topLeftCell="A235" zoomScale="75" zoomScaleNormal="75" workbookViewId="0">
      <selection activeCell="I266" sqref="I266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6" t="s">
        <v>53</v>
      </c>
      <c r="C9" s="427"/>
      <c r="D9" s="427"/>
      <c r="E9" s="427"/>
      <c r="F9" s="42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6" t="s">
        <v>53</v>
      </c>
      <c r="C22" s="427"/>
      <c r="D22" s="427"/>
      <c r="E22" s="427"/>
      <c r="F22" s="42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6" t="s">
        <v>53</v>
      </c>
      <c r="C35" s="427"/>
      <c r="D35" s="427"/>
      <c r="E35" s="427"/>
      <c r="F35" s="42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6" t="s">
        <v>53</v>
      </c>
      <c r="C48" s="427"/>
      <c r="D48" s="427"/>
      <c r="E48" s="427"/>
      <c r="F48" s="42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6" t="s">
        <v>53</v>
      </c>
      <c r="C61" s="427"/>
      <c r="D61" s="427"/>
      <c r="E61" s="427"/>
      <c r="F61" s="42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6" t="s">
        <v>53</v>
      </c>
      <c r="C74" s="427"/>
      <c r="D74" s="427"/>
      <c r="E74" s="427"/>
      <c r="F74" s="42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6" t="s">
        <v>53</v>
      </c>
      <c r="C87" s="427"/>
      <c r="D87" s="427"/>
      <c r="E87" s="427"/>
      <c r="F87" s="42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26" t="s">
        <v>53</v>
      </c>
      <c r="C100" s="427"/>
      <c r="D100" s="427"/>
      <c r="E100" s="427"/>
      <c r="F100" s="428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26" t="s">
        <v>53</v>
      </c>
      <c r="C113" s="427"/>
      <c r="D113" s="427"/>
      <c r="E113" s="427"/>
      <c r="F113" s="428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26" t="s">
        <v>53</v>
      </c>
      <c r="C126" s="427"/>
      <c r="D126" s="427"/>
      <c r="E126" s="427"/>
      <c r="F126" s="42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6" t="s">
        <v>53</v>
      </c>
      <c r="C139" s="427"/>
      <c r="D139" s="427"/>
      <c r="E139" s="427"/>
      <c r="F139" s="42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6" t="s">
        <v>53</v>
      </c>
      <c r="C152" s="427"/>
      <c r="D152" s="427"/>
      <c r="E152" s="427"/>
      <c r="F152" s="42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6" t="s">
        <v>53</v>
      </c>
      <c r="C165" s="427"/>
      <c r="D165" s="427"/>
      <c r="E165" s="427"/>
      <c r="F165" s="42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6" t="s">
        <v>53</v>
      </c>
      <c r="C178" s="427"/>
      <c r="D178" s="427"/>
      <c r="E178" s="427"/>
      <c r="F178" s="42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26" t="s">
        <v>53</v>
      </c>
      <c r="C191" s="427"/>
      <c r="D191" s="427"/>
      <c r="E191" s="427"/>
      <c r="F191" s="428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26" t="s">
        <v>53</v>
      </c>
      <c r="C204" s="427"/>
      <c r="D204" s="427"/>
      <c r="E204" s="427"/>
      <c r="F204" s="428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26" t="s">
        <v>53</v>
      </c>
      <c r="C217" s="427"/>
      <c r="D217" s="427"/>
      <c r="E217" s="427"/>
      <c r="F217" s="428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26" t="s">
        <v>53</v>
      </c>
      <c r="C230" s="427"/>
      <c r="D230" s="427"/>
      <c r="E230" s="427"/>
      <c r="F230" s="42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26" t="s">
        <v>53</v>
      </c>
      <c r="C243" s="427"/>
      <c r="D243" s="427"/>
      <c r="E243" s="427"/>
      <c r="F243" s="428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26" t="s">
        <v>53</v>
      </c>
      <c r="C256" s="427"/>
      <c r="D256" s="427"/>
      <c r="E256" s="427"/>
      <c r="F256" s="428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</sheetData>
  <mergeCells count="20">
    <mergeCell ref="B230:F230"/>
    <mergeCell ref="B217:F217"/>
    <mergeCell ref="B204:F204"/>
    <mergeCell ref="B191:F191"/>
    <mergeCell ref="B256:F256"/>
    <mergeCell ref="B9:F9"/>
    <mergeCell ref="B22:F22"/>
    <mergeCell ref="B35:F35"/>
    <mergeCell ref="B48:F48"/>
    <mergeCell ref="B61:F6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94"/>
  <sheetViews>
    <sheetView showGridLines="0" topLeftCell="A260" zoomScale="73" zoomScaleNormal="73" workbookViewId="0">
      <selection activeCell="L291" sqref="L29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26" t="s">
        <v>50</v>
      </c>
      <c r="C9" s="427"/>
      <c r="D9" s="427"/>
      <c r="E9" s="427"/>
      <c r="F9" s="427"/>
      <c r="G9" s="428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26" t="s">
        <v>50</v>
      </c>
      <c r="C23" s="427"/>
      <c r="D23" s="427"/>
      <c r="E23" s="427"/>
      <c r="F23" s="427"/>
      <c r="G23" s="428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26" t="s">
        <v>50</v>
      </c>
      <c r="C38" s="427"/>
      <c r="D38" s="427"/>
      <c r="E38" s="427"/>
      <c r="F38" s="427"/>
      <c r="G38" s="428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26" t="s">
        <v>50</v>
      </c>
      <c r="C54" s="427"/>
      <c r="D54" s="427"/>
      <c r="E54" s="427"/>
      <c r="F54" s="427"/>
      <c r="G54" s="427"/>
      <c r="H54" s="428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26" t="s">
        <v>50</v>
      </c>
      <c r="C69" s="427"/>
      <c r="D69" s="427"/>
      <c r="E69" s="427"/>
      <c r="F69" s="427"/>
      <c r="G69" s="427"/>
      <c r="H69" s="428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26" t="s">
        <v>50</v>
      </c>
      <c r="C83" s="427"/>
      <c r="D83" s="427"/>
      <c r="E83" s="427"/>
      <c r="F83" s="427"/>
      <c r="G83" s="427"/>
      <c r="H83" s="428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26" t="s">
        <v>50</v>
      </c>
      <c r="C98" s="427"/>
      <c r="D98" s="427"/>
      <c r="E98" s="427"/>
      <c r="F98" s="427"/>
      <c r="G98" s="427"/>
      <c r="H98" s="428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26" t="s">
        <v>50</v>
      </c>
      <c r="C112" s="427"/>
      <c r="D112" s="427"/>
      <c r="E112" s="427"/>
      <c r="F112" s="427"/>
      <c r="G112" s="427"/>
      <c r="H112" s="428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26" t="s">
        <v>50</v>
      </c>
      <c r="C126" s="427"/>
      <c r="D126" s="427"/>
      <c r="E126" s="427"/>
      <c r="F126" s="427"/>
      <c r="G126" s="427"/>
      <c r="H126" s="428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26" t="s">
        <v>50</v>
      </c>
      <c r="C140" s="427"/>
      <c r="D140" s="427"/>
      <c r="E140" s="427"/>
      <c r="F140" s="427"/>
      <c r="G140" s="427"/>
      <c r="H140" s="428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26" t="s">
        <v>50</v>
      </c>
      <c r="C154" s="427"/>
      <c r="D154" s="427"/>
      <c r="E154" s="427"/>
      <c r="F154" s="427"/>
      <c r="G154" s="427"/>
      <c r="H154" s="428"/>
      <c r="I154" s="312" t="s">
        <v>0</v>
      </c>
      <c r="M154" s="431" t="s">
        <v>88</v>
      </c>
      <c r="N154" s="431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26" t="s">
        <v>50</v>
      </c>
      <c r="C169" s="427"/>
      <c r="D169" s="427"/>
      <c r="E169" s="427"/>
      <c r="F169" s="427"/>
      <c r="G169" s="427"/>
      <c r="H169" s="427"/>
      <c r="I169" s="428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26" t="s">
        <v>50</v>
      </c>
      <c r="C183" s="427"/>
      <c r="D183" s="427"/>
      <c r="E183" s="427"/>
      <c r="F183" s="427"/>
      <c r="G183" s="427"/>
      <c r="H183" s="427"/>
      <c r="I183" s="428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26" t="s">
        <v>50</v>
      </c>
      <c r="C197" s="427"/>
      <c r="D197" s="427"/>
      <c r="E197" s="427"/>
      <c r="F197" s="427"/>
      <c r="G197" s="427"/>
      <c r="H197" s="427"/>
      <c r="I197" s="428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26" t="s">
        <v>50</v>
      </c>
      <c r="C211" s="427"/>
      <c r="D211" s="427"/>
      <c r="E211" s="427"/>
      <c r="F211" s="427"/>
      <c r="G211" s="427"/>
      <c r="H211" s="427"/>
      <c r="I211" s="428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26" t="s">
        <v>50</v>
      </c>
      <c r="C226" s="427"/>
      <c r="D226" s="427"/>
      <c r="E226" s="427"/>
      <c r="F226" s="427"/>
      <c r="G226" s="428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26" t="s">
        <v>50</v>
      </c>
      <c r="C240" s="427"/>
      <c r="D240" s="427"/>
      <c r="E240" s="427"/>
      <c r="F240" s="427"/>
      <c r="G240" s="428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26" t="s">
        <v>50</v>
      </c>
      <c r="C254" s="427"/>
      <c r="D254" s="427"/>
      <c r="E254" s="427"/>
      <c r="F254" s="427"/>
      <c r="G254" s="428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26" t="s">
        <v>50</v>
      </c>
      <c r="C268" s="427"/>
      <c r="D268" s="427"/>
      <c r="E268" s="427"/>
      <c r="F268" s="427"/>
      <c r="G268" s="428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26" t="s">
        <v>50</v>
      </c>
      <c r="C282" s="427"/>
      <c r="D282" s="427"/>
      <c r="E282" s="427"/>
      <c r="F282" s="427"/>
      <c r="G282" s="428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12" s="419" customFormat="1" x14ac:dyDescent="0.2">
      <c r="A289" s="303" t="s">
        <v>1</v>
      </c>
      <c r="B289" s="270">
        <f t="shared" ref="B289:H289" si="59">B286/B285*100-100</f>
        <v>0.17152658662091369</v>
      </c>
      <c r="C289" s="271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12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</row>
    <row r="291" spans="1:12" s="419" customFormat="1" x14ac:dyDescent="0.2">
      <c r="A291" s="308" t="s">
        <v>51</v>
      </c>
      <c r="B291" s="280">
        <v>274</v>
      </c>
      <c r="C291" s="281">
        <v>456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3624</v>
      </c>
      <c r="I291" s="309" t="s">
        <v>56</v>
      </c>
      <c r="J291" s="310">
        <f>H277-H291</f>
        <v>0</v>
      </c>
      <c r="K291" s="285">
        <f>J291/H277</f>
        <v>0</v>
      </c>
      <c r="L291" s="378" t="s">
        <v>109</v>
      </c>
    </row>
    <row r="292" spans="1:12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</row>
    <row r="293" spans="1:12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</row>
    <row r="294" spans="1:12" x14ac:dyDescent="0.2">
      <c r="C294" s="420"/>
      <c r="D294" s="420" t="s">
        <v>66</v>
      </c>
      <c r="E294" s="420"/>
      <c r="F294" s="420" t="s">
        <v>66</v>
      </c>
      <c r="G294" s="420"/>
    </row>
  </sheetData>
  <mergeCells count="21">
    <mergeCell ref="M154:N154"/>
    <mergeCell ref="B154:H154"/>
    <mergeCell ref="B126:H126"/>
    <mergeCell ref="B112:H112"/>
    <mergeCell ref="B169:I169"/>
    <mergeCell ref="B98:H98"/>
    <mergeCell ref="B83:H83"/>
    <mergeCell ref="B9:G9"/>
    <mergeCell ref="B23:G23"/>
    <mergeCell ref="B38:G38"/>
    <mergeCell ref="B54:H54"/>
    <mergeCell ref="B69:H69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67"/>
  <sheetViews>
    <sheetView showGridLines="0" topLeftCell="A241" zoomScale="75" zoomScaleNormal="75" workbookViewId="0">
      <selection activeCell="O253" sqref="O25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6" t="s">
        <v>53</v>
      </c>
      <c r="C9" s="427"/>
      <c r="D9" s="427"/>
      <c r="E9" s="427"/>
      <c r="F9" s="428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6" t="s">
        <v>53</v>
      </c>
      <c r="C22" s="427"/>
      <c r="D22" s="427"/>
      <c r="E22" s="427"/>
      <c r="F22" s="428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6" t="s">
        <v>53</v>
      </c>
      <c r="C35" s="427"/>
      <c r="D35" s="427"/>
      <c r="E35" s="427"/>
      <c r="F35" s="428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6" t="s">
        <v>53</v>
      </c>
      <c r="C48" s="427"/>
      <c r="D48" s="427"/>
      <c r="E48" s="427"/>
      <c r="F48" s="428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6" t="s">
        <v>53</v>
      </c>
      <c r="C61" s="427"/>
      <c r="D61" s="427"/>
      <c r="E61" s="427"/>
      <c r="F61" s="428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6" t="s">
        <v>53</v>
      </c>
      <c r="C74" s="427"/>
      <c r="D74" s="427"/>
      <c r="E74" s="427"/>
      <c r="F74" s="428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6" t="s">
        <v>53</v>
      </c>
      <c r="C87" s="427"/>
      <c r="D87" s="427"/>
      <c r="E87" s="427"/>
      <c r="F87" s="428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26" t="s">
        <v>53</v>
      </c>
      <c r="C100" s="427"/>
      <c r="D100" s="427"/>
      <c r="E100" s="427"/>
      <c r="F100" s="428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26" t="s">
        <v>53</v>
      </c>
      <c r="C113" s="427"/>
      <c r="D113" s="427"/>
      <c r="E113" s="427"/>
      <c r="F113" s="428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26" t="s">
        <v>53</v>
      </c>
      <c r="C126" s="427"/>
      <c r="D126" s="427"/>
      <c r="E126" s="427"/>
      <c r="F126" s="428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6" t="s">
        <v>53</v>
      </c>
      <c r="C139" s="427"/>
      <c r="D139" s="427"/>
      <c r="E139" s="427"/>
      <c r="F139" s="428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6" t="s">
        <v>53</v>
      </c>
      <c r="C152" s="427"/>
      <c r="D152" s="427"/>
      <c r="E152" s="427"/>
      <c r="F152" s="428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6" t="s">
        <v>53</v>
      </c>
      <c r="C165" s="427"/>
      <c r="D165" s="427"/>
      <c r="E165" s="427"/>
      <c r="F165" s="428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6" t="s">
        <v>53</v>
      </c>
      <c r="C178" s="427"/>
      <c r="D178" s="427"/>
      <c r="E178" s="427"/>
      <c r="F178" s="428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26" t="s">
        <v>53</v>
      </c>
      <c r="C191" s="427"/>
      <c r="D191" s="427"/>
      <c r="E191" s="427"/>
      <c r="F191" s="428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26" t="s">
        <v>53</v>
      </c>
      <c r="C204" s="427"/>
      <c r="D204" s="427"/>
      <c r="E204" s="427"/>
      <c r="F204" s="428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26" t="s">
        <v>53</v>
      </c>
      <c r="C217" s="427"/>
      <c r="D217" s="427"/>
      <c r="E217" s="427"/>
      <c r="F217" s="428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26" t="s">
        <v>53</v>
      </c>
      <c r="C230" s="427"/>
      <c r="D230" s="427"/>
      <c r="E230" s="427"/>
      <c r="F230" s="428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26" t="s">
        <v>53</v>
      </c>
      <c r="C243" s="427"/>
      <c r="D243" s="427"/>
      <c r="E243" s="427"/>
      <c r="F243" s="428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26" t="s">
        <v>53</v>
      </c>
      <c r="C256" s="427"/>
      <c r="D256" s="427"/>
      <c r="E256" s="427"/>
      <c r="F256" s="428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430" t="s">
        <v>110</v>
      </c>
      <c r="L264" s="430"/>
      <c r="M264" s="430"/>
      <c r="N264" s="430"/>
      <c r="O264" s="430"/>
      <c r="P264" s="430"/>
      <c r="Q264" s="430"/>
      <c r="R264" s="430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430"/>
      <c r="L265" s="430"/>
      <c r="M265" s="430"/>
      <c r="N265" s="430"/>
      <c r="O265" s="430"/>
      <c r="P265" s="430"/>
      <c r="Q265" s="430"/>
      <c r="R265" s="430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430"/>
      <c r="L266" s="430"/>
      <c r="M266" s="430"/>
      <c r="N266" s="430"/>
      <c r="O266" s="430"/>
      <c r="P266" s="430"/>
      <c r="Q266" s="430"/>
      <c r="R266" s="430"/>
    </row>
    <row r="267" spans="1:18" x14ac:dyDescent="0.2">
      <c r="D267" s="288" t="s">
        <v>106</v>
      </c>
    </row>
  </sheetData>
  <mergeCells count="21">
    <mergeCell ref="B230:F230"/>
    <mergeCell ref="B217:F217"/>
    <mergeCell ref="B204:F204"/>
    <mergeCell ref="B191:F191"/>
    <mergeCell ref="K264:R266"/>
    <mergeCell ref="B256:F256"/>
    <mergeCell ref="B9:F9"/>
    <mergeCell ref="B22:F22"/>
    <mergeCell ref="B35:F35"/>
    <mergeCell ref="B48:F48"/>
    <mergeCell ref="B61:F6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243:F2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4" t="s">
        <v>42</v>
      </c>
      <c r="B1" s="42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4" t="s">
        <v>42</v>
      </c>
      <c r="B1" s="42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5" t="s">
        <v>42</v>
      </c>
      <c r="B1" s="42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4" t="s">
        <v>42</v>
      </c>
      <c r="B1" s="42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98"/>
  <sheetViews>
    <sheetView showGridLines="0" tabSelected="1" topLeftCell="A263" zoomScale="73" zoomScaleNormal="73" workbookViewId="0">
      <selection activeCell="F298" sqref="F298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29"/>
      <c r="G2" s="429"/>
      <c r="H2" s="429"/>
      <c r="I2" s="42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26" t="s">
        <v>53</v>
      </c>
      <c r="C9" s="427"/>
      <c r="D9" s="427"/>
      <c r="E9" s="427"/>
      <c r="F9" s="427"/>
      <c r="G9" s="427"/>
      <c r="H9" s="427"/>
      <c r="I9" s="428"/>
      <c r="J9" s="426" t="s">
        <v>63</v>
      </c>
      <c r="K9" s="427"/>
      <c r="L9" s="427"/>
      <c r="M9" s="427"/>
      <c r="N9" s="427"/>
      <c r="O9" s="427"/>
      <c r="P9" s="427"/>
      <c r="Q9" s="427"/>
      <c r="R9" s="427"/>
      <c r="S9" s="428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26" t="s">
        <v>53</v>
      </c>
      <c r="C25" s="427"/>
      <c r="D25" s="427"/>
      <c r="E25" s="427"/>
      <c r="F25" s="427"/>
      <c r="G25" s="427"/>
      <c r="H25" s="427"/>
      <c r="I25" s="428"/>
      <c r="J25" s="426" t="s">
        <v>63</v>
      </c>
      <c r="K25" s="427"/>
      <c r="L25" s="427"/>
      <c r="M25" s="427"/>
      <c r="N25" s="427"/>
      <c r="O25" s="427"/>
      <c r="P25" s="427"/>
      <c r="Q25" s="428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30" t="s">
        <v>67</v>
      </c>
      <c r="W34" s="430"/>
      <c r="X34" s="430"/>
      <c r="Y34" s="430"/>
      <c r="Z34" s="430"/>
      <c r="AA34" s="430"/>
      <c r="AB34" s="430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30"/>
      <c r="W35" s="430"/>
      <c r="X35" s="430"/>
      <c r="Y35" s="430"/>
      <c r="Z35" s="430"/>
      <c r="AA35" s="430"/>
      <c r="AB35" s="430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30"/>
      <c r="W36" s="430"/>
      <c r="X36" s="430"/>
      <c r="Y36" s="430"/>
      <c r="Z36" s="430"/>
      <c r="AA36" s="430"/>
      <c r="AB36" s="430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26" t="s">
        <v>53</v>
      </c>
      <c r="C39" s="427"/>
      <c r="D39" s="427"/>
      <c r="E39" s="427"/>
      <c r="F39" s="427"/>
      <c r="G39" s="427"/>
      <c r="H39" s="427"/>
      <c r="I39" s="428"/>
      <c r="J39" s="426" t="s">
        <v>63</v>
      </c>
      <c r="K39" s="427"/>
      <c r="L39" s="427"/>
      <c r="M39" s="427"/>
      <c r="N39" s="427"/>
      <c r="O39" s="427"/>
      <c r="P39" s="427"/>
      <c r="Q39" s="428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30" t="s">
        <v>69</v>
      </c>
      <c r="W48" s="430"/>
      <c r="X48" s="430"/>
      <c r="Y48" s="430"/>
      <c r="Z48" s="430"/>
      <c r="AA48" s="430"/>
      <c r="AB48" s="430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30"/>
      <c r="W49" s="430"/>
      <c r="X49" s="430"/>
      <c r="Y49" s="430"/>
      <c r="Z49" s="430"/>
      <c r="AA49" s="430"/>
      <c r="AB49" s="430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30"/>
      <c r="W50" s="430"/>
      <c r="X50" s="430"/>
      <c r="Y50" s="430"/>
      <c r="Z50" s="430"/>
      <c r="AA50" s="430"/>
      <c r="AB50" s="430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26" t="s">
        <v>53</v>
      </c>
      <c r="C55" s="427"/>
      <c r="D55" s="427"/>
      <c r="E55" s="427"/>
      <c r="F55" s="427"/>
      <c r="G55" s="427"/>
      <c r="H55" s="427"/>
      <c r="I55" s="427"/>
      <c r="J55" s="427"/>
      <c r="K55" s="428"/>
      <c r="L55" s="426" t="s">
        <v>63</v>
      </c>
      <c r="M55" s="427"/>
      <c r="N55" s="427"/>
      <c r="O55" s="427"/>
      <c r="P55" s="427"/>
      <c r="Q55" s="427"/>
      <c r="R55" s="427"/>
      <c r="S55" s="428"/>
      <c r="T55" s="292" t="s">
        <v>55</v>
      </c>
      <c r="U55" s="361"/>
      <c r="V55" s="361"/>
      <c r="W55" s="361"/>
      <c r="X55" s="429" t="s">
        <v>71</v>
      </c>
      <c r="Y55" s="42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26" t="s">
        <v>53</v>
      </c>
      <c r="C70" s="427"/>
      <c r="D70" s="427"/>
      <c r="E70" s="427"/>
      <c r="F70" s="427"/>
      <c r="G70" s="427"/>
      <c r="H70" s="427"/>
      <c r="I70" s="427"/>
      <c r="J70" s="427"/>
      <c r="K70" s="428"/>
      <c r="L70" s="426" t="s">
        <v>63</v>
      </c>
      <c r="M70" s="427"/>
      <c r="N70" s="427"/>
      <c r="O70" s="427"/>
      <c r="P70" s="427"/>
      <c r="Q70" s="427"/>
      <c r="R70" s="427"/>
      <c r="S70" s="427"/>
      <c r="T70" s="427"/>
      <c r="U70" s="428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26" t="s">
        <v>53</v>
      </c>
      <c r="C86" s="427"/>
      <c r="D86" s="427"/>
      <c r="E86" s="427"/>
      <c r="F86" s="427"/>
      <c r="G86" s="427"/>
      <c r="H86" s="427"/>
      <c r="I86" s="428"/>
      <c r="J86" s="426" t="s">
        <v>75</v>
      </c>
      <c r="K86" s="427"/>
      <c r="L86" s="427"/>
      <c r="M86" s="428"/>
      <c r="N86" s="426" t="s">
        <v>63</v>
      </c>
      <c r="O86" s="427"/>
      <c r="P86" s="427"/>
      <c r="Q86" s="427"/>
      <c r="R86" s="427"/>
      <c r="S86" s="427"/>
      <c r="T86" s="427"/>
      <c r="U86" s="428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26" t="s">
        <v>53</v>
      </c>
      <c r="C100" s="427"/>
      <c r="D100" s="427"/>
      <c r="E100" s="427"/>
      <c r="F100" s="427"/>
      <c r="G100" s="427"/>
      <c r="H100" s="427"/>
      <c r="I100" s="428"/>
      <c r="J100" s="426" t="s">
        <v>75</v>
      </c>
      <c r="K100" s="427"/>
      <c r="L100" s="427"/>
      <c r="M100" s="428"/>
      <c r="N100" s="426" t="s">
        <v>63</v>
      </c>
      <c r="O100" s="427"/>
      <c r="P100" s="427"/>
      <c r="Q100" s="427"/>
      <c r="R100" s="427"/>
      <c r="S100" s="427"/>
      <c r="T100" s="427"/>
      <c r="U100" s="428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26" t="s">
        <v>53</v>
      </c>
      <c r="C115" s="427"/>
      <c r="D115" s="427"/>
      <c r="E115" s="427"/>
      <c r="F115" s="427"/>
      <c r="G115" s="427"/>
      <c r="H115" s="427"/>
      <c r="I115" s="427"/>
      <c r="J115" s="428"/>
      <c r="K115" s="426" t="s">
        <v>75</v>
      </c>
      <c r="L115" s="427"/>
      <c r="M115" s="427"/>
      <c r="N115" s="428"/>
      <c r="O115" s="426" t="s">
        <v>63</v>
      </c>
      <c r="P115" s="427"/>
      <c r="Q115" s="427"/>
      <c r="R115" s="427"/>
      <c r="S115" s="427"/>
      <c r="T115" s="427"/>
      <c r="U115" s="427"/>
      <c r="V115" s="427"/>
      <c r="W115" s="428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26" t="s">
        <v>53</v>
      </c>
      <c r="C129" s="427"/>
      <c r="D129" s="427"/>
      <c r="E129" s="427"/>
      <c r="F129" s="427"/>
      <c r="G129" s="427"/>
      <c r="H129" s="427"/>
      <c r="I129" s="427"/>
      <c r="J129" s="428"/>
      <c r="K129" s="426" t="s">
        <v>75</v>
      </c>
      <c r="L129" s="427"/>
      <c r="M129" s="427"/>
      <c r="N129" s="428"/>
      <c r="O129" s="426" t="s">
        <v>63</v>
      </c>
      <c r="P129" s="427"/>
      <c r="Q129" s="427"/>
      <c r="R129" s="427"/>
      <c r="S129" s="427"/>
      <c r="T129" s="427"/>
      <c r="U129" s="427"/>
      <c r="V129" s="427"/>
      <c r="W129" s="428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26" t="s">
        <v>53</v>
      </c>
      <c r="C143" s="427"/>
      <c r="D143" s="427"/>
      <c r="E143" s="427"/>
      <c r="F143" s="427"/>
      <c r="G143" s="427"/>
      <c r="H143" s="427"/>
      <c r="I143" s="427"/>
      <c r="J143" s="428"/>
      <c r="K143" s="426" t="s">
        <v>75</v>
      </c>
      <c r="L143" s="427"/>
      <c r="M143" s="427"/>
      <c r="N143" s="428"/>
      <c r="O143" s="426" t="s">
        <v>63</v>
      </c>
      <c r="P143" s="427"/>
      <c r="Q143" s="427"/>
      <c r="R143" s="427"/>
      <c r="S143" s="427"/>
      <c r="T143" s="427"/>
      <c r="U143" s="427"/>
      <c r="V143" s="427"/>
      <c r="W143" s="428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26" t="s">
        <v>53</v>
      </c>
      <c r="C157" s="427"/>
      <c r="D157" s="427"/>
      <c r="E157" s="427"/>
      <c r="F157" s="427"/>
      <c r="G157" s="427"/>
      <c r="H157" s="427"/>
      <c r="I157" s="427"/>
      <c r="J157" s="428"/>
      <c r="K157" s="426" t="s">
        <v>75</v>
      </c>
      <c r="L157" s="427"/>
      <c r="M157" s="427"/>
      <c r="N157" s="428"/>
      <c r="O157" s="426" t="s">
        <v>63</v>
      </c>
      <c r="P157" s="427"/>
      <c r="Q157" s="427"/>
      <c r="R157" s="427"/>
      <c r="S157" s="427"/>
      <c r="T157" s="427"/>
      <c r="U157" s="427"/>
      <c r="V157" s="427"/>
      <c r="W157" s="428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26" t="s">
        <v>53</v>
      </c>
      <c r="C173" s="427"/>
      <c r="D173" s="427"/>
      <c r="E173" s="427"/>
      <c r="F173" s="427"/>
      <c r="G173" s="427"/>
      <c r="H173" s="427"/>
      <c r="I173" s="428"/>
      <c r="J173" s="426" t="s">
        <v>75</v>
      </c>
      <c r="K173" s="427"/>
      <c r="L173" s="427"/>
      <c r="M173" s="428"/>
      <c r="N173" s="426" t="s">
        <v>63</v>
      </c>
      <c r="O173" s="427"/>
      <c r="P173" s="427"/>
      <c r="Q173" s="427"/>
      <c r="R173" s="427"/>
      <c r="S173" s="427"/>
      <c r="T173" s="427"/>
      <c r="U173" s="427"/>
      <c r="V173" s="427"/>
      <c r="W173" s="428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26" t="s">
        <v>53</v>
      </c>
      <c r="C187" s="427"/>
      <c r="D187" s="427"/>
      <c r="E187" s="427"/>
      <c r="F187" s="427"/>
      <c r="G187" s="427"/>
      <c r="H187" s="427"/>
      <c r="I187" s="428"/>
      <c r="J187" s="426" t="s">
        <v>75</v>
      </c>
      <c r="K187" s="427"/>
      <c r="L187" s="427"/>
      <c r="M187" s="428"/>
      <c r="N187" s="426" t="s">
        <v>63</v>
      </c>
      <c r="O187" s="427"/>
      <c r="P187" s="427"/>
      <c r="Q187" s="427"/>
      <c r="R187" s="427"/>
      <c r="S187" s="427"/>
      <c r="T187" s="427"/>
      <c r="U187" s="427"/>
      <c r="V187" s="427"/>
      <c r="W187" s="428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26" t="s">
        <v>53</v>
      </c>
      <c r="C201" s="427"/>
      <c r="D201" s="427"/>
      <c r="E201" s="427"/>
      <c r="F201" s="427"/>
      <c r="G201" s="427"/>
      <c r="H201" s="427"/>
      <c r="I201" s="428"/>
      <c r="J201" s="426" t="s">
        <v>75</v>
      </c>
      <c r="K201" s="427"/>
      <c r="L201" s="427"/>
      <c r="M201" s="428"/>
      <c r="N201" s="426" t="s">
        <v>63</v>
      </c>
      <c r="O201" s="427"/>
      <c r="P201" s="427"/>
      <c r="Q201" s="427"/>
      <c r="R201" s="427"/>
      <c r="S201" s="427"/>
      <c r="T201" s="427"/>
      <c r="U201" s="427"/>
      <c r="V201" s="427"/>
      <c r="W201" s="428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26" t="s">
        <v>53</v>
      </c>
      <c r="C215" s="427"/>
      <c r="D215" s="427"/>
      <c r="E215" s="427"/>
      <c r="F215" s="427"/>
      <c r="G215" s="427"/>
      <c r="H215" s="427"/>
      <c r="I215" s="428"/>
      <c r="J215" s="426" t="s">
        <v>75</v>
      </c>
      <c r="K215" s="427"/>
      <c r="L215" s="427"/>
      <c r="M215" s="428"/>
      <c r="N215" s="426" t="s">
        <v>63</v>
      </c>
      <c r="O215" s="427"/>
      <c r="P215" s="427"/>
      <c r="Q215" s="427"/>
      <c r="R215" s="427"/>
      <c r="S215" s="427"/>
      <c r="T215" s="427"/>
      <c r="U215" s="427"/>
      <c r="V215" s="427"/>
      <c r="W215" s="428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26" t="s">
        <v>53</v>
      </c>
      <c r="C230" s="427"/>
      <c r="D230" s="427"/>
      <c r="E230" s="427"/>
      <c r="F230" s="427"/>
      <c r="G230" s="427"/>
      <c r="H230" s="427"/>
      <c r="I230" s="428"/>
      <c r="J230" s="426" t="s">
        <v>75</v>
      </c>
      <c r="K230" s="427"/>
      <c r="L230" s="427"/>
      <c r="M230" s="428"/>
      <c r="N230" s="426" t="s">
        <v>63</v>
      </c>
      <c r="O230" s="427"/>
      <c r="P230" s="427"/>
      <c r="Q230" s="427"/>
      <c r="R230" s="427"/>
      <c r="S230" s="427"/>
      <c r="T230" s="427"/>
      <c r="U230" s="428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26" t="s">
        <v>53</v>
      </c>
      <c r="C244" s="427"/>
      <c r="D244" s="427"/>
      <c r="E244" s="427"/>
      <c r="F244" s="427"/>
      <c r="G244" s="427"/>
      <c r="H244" s="427"/>
      <c r="I244" s="428"/>
      <c r="J244" s="426" t="s">
        <v>75</v>
      </c>
      <c r="K244" s="427"/>
      <c r="L244" s="427"/>
      <c r="M244" s="428"/>
      <c r="N244" s="426" t="s">
        <v>63</v>
      </c>
      <c r="O244" s="427"/>
      <c r="P244" s="427"/>
      <c r="Q244" s="427"/>
      <c r="R244" s="427"/>
      <c r="S244" s="427"/>
      <c r="T244" s="427"/>
      <c r="U244" s="428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26" t="s">
        <v>53</v>
      </c>
      <c r="C258" s="427"/>
      <c r="D258" s="427"/>
      <c r="E258" s="427"/>
      <c r="F258" s="427"/>
      <c r="G258" s="427"/>
      <c r="H258" s="427"/>
      <c r="I258" s="428"/>
      <c r="J258" s="426" t="s">
        <v>75</v>
      </c>
      <c r="K258" s="427"/>
      <c r="L258" s="427"/>
      <c r="M258" s="428"/>
      <c r="N258" s="426" t="s">
        <v>63</v>
      </c>
      <c r="O258" s="427"/>
      <c r="P258" s="427"/>
      <c r="Q258" s="427"/>
      <c r="R258" s="427"/>
      <c r="S258" s="427"/>
      <c r="T258" s="427"/>
      <c r="U258" s="428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26" t="s">
        <v>53</v>
      </c>
      <c r="C272" s="427"/>
      <c r="D272" s="427"/>
      <c r="E272" s="427"/>
      <c r="F272" s="427"/>
      <c r="G272" s="427"/>
      <c r="H272" s="427"/>
      <c r="I272" s="428"/>
      <c r="J272" s="426" t="s">
        <v>75</v>
      </c>
      <c r="K272" s="427"/>
      <c r="L272" s="427"/>
      <c r="M272" s="428"/>
      <c r="N272" s="426" t="s">
        <v>63</v>
      </c>
      <c r="O272" s="427"/>
      <c r="P272" s="427"/>
      <c r="Q272" s="427"/>
      <c r="R272" s="427"/>
      <c r="S272" s="427"/>
      <c r="T272" s="427"/>
      <c r="U272" s="428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26" t="s">
        <v>53</v>
      </c>
      <c r="C286" s="427"/>
      <c r="D286" s="427"/>
      <c r="E286" s="427"/>
      <c r="F286" s="427"/>
      <c r="G286" s="427"/>
      <c r="H286" s="427"/>
      <c r="I286" s="428"/>
      <c r="J286" s="426" t="s">
        <v>75</v>
      </c>
      <c r="K286" s="427"/>
      <c r="L286" s="427"/>
      <c r="M286" s="428"/>
      <c r="N286" s="426" t="s">
        <v>63</v>
      </c>
      <c r="O286" s="427"/>
      <c r="P286" s="427"/>
      <c r="Q286" s="427"/>
      <c r="R286" s="427"/>
      <c r="S286" s="427"/>
      <c r="T286" s="427"/>
      <c r="U286" s="428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104.5</v>
      </c>
      <c r="N296" s="244">
        <v>106.5</v>
      </c>
      <c r="O296" s="242">
        <v>106</v>
      </c>
      <c r="P296" s="242">
        <v>105</v>
      </c>
      <c r="Q296" s="242">
        <v>103.5</v>
      </c>
      <c r="R296" s="242">
        <v>103</v>
      </c>
      <c r="S296" s="242">
        <v>103</v>
      </c>
      <c r="T296" s="242">
        <v>101.5</v>
      </c>
      <c r="U296" s="242">
        <v>100.5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5</v>
      </c>
      <c r="N297" s="374">
        <f t="shared" si="111"/>
        <v>4.5</v>
      </c>
      <c r="O297" s="386">
        <f t="shared" si="111"/>
        <v>5</v>
      </c>
      <c r="P297" s="386">
        <f t="shared" si="111"/>
        <v>5</v>
      </c>
      <c r="Q297" s="386">
        <f t="shared" si="111"/>
        <v>5</v>
      </c>
      <c r="R297" s="386">
        <f t="shared" si="111"/>
        <v>5</v>
      </c>
      <c r="S297" s="386">
        <f t="shared" si="111"/>
        <v>5</v>
      </c>
      <c r="T297" s="386">
        <f t="shared" si="111"/>
        <v>5</v>
      </c>
      <c r="U297" s="386">
        <f t="shared" si="111"/>
        <v>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/>
      <c r="N298" s="420"/>
      <c r="O298" s="420"/>
      <c r="P298" s="420"/>
      <c r="Q298" s="420"/>
      <c r="R298" s="420" t="s">
        <v>66</v>
      </c>
      <c r="S298" s="420"/>
      <c r="T298" s="420"/>
      <c r="U298" s="420"/>
    </row>
  </sheetData>
  <mergeCells count="59">
    <mergeCell ref="J272:M272"/>
    <mergeCell ref="N272:U272"/>
    <mergeCell ref="B258:I258"/>
    <mergeCell ref="J258:M258"/>
    <mergeCell ref="N258:U258"/>
    <mergeCell ref="K115:N115"/>
    <mergeCell ref="B115:J115"/>
    <mergeCell ref="O115:W115"/>
    <mergeCell ref="B100:I100"/>
    <mergeCell ref="J100:M100"/>
    <mergeCell ref="V34:AB36"/>
    <mergeCell ref="L55:S55"/>
    <mergeCell ref="B55:K55"/>
    <mergeCell ref="V48:AB50"/>
    <mergeCell ref="X55:Y55"/>
    <mergeCell ref="B39:I39"/>
    <mergeCell ref="J39:Q39"/>
    <mergeCell ref="N100:U100"/>
    <mergeCell ref="J86:M86"/>
    <mergeCell ref="B86:I86"/>
    <mergeCell ref="N86:U86"/>
    <mergeCell ref="B70:K70"/>
    <mergeCell ref="L70:U70"/>
    <mergeCell ref="F2:I2"/>
    <mergeCell ref="B9:I9"/>
    <mergeCell ref="J9:S9"/>
    <mergeCell ref="B25:I25"/>
    <mergeCell ref="J25:Q25"/>
    <mergeCell ref="B143:J143"/>
    <mergeCell ref="K143:N143"/>
    <mergeCell ref="O143:W143"/>
    <mergeCell ref="K129:N129"/>
    <mergeCell ref="O129:W129"/>
    <mergeCell ref="B129:J129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B286:I286"/>
    <mergeCell ref="J286:M286"/>
    <mergeCell ref="N286:U286"/>
    <mergeCell ref="B201:I201"/>
    <mergeCell ref="J201:M201"/>
    <mergeCell ref="N201:W201"/>
    <mergeCell ref="B215:I215"/>
    <mergeCell ref="J215:M215"/>
    <mergeCell ref="N215:W215"/>
    <mergeCell ref="B244:I244"/>
    <mergeCell ref="J244:M244"/>
    <mergeCell ref="N244:U244"/>
    <mergeCell ref="B230:I230"/>
    <mergeCell ref="J230:M230"/>
    <mergeCell ref="N230:U230"/>
    <mergeCell ref="B272:I27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2021-10-08T17:04:28Z</dcterms:modified>
</cp:coreProperties>
</file>