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3\"/>
    </mc:Choice>
  </mc:AlternateContent>
  <bookViews>
    <workbookView xWindow="0" yWindow="0" windowWidth="20490" windowHeight="7545" tabRatio="742" firstSheet="26" activeTab="35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IMPRIMIR" sheetId="2" r:id="rId36"/>
    <sheet name="Hoja1" sheetId="36" r:id="rId37"/>
    <sheet name="Calcio" sheetId="34" r:id="rId38"/>
    <sheet name="Carbonato de calcio" sheetId="33" r:id="rId39"/>
  </sheets>
  <definedNames>
    <definedName name="_xlnm.Print_Area" localSheetId="38">'Carbonato de calcio'!$A$1:$D$10</definedName>
    <definedName name="_xlnm.Print_Area" localSheetId="35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/>
  <c r="H39" i="2" l="1"/>
  <c r="H38" i="2" l="1"/>
  <c r="H37" i="2" l="1"/>
  <c r="S68" i="43" l="1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S69" i="43" l="1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<sst xmlns="http://schemas.openxmlformats.org/spreadsheetml/2006/main" count="2942" uniqueCount="146">
  <si>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</si>
  <si>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</si>
  <si>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</si>
  <si>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</si>
  <si>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</si>
  <si>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</si>
  <si>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</si>
  <si>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</si>
  <si>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</si>
  <si>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</si>
  <si>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</si>
  <si>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</si>
  <si>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</si>
  <si>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</si>
  <si>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</si>
  <si>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</si>
  <si>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</si>
  <si>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</si>
  <si>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</si>
  <si>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</si>
  <si>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</si>
  <si>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</si>
  <si>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</si>
  <si>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</si>
  <si>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</si>
  <si>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</si>
  <si>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</si>
  <si>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</si>
  <si>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</si>
  <si>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</si>
  <si>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</si>
  <si>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</si>
  <si>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</si>
  <si>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</si>
  <si>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</si>
  <si>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</si>
  <si>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</si>
  <si>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</si>
  <si>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</si>
  <si>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</si>
  <si>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</si>
  <si>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</si>
  <si>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</si>
  <si>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</si>
  <si>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</si>
  <si>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</si>
  <si>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</si>
  <si>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</si>
  <si>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</si>
  <si>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</si>
  <si>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</si>
  <si>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</si>
  <si>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</si>
  <si>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</si>
  <si>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</si>
  <si>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</si>
  <si>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</si>
  <si>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</si>
  <si>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</si>
  <si>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</si>
  <si>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</si>
  <si>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</si>
  <si>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</si>
  <si>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</si>
  <si>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</si>
  <si>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</si>
  <si>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</si>
  <si>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</si>
  <si>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</si>
  <si>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</si>
  <si>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</si>
  <si>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</si>
  <si>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</si>
  <si>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</si>
  <si>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</si>
  <si>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</si>
  <si>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</si>
  <si>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</si>
  <si>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</si>
  <si>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</si>
  <si>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</si>
  <si>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</si>
  <si>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</si>
  <si>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</si>
  <si>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</si>
  <si>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</si>
  <si>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</si>
  <si>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</si>
  <si>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</si>
  <si>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</si>
  <si>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</si>
  <si>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</si>
  <si>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</si>
  <si>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</si>
  <si>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</si>
  <si>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</si>
  <si>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</si>
  <si>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</si>
  <si>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</si>
  <si>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</si>
  <si>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</si>
  <si>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</si>
  <si>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</si>
  <si>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</si>
  <si>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</si>
  <si>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</si>
  <si>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</si>
  <si>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</si>
  <si>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</si>
  <si>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</si>
  <si>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</si>
  <si>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</si>
  <si>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</si>
  <si>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</si>
  <si>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</si>
  <si>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</si>
  <si>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</si>
  <si>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</si>
  <si>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</si>
  <si>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</si>
  <si>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</si>
  <si>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</si>
  <si>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</si>
  <si>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</si>
  <si>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</si>
  <si>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</si>
  <si>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</si>
  <si>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</si>
  <si>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</si>
  <si>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</si>
  <si>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</si>
  <si>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</si>
  <si>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</si>
  <si>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</si>
  <si>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</si>
  <si>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</si>
  <si>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</si>
  <si>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</si>
  <si>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</si>
  <si>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F1 - F3 - MACHOS</t>
  </si>
  <si>
    <t>SEMANA 31</t>
  </si>
  <si>
    <t>SEMANA 32</t>
  </si>
  <si>
    <t>SEMANA 33</t>
  </si>
  <si>
    <t>SEMANA 34</t>
  </si>
  <si>
    <t>7 AL 13 DE ENE</t>
  </si>
  <si>
    <t>POR FAVOR DESCONTAR A DIARIO EL CONSUMO POR MORTALIDAD DE LA CEPA 4 DE MANERA JUICIOSA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</si>
</sst>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#,##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4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2" fillId="0" borderId="10" xfId="0" applyNumberFormat="1" applyFont="1" applyFill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165" fontId="20" fillId="0" borderId="6" xfId="0" applyNumberFormat="1" applyFont="1" applyFill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5" fontId="20" fillId="0" borderId="23" xfId="0" applyNumberFormat="1" applyFont="1" applyFill="1" applyBorder="1" applyAlignment="1">
      <alignment horizontal="center" vertical="center"/>
    </xf>
    <xf numFmtId="165" fontId="20" fillId="0" borderId="31" xfId="0" applyNumberFormat="1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/>
    </xf>
    <xf numFmtId="165" fontId="10" fillId="0" borderId="27" xfId="0" applyNumberFormat="1" applyFont="1" applyFill="1" applyBorder="1" applyAlignment="1">
      <alignment horizontal="center" vertical="center"/>
    </xf>
    <xf numFmtId="165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5" fontId="20" fillId="2" borderId="7" xfId="0" applyNumberFormat="1" applyFont="1" applyFill="1" applyBorder="1" applyAlignment="1">
      <alignment horizontal="center" vertical="center"/>
    </xf>
    <xf numFmtId="165" fontId="20" fillId="2" borderId="9" xfId="0" applyNumberFormat="1" applyFont="1" applyFill="1" applyBorder="1" applyAlignment="1">
      <alignment horizontal="center" vertical="center"/>
    </xf>
    <xf numFmtId="165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 vertical="center"/>
    </xf>
    <xf numFmtId="165" fontId="20" fillId="0" borderId="41" xfId="0" applyNumberFormat="1" applyFont="1" applyFill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2" xfId="0" applyNumberFormat="1" applyFont="1" applyFill="1" applyBorder="1" applyAlignment="1">
      <alignment horizontal="center" vertical="center"/>
    </xf>
    <xf numFmtId="165" fontId="20" fillId="0" borderId="43" xfId="0" applyNumberFormat="1" applyFont="1" applyFill="1" applyBorder="1" applyAlignment="1">
      <alignment horizontal="center" vertical="center"/>
    </xf>
    <xf numFmtId="165" fontId="10" fillId="0" borderId="45" xfId="0" applyNumberFormat="1" applyFont="1" applyFill="1" applyBorder="1" applyAlignment="1">
      <alignment horizontal="center" vertical="center"/>
    </xf>
    <xf numFmtId="165" fontId="10" fillId="0" borderId="17" xfId="0" applyNumberFormat="1" applyFont="1" applyFill="1" applyBorder="1" applyAlignment="1">
      <alignment horizontal="center" vertical="center"/>
    </xf>
    <xf numFmtId="165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0" fillId="0" borderId="51" xfId="0" applyNumberFormat="1" applyFont="1" applyFill="1" applyBorder="1" applyAlignment="1">
      <alignment horizontal="center" vertical="center"/>
    </xf>
    <xf numFmtId="165" fontId="10" fillId="2" borderId="52" xfId="0" applyNumberFormat="1" applyFont="1" applyFill="1" applyBorder="1" applyAlignment="1">
      <alignment horizontal="center" vertical="center"/>
    </xf>
    <xf numFmtId="165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5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0" fillId="0" borderId="54" xfId="0" applyNumberFormat="1" applyFont="1" applyFill="1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5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2" borderId="51" xfId="0" applyNumberFormat="1" applyFont="1" applyFill="1" applyBorder="1" applyAlignment="1">
      <alignment horizontal="center" vertical="center"/>
    </xf>
    <xf numFmtId="165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7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7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5" fontId="32" fillId="0" borderId="7" xfId="0" applyNumberFormat="1" applyFont="1" applyBorder="1" applyAlignment="1">
      <alignment horizontal="center" vertical="center"/>
    </xf>
    <xf numFmtId="165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5" fontId="32" fillId="0" borderId="32" xfId="0" applyNumberFormat="1" applyFont="1" applyBorder="1" applyAlignment="1">
      <alignment horizontal="center" vertical="center"/>
    </xf>
    <xf numFmtId="165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5" fontId="34" fillId="0" borderId="36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2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5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5" fontId="11" fillId="0" borderId="64" xfId="0" applyNumberFormat="1" applyFont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166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6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48" t="s">
        <v>5</v>
      </c>
      <c r="L11" s="44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4"/>
      <c r="J15" s="444"/>
      <c r="K15" s="445"/>
      <c r="L15" s="450" t="s">
        <v>50</v>
      </c>
      <c r="M15" s="451"/>
      <c r="N15" s="451"/>
      <c r="O15" s="451"/>
      <c r="P15" s="451"/>
      <c r="Q15" s="451"/>
      <c r="R15" s="451"/>
      <c r="S15" s="451"/>
      <c r="T15" s="451"/>
      <c r="U15" s="452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1" t="s">
        <v>25</v>
      </c>
      <c r="C36" s="449"/>
      <c r="D36" s="449"/>
      <c r="E36" s="449"/>
      <c r="F36" s="449"/>
      <c r="G36" s="449"/>
      <c r="H36" s="97"/>
      <c r="I36" s="52" t="s">
        <v>26</v>
      </c>
      <c r="J36" s="105"/>
      <c r="K36" s="440" t="s">
        <v>25</v>
      </c>
      <c r="L36" s="440"/>
      <c r="M36" s="440"/>
      <c r="N36" s="440"/>
      <c r="O36" s="441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48" t="s">
        <v>59</v>
      </c>
      <c r="L11" s="448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4"/>
      <c r="J15" s="455"/>
      <c r="K15" s="456" t="s">
        <v>51</v>
      </c>
      <c r="L15" s="457"/>
      <c r="M15" s="457"/>
      <c r="N15" s="458"/>
      <c r="O15" s="461" t="s">
        <v>50</v>
      </c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48" t="s">
        <v>60</v>
      </c>
      <c r="L11" s="448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4"/>
      <c r="J15" s="455"/>
      <c r="K15" s="456" t="s">
        <v>51</v>
      </c>
      <c r="L15" s="457"/>
      <c r="M15" s="457"/>
      <c r="N15" s="458"/>
      <c r="O15" s="461" t="s">
        <v>50</v>
      </c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48" t="s">
        <v>61</v>
      </c>
      <c r="L11" s="448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4"/>
      <c r="J15" s="455"/>
      <c r="K15" s="456" t="s">
        <v>51</v>
      </c>
      <c r="L15" s="457"/>
      <c r="M15" s="457"/>
      <c r="N15" s="458"/>
      <c r="O15" s="461" t="s">
        <v>50</v>
      </c>
      <c r="P15" s="459"/>
      <c r="Q15" s="459"/>
      <c r="R15" s="459"/>
      <c r="S15" s="459"/>
      <c r="T15" s="459"/>
      <c r="U15" s="459"/>
      <c r="V15" s="459"/>
      <c r="W15" s="459"/>
      <c r="X15" s="46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48" t="s">
        <v>62</v>
      </c>
      <c r="L11" s="448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48" t="s">
        <v>64</v>
      </c>
      <c r="L11" s="448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48" t="s">
        <v>66</v>
      </c>
      <c r="L11" s="448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48" t="s">
        <v>67</v>
      </c>
      <c r="L11" s="448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48" t="s">
        <v>68</v>
      </c>
      <c r="L11" s="448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48" t="s">
        <v>69</v>
      </c>
      <c r="L11" s="448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48" t="s">
        <v>70</v>
      </c>
      <c r="L11" s="448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48" t="s">
        <v>52</v>
      </c>
      <c r="L11" s="448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5"/>
      <c r="J15" s="450" t="s">
        <v>50</v>
      </c>
      <c r="K15" s="451"/>
      <c r="L15" s="451"/>
      <c r="M15" s="451"/>
      <c r="N15" s="451"/>
      <c r="O15" s="451"/>
      <c r="P15" s="451"/>
      <c r="Q15" s="452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1" t="s">
        <v>25</v>
      </c>
      <c r="C36" s="449"/>
      <c r="D36" s="449"/>
      <c r="E36" s="449"/>
      <c r="F36" s="449"/>
      <c r="G36" s="449"/>
      <c r="H36" s="97"/>
      <c r="I36" s="52" t="s">
        <v>26</v>
      </c>
      <c r="J36" s="105"/>
      <c r="K36" s="440" t="s">
        <v>25</v>
      </c>
      <c r="L36" s="440"/>
      <c r="M36" s="440"/>
      <c r="N36" s="440"/>
      <c r="O36" s="441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48" t="s">
        <v>71</v>
      </c>
      <c r="L11" s="448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48" t="s">
        <v>72</v>
      </c>
      <c r="L11" s="448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48" t="s">
        <v>73</v>
      </c>
      <c r="L11" s="448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61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40" t="s">
        <v>25</v>
      </c>
      <c r="N36" s="440"/>
      <c r="O36" s="440"/>
      <c r="P36" s="440"/>
      <c r="Q36" s="441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48" t="s">
        <v>74</v>
      </c>
      <c r="L11" s="448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7"/>
      <c r="N15" s="457"/>
      <c r="O15" s="457"/>
      <c r="P15" s="458"/>
      <c r="Q15" s="461" t="s">
        <v>50</v>
      </c>
      <c r="R15" s="459"/>
      <c r="S15" s="459"/>
      <c r="T15" s="459"/>
      <c r="U15" s="459"/>
      <c r="V15" s="459"/>
      <c r="W15" s="459"/>
      <c r="X15" s="46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48" t="s">
        <v>74</v>
      </c>
      <c r="L11" s="448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5"/>
      <c r="I15" s="456" t="s">
        <v>51</v>
      </c>
      <c r="J15" s="457"/>
      <c r="K15" s="457"/>
      <c r="L15" s="457"/>
      <c r="M15" s="457"/>
      <c r="N15" s="457"/>
      <c r="O15" s="458"/>
      <c r="P15" s="461" t="s">
        <v>50</v>
      </c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48" t="s">
        <v>79</v>
      </c>
      <c r="L11" s="448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48" t="s">
        <v>80</v>
      </c>
      <c r="L11" s="448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48" t="s">
        <v>81</v>
      </c>
      <c r="L11" s="448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48" t="s">
        <v>108</v>
      </c>
      <c r="L11" s="448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48" t="s">
        <v>136</v>
      </c>
      <c r="L11" s="448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48" t="s">
        <v>53</v>
      </c>
      <c r="L11" s="448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5"/>
      <c r="J15" s="450" t="s">
        <v>50</v>
      </c>
      <c r="K15" s="451"/>
      <c r="L15" s="451"/>
      <c r="M15" s="451"/>
      <c r="N15" s="451"/>
      <c r="O15" s="451"/>
      <c r="P15" s="451"/>
      <c r="Q15" s="452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1" t="s">
        <v>25</v>
      </c>
      <c r="C36" s="449"/>
      <c r="D36" s="449"/>
      <c r="E36" s="449"/>
      <c r="F36" s="449"/>
      <c r="G36" s="449"/>
      <c r="H36" s="97"/>
      <c r="I36" s="52" t="s">
        <v>26</v>
      </c>
      <c r="J36" s="105"/>
      <c r="K36" s="440" t="s">
        <v>25</v>
      </c>
      <c r="L36" s="440"/>
      <c r="M36" s="440"/>
      <c r="N36" s="440"/>
      <c r="O36" s="441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48" t="s">
        <v>137</v>
      </c>
      <c r="L11" s="448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48" t="s">
        <v>138</v>
      </c>
      <c r="L11" s="448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48" t="s">
        <v>140</v>
      </c>
      <c r="L11" s="448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3</v>
      </c>
      <c r="F11" s="1"/>
      <c r="G11" s="1"/>
      <c r="H11" s="1"/>
      <c r="I11" s="1"/>
      <c r="J11" s="1"/>
      <c r="K11" s="448" t="s">
        <v>141</v>
      </c>
      <c r="L11" s="448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2"/>
      <c r="Z3" s="2"/>
      <c r="AA3" s="2"/>
      <c r="AB3" s="2"/>
      <c r="AC3" s="2"/>
      <c r="AD3" s="4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0" t="s">
        <v>1</v>
      </c>
      <c r="B9" s="420"/>
      <c r="C9" s="420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0"/>
      <c r="B10" s="420"/>
      <c r="C10" s="4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0" t="s">
        <v>4</v>
      </c>
      <c r="B11" s="420"/>
      <c r="C11" s="420"/>
      <c r="D11" s="1"/>
      <c r="E11" s="421">
        <v>3</v>
      </c>
      <c r="F11" s="1"/>
      <c r="G11" s="1"/>
      <c r="H11" s="1"/>
      <c r="I11" s="1"/>
      <c r="J11" s="1"/>
      <c r="K11" s="448" t="s">
        <v>142</v>
      </c>
      <c r="L11" s="448"/>
      <c r="M11" s="422"/>
      <c r="N11" s="4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0"/>
      <c r="B12" s="420"/>
      <c r="C12" s="420"/>
      <c r="D12" s="1"/>
      <c r="E12" s="5"/>
      <c r="F12" s="1"/>
      <c r="G12" s="1"/>
      <c r="H12" s="1"/>
      <c r="I12" s="1"/>
      <c r="J12" s="1"/>
      <c r="K12" s="422"/>
      <c r="L12" s="422"/>
      <c r="M12" s="422"/>
      <c r="N12" s="4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0"/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2"/>
      <c r="M13" s="422"/>
      <c r="N13" s="422"/>
      <c r="O13" s="422"/>
      <c r="P13" s="422"/>
      <c r="Q13" s="422"/>
      <c r="R13" s="422"/>
      <c r="S13" s="422"/>
      <c r="T13" s="422"/>
      <c r="U13" s="422"/>
      <c r="V13" s="422"/>
      <c r="W13" s="1"/>
      <c r="X13" s="1"/>
      <c r="Y13" s="1"/>
    </row>
    <row r="14" spans="1:30" s="3" customFormat="1" ht="27" thickBot="1" x14ac:dyDescent="0.3">
      <c r="A14" s="420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3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5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6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3">
        <v>3</v>
      </c>
      <c r="F11" s="1"/>
      <c r="G11" s="1"/>
      <c r="H11" s="1"/>
      <c r="I11" s="1"/>
      <c r="J11" s="1"/>
      <c r="K11" s="448" t="s">
        <v>143</v>
      </c>
      <c r="L11" s="448"/>
      <c r="M11" s="424"/>
      <c r="N11" s="4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4"/>
      <c r="L12" s="424"/>
      <c r="M12" s="424"/>
      <c r="N12" s="4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5"/>
      <c r="H15" s="456" t="s">
        <v>51</v>
      </c>
      <c r="I15" s="457"/>
      <c r="J15" s="457"/>
      <c r="K15" s="457"/>
      <c r="L15" s="457"/>
      <c r="M15" s="458"/>
      <c r="N15" s="461" t="s">
        <v>50</v>
      </c>
      <c r="O15" s="459"/>
      <c r="P15" s="459"/>
      <c r="Q15" s="459"/>
      <c r="R15" s="459"/>
      <c r="S15" s="46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0"/>
      <c r="I36" s="441"/>
      <c r="J36" s="97"/>
      <c r="K36" s="52" t="s">
        <v>26</v>
      </c>
      <c r="L36" s="105"/>
      <c r="M36" s="439" t="s">
        <v>25</v>
      </c>
      <c r="N36" s="440"/>
      <c r="O36" s="440"/>
      <c r="P36" s="440"/>
      <c r="Q36" s="440"/>
      <c r="R36" s="441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2" t="s">
        <v>8</v>
      </c>
      <c r="C55" s="463"/>
      <c r="D55" s="463"/>
      <c r="E55" s="463"/>
      <c r="F55" s="463"/>
      <c r="G55" s="464"/>
      <c r="H55" s="462" t="s">
        <v>51</v>
      </c>
      <c r="I55" s="463"/>
      <c r="J55" s="463"/>
      <c r="K55" s="463"/>
      <c r="L55" s="463"/>
      <c r="M55" s="464"/>
      <c r="N55" s="463" t="s">
        <v>50</v>
      </c>
      <c r="O55" s="463"/>
      <c r="P55" s="463"/>
      <c r="Q55" s="463"/>
      <c r="R55" s="463"/>
      <c r="S55" s="46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1">
        <f t="shared" si="25"/>
        <v>61.399999999999991</v>
      </c>
      <c r="I65" s="432">
        <f t="shared" si="25"/>
        <v>62.3</v>
      </c>
      <c r="J65" s="432">
        <f t="shared" si="25"/>
        <v>61.599999999999994</v>
      </c>
      <c r="K65" s="432">
        <f t="shared" si="25"/>
        <v>15.399999999999999</v>
      </c>
      <c r="L65" s="432">
        <f t="shared" si="25"/>
        <v>61.400000000000006</v>
      </c>
      <c r="M65" s="433">
        <f t="shared" si="25"/>
        <v>60.7</v>
      </c>
      <c r="N65" s="431">
        <f t="shared" si="25"/>
        <v>63</v>
      </c>
      <c r="O65" s="432">
        <f t="shared" si="25"/>
        <v>61.999999999999986</v>
      </c>
      <c r="P65" s="432">
        <f t="shared" si="25"/>
        <v>62.499999999999993</v>
      </c>
      <c r="Q65" s="432">
        <f t="shared" si="25"/>
        <v>15.399999999999999</v>
      </c>
      <c r="R65" s="432">
        <f t="shared" si="25"/>
        <v>61.599999999999994</v>
      </c>
      <c r="S65" s="437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6">
        <v>136</v>
      </c>
      <c r="H66" s="434">
        <v>137</v>
      </c>
      <c r="I66" s="435">
        <v>137</v>
      </c>
      <c r="J66" s="435">
        <v>135.5</v>
      </c>
      <c r="K66" s="435">
        <v>137.5</v>
      </c>
      <c r="L66" s="435">
        <v>135</v>
      </c>
      <c r="M66" s="436">
        <v>135.5</v>
      </c>
      <c r="N66" s="434">
        <v>138.5</v>
      </c>
      <c r="O66" s="435">
        <v>138.5</v>
      </c>
      <c r="P66" s="435">
        <v>137.5</v>
      </c>
      <c r="Q66" s="435">
        <v>138</v>
      </c>
      <c r="R66" s="435">
        <v>135.5</v>
      </c>
      <c r="S66" s="438">
        <v>136</v>
      </c>
      <c r="T66" s="303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64</v>
      </c>
      <c r="D67" s="104">
        <v>65</v>
      </c>
      <c r="E67" s="104">
        <v>16</v>
      </c>
      <c r="F67" s="104">
        <v>65</v>
      </c>
      <c r="G67" s="427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64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28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5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29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0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2" zoomScale="60" zoomScaleNormal="70" workbookViewId="0">
      <selection activeCell="H41" sqref="H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65"/>
      <c r="B1" s="468" t="s">
        <v>29</v>
      </c>
      <c r="C1" s="468"/>
      <c r="D1" s="468"/>
      <c r="E1" s="468"/>
      <c r="F1" s="468"/>
      <c r="G1" s="468"/>
      <c r="H1" s="468"/>
      <c r="I1" s="468"/>
      <c r="J1" s="468"/>
      <c r="K1" s="468"/>
      <c r="L1" s="469"/>
      <c r="M1" s="470" t="s">
        <v>30</v>
      </c>
      <c r="N1" s="470"/>
      <c r="O1" s="470"/>
      <c r="P1" s="470"/>
      <c r="Q1" s="201"/>
      <c r="R1" s="481" t="s">
        <v>145</v>
      </c>
      <c r="S1" s="481"/>
      <c r="T1" s="481"/>
      <c r="U1" s="481"/>
      <c r="V1" s="482"/>
      <c r="W1" s="201"/>
      <c r="X1" s="201"/>
      <c r="Y1" s="203"/>
      <c r="Z1" s="203"/>
    </row>
    <row r="2" spans="1:26" ht="26.25" customHeight="1" x14ac:dyDescent="0.25">
      <c r="A2" s="466"/>
      <c r="B2" s="471" t="s">
        <v>31</v>
      </c>
      <c r="C2" s="471"/>
      <c r="D2" s="471"/>
      <c r="E2" s="471"/>
      <c r="F2" s="471"/>
      <c r="G2" s="471"/>
      <c r="H2" s="471"/>
      <c r="I2" s="471"/>
      <c r="J2" s="471"/>
      <c r="K2" s="471"/>
      <c r="L2" s="472"/>
      <c r="M2" s="475" t="s">
        <v>32</v>
      </c>
      <c r="N2" s="475"/>
      <c r="O2" s="475"/>
      <c r="P2" s="475"/>
      <c r="Q2" s="203"/>
      <c r="R2" s="483"/>
      <c r="S2" s="483"/>
      <c r="T2" s="483"/>
      <c r="U2" s="483"/>
      <c r="V2" s="484"/>
      <c r="W2" s="203"/>
      <c r="X2" s="203"/>
      <c r="Y2" s="203"/>
      <c r="Z2" s="203"/>
    </row>
    <row r="3" spans="1:26" ht="26.25" customHeight="1" x14ac:dyDescent="0.25">
      <c r="A3" s="467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4"/>
      <c r="M3" s="475" t="s">
        <v>33</v>
      </c>
      <c r="N3" s="475"/>
      <c r="O3" s="475"/>
      <c r="P3" s="475"/>
      <c r="Q3" s="204"/>
      <c r="R3" s="483"/>
      <c r="S3" s="483"/>
      <c r="T3" s="483"/>
      <c r="U3" s="483"/>
      <c r="V3" s="484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83"/>
      <c r="S4" s="483"/>
      <c r="T4" s="483"/>
      <c r="U4" s="483"/>
      <c r="V4" s="484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73">
        <v>3</v>
      </c>
      <c r="C5" s="473"/>
      <c r="D5" s="208"/>
      <c r="E5" s="208"/>
      <c r="F5" s="208" t="s">
        <v>35</v>
      </c>
      <c r="G5" s="479" t="s">
        <v>65</v>
      </c>
      <c r="H5" s="479"/>
      <c r="I5" s="209"/>
      <c r="J5" s="208" t="s">
        <v>36</v>
      </c>
      <c r="K5" s="473">
        <v>34</v>
      </c>
      <c r="L5" s="473"/>
      <c r="M5" s="210"/>
      <c r="N5" s="210"/>
      <c r="O5" s="210"/>
      <c r="P5" s="210"/>
      <c r="Q5" s="210"/>
      <c r="R5" s="483"/>
      <c r="S5" s="483"/>
      <c r="T5" s="483"/>
      <c r="U5" s="483"/>
      <c r="V5" s="484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83"/>
      <c r="S6" s="483"/>
      <c r="T6" s="483"/>
      <c r="U6" s="483"/>
      <c r="V6" s="484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80" t="s">
        <v>2</v>
      </c>
      <c r="C7" s="480"/>
      <c r="D7" s="211"/>
      <c r="E7" s="211"/>
      <c r="F7" s="208" t="s">
        <v>38</v>
      </c>
      <c r="G7" s="479" t="s">
        <v>144</v>
      </c>
      <c r="H7" s="479"/>
      <c r="I7" s="212"/>
      <c r="J7" s="208" t="s">
        <v>39</v>
      </c>
      <c r="K7" s="210"/>
      <c r="L7" s="473" t="s">
        <v>139</v>
      </c>
      <c r="M7" s="473"/>
      <c r="N7" s="473"/>
      <c r="O7" s="473"/>
      <c r="P7" s="213"/>
      <c r="Q7" s="210"/>
      <c r="R7" s="483"/>
      <c r="S7" s="483"/>
      <c r="T7" s="483"/>
      <c r="U7" s="483"/>
      <c r="V7" s="484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83"/>
      <c r="S8" s="483"/>
      <c r="T8" s="483"/>
      <c r="U8" s="483"/>
      <c r="V8" s="484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76" t="s">
        <v>8</v>
      </c>
      <c r="C9" s="477"/>
      <c r="D9" s="477"/>
      <c r="E9" s="477"/>
      <c r="F9" s="477"/>
      <c r="G9" s="478"/>
      <c r="H9" s="476" t="s">
        <v>51</v>
      </c>
      <c r="I9" s="477"/>
      <c r="J9" s="477"/>
      <c r="K9" s="477"/>
      <c r="L9" s="477"/>
      <c r="M9" s="478"/>
      <c r="N9" s="476" t="s">
        <v>50</v>
      </c>
      <c r="O9" s="477"/>
      <c r="P9" s="477"/>
      <c r="Q9" s="477"/>
      <c r="R9" s="477"/>
      <c r="S9" s="477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120.73207999999997</v>
      </c>
      <c r="C11" s="222">
        <v>120.707106</v>
      </c>
      <c r="D11" s="222">
        <v>122.32066</v>
      </c>
      <c r="E11" s="222">
        <v>33.489859999999993</v>
      </c>
      <c r="F11" s="222">
        <v>122.39305000000004</v>
      </c>
      <c r="G11" s="222">
        <v>122.71727000000006</v>
      </c>
      <c r="H11" s="223">
        <v>121.03132600000004</v>
      </c>
      <c r="I11" s="222">
        <v>120.51257400000001</v>
      </c>
      <c r="J11" s="222">
        <v>121.19343600000005</v>
      </c>
      <c r="K11" s="222">
        <v>32.000514000000003</v>
      </c>
      <c r="L11" s="224">
        <v>122.49031600000005</v>
      </c>
      <c r="M11" s="224">
        <v>122.39305000000004</v>
      </c>
      <c r="N11" s="270">
        <v>121.48523400000003</v>
      </c>
      <c r="O11" s="226">
        <v>122.16609600000004</v>
      </c>
      <c r="P11" s="224">
        <v>122.00398600000003</v>
      </c>
      <c r="Q11" s="224">
        <v>33.589192000000011</v>
      </c>
      <c r="R11" s="224">
        <v>121.67976600000001</v>
      </c>
      <c r="S11" s="225">
        <v>122.06883000000002</v>
      </c>
      <c r="T11" s="227">
        <f t="shared" ref="T11:T17" si="0">SUM(B11:S11)</f>
        <v>1924.9743460000002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120.73207999999997</v>
      </c>
      <c r="C12" s="222">
        <v>120.707106</v>
      </c>
      <c r="D12" s="222">
        <v>122.32066</v>
      </c>
      <c r="E12" s="222">
        <v>33.489859999999993</v>
      </c>
      <c r="F12" s="222">
        <v>122.39305000000004</v>
      </c>
      <c r="G12" s="222">
        <v>122.71727000000006</v>
      </c>
      <c r="H12" s="223">
        <v>121.03132600000004</v>
      </c>
      <c r="I12" s="222">
        <v>120.51257400000001</v>
      </c>
      <c r="J12" s="222">
        <v>121.19343600000005</v>
      </c>
      <c r="K12" s="222">
        <v>32.000514000000003</v>
      </c>
      <c r="L12" s="224">
        <v>122.49031600000005</v>
      </c>
      <c r="M12" s="224">
        <v>122.39305000000004</v>
      </c>
      <c r="N12" s="270">
        <v>121.48523400000003</v>
      </c>
      <c r="O12" s="226">
        <v>122.16609600000004</v>
      </c>
      <c r="P12" s="224">
        <v>122.00398600000003</v>
      </c>
      <c r="Q12" s="224">
        <v>33.589192000000011</v>
      </c>
      <c r="R12" s="224">
        <v>121.67976600000001</v>
      </c>
      <c r="S12" s="225">
        <v>122.06883000000002</v>
      </c>
      <c r="T12" s="227">
        <f t="shared" si="0"/>
        <v>1924.9743460000002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119.24726800000001</v>
      </c>
      <c r="C13" s="222">
        <v>119.93555760000001</v>
      </c>
      <c r="D13" s="222">
        <v>121.55113600000001</v>
      </c>
      <c r="E13" s="222">
        <v>32.954556000000004</v>
      </c>
      <c r="F13" s="222">
        <v>121.74827999999999</v>
      </c>
      <c r="G13" s="222">
        <v>121.84469199999997</v>
      </c>
      <c r="H13" s="223">
        <v>119.80586959999998</v>
      </c>
      <c r="I13" s="222">
        <v>120.2394704</v>
      </c>
      <c r="J13" s="222">
        <v>119.5149256</v>
      </c>
      <c r="K13" s="222">
        <v>31.289294399999996</v>
      </c>
      <c r="L13" s="224">
        <v>121.4832736</v>
      </c>
      <c r="M13" s="224">
        <v>121.52218000000001</v>
      </c>
      <c r="N13" s="270">
        <v>120.5287064</v>
      </c>
      <c r="O13" s="226">
        <v>121.16076159999997</v>
      </c>
      <c r="P13" s="224">
        <v>121.45170559999997</v>
      </c>
      <c r="Q13" s="224">
        <v>33.140923199999996</v>
      </c>
      <c r="R13" s="224">
        <v>121.12919360000001</v>
      </c>
      <c r="S13" s="225">
        <v>121.42576799999998</v>
      </c>
      <c r="T13" s="227">
        <f t="shared" si="0"/>
        <v>1909.9735615999998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119.24726800000001</v>
      </c>
      <c r="C14" s="222">
        <v>119.93555760000001</v>
      </c>
      <c r="D14" s="222">
        <v>121.55113600000001</v>
      </c>
      <c r="E14" s="222">
        <v>32.954556000000004</v>
      </c>
      <c r="F14" s="222">
        <v>121.74827999999999</v>
      </c>
      <c r="G14" s="222">
        <v>121.84469199999997</v>
      </c>
      <c r="H14" s="223">
        <v>119.80586959999998</v>
      </c>
      <c r="I14" s="222">
        <v>120.2394704</v>
      </c>
      <c r="J14" s="222">
        <v>119.5149256</v>
      </c>
      <c r="K14" s="222">
        <v>31.289294399999996</v>
      </c>
      <c r="L14" s="224">
        <v>121.4832736</v>
      </c>
      <c r="M14" s="224">
        <v>121.52218000000001</v>
      </c>
      <c r="N14" s="270">
        <v>120.5287064</v>
      </c>
      <c r="O14" s="226">
        <v>121.16076159999997</v>
      </c>
      <c r="P14" s="224">
        <v>121.45170559999997</v>
      </c>
      <c r="Q14" s="224">
        <v>33.140923199999996</v>
      </c>
      <c r="R14" s="224">
        <v>121.12919360000001</v>
      </c>
      <c r="S14" s="225">
        <v>121.42576799999998</v>
      </c>
      <c r="T14" s="227">
        <f t="shared" si="0"/>
        <v>1909.9735615999998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119.24726800000001</v>
      </c>
      <c r="C15" s="222">
        <v>119.93555760000001</v>
      </c>
      <c r="D15" s="222">
        <v>121.55113600000001</v>
      </c>
      <c r="E15" s="222">
        <v>32.954556000000004</v>
      </c>
      <c r="F15" s="222">
        <v>121.74827999999999</v>
      </c>
      <c r="G15" s="222">
        <v>121.84469199999997</v>
      </c>
      <c r="H15" s="223">
        <v>119.80586959999998</v>
      </c>
      <c r="I15" s="222">
        <v>120.2394704</v>
      </c>
      <c r="J15" s="222">
        <v>119.5149256</v>
      </c>
      <c r="K15" s="222">
        <v>31.289294399999996</v>
      </c>
      <c r="L15" s="224">
        <v>121.4832736</v>
      </c>
      <c r="M15" s="224">
        <v>121.52218000000001</v>
      </c>
      <c r="N15" s="270">
        <v>120.5287064</v>
      </c>
      <c r="O15" s="226">
        <v>121.16076159999997</v>
      </c>
      <c r="P15" s="224">
        <v>121.45170559999997</v>
      </c>
      <c r="Q15" s="224">
        <v>33.140923199999996</v>
      </c>
      <c r="R15" s="224">
        <v>121.12919360000001</v>
      </c>
      <c r="S15" s="225">
        <v>121.42576799999998</v>
      </c>
      <c r="T15" s="227">
        <f t="shared" si="0"/>
        <v>1909.9735615999998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119.24726800000001</v>
      </c>
      <c r="C16" s="222">
        <v>119.93555760000001</v>
      </c>
      <c r="D16" s="222">
        <v>121.55113600000001</v>
      </c>
      <c r="E16" s="222">
        <v>32.954556000000004</v>
      </c>
      <c r="F16" s="222">
        <v>121.74827999999999</v>
      </c>
      <c r="G16" s="222">
        <v>121.84469199999997</v>
      </c>
      <c r="H16" s="223">
        <v>119.80586959999998</v>
      </c>
      <c r="I16" s="222">
        <v>120.2394704</v>
      </c>
      <c r="J16" s="222">
        <v>119.5149256</v>
      </c>
      <c r="K16" s="222">
        <v>31.289294399999996</v>
      </c>
      <c r="L16" s="224">
        <v>121.4832736</v>
      </c>
      <c r="M16" s="224">
        <v>121.52218000000001</v>
      </c>
      <c r="N16" s="270">
        <v>120.5287064</v>
      </c>
      <c r="O16" s="226">
        <v>121.16076159999997</v>
      </c>
      <c r="P16" s="224">
        <v>121.45170559999997</v>
      </c>
      <c r="Q16" s="224">
        <v>33.140923199999996</v>
      </c>
      <c r="R16" s="224">
        <v>121.12919360000001</v>
      </c>
      <c r="S16" s="225">
        <v>121.42576799999998</v>
      </c>
      <c r="T16" s="227">
        <f t="shared" si="0"/>
        <v>1909.9735615999998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119.24726800000001</v>
      </c>
      <c r="C17" s="229">
        <v>119.93555760000001</v>
      </c>
      <c r="D17" s="229">
        <v>121.55113600000001</v>
      </c>
      <c r="E17" s="229">
        <v>32.954556000000004</v>
      </c>
      <c r="F17" s="229">
        <v>121.74827999999999</v>
      </c>
      <c r="G17" s="229">
        <v>121.84469199999997</v>
      </c>
      <c r="H17" s="274">
        <v>119.80586959999998</v>
      </c>
      <c r="I17" s="323">
        <v>120.2394704</v>
      </c>
      <c r="J17" s="323">
        <v>119.5149256</v>
      </c>
      <c r="K17" s="323">
        <v>31.289294399999996</v>
      </c>
      <c r="L17" s="231">
        <v>121.4832736</v>
      </c>
      <c r="M17" s="231">
        <v>121.52218000000001</v>
      </c>
      <c r="N17" s="271">
        <v>120.5287064</v>
      </c>
      <c r="O17" s="233">
        <v>121.16076159999997</v>
      </c>
      <c r="P17" s="231">
        <v>121.45170559999997</v>
      </c>
      <c r="Q17" s="231">
        <v>33.140923199999996</v>
      </c>
      <c r="R17" s="231">
        <v>121.12919360000001</v>
      </c>
      <c r="S17" s="232">
        <v>121.42576799999998</v>
      </c>
      <c r="T17" s="234">
        <f t="shared" si="0"/>
        <v>1909.9735615999998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837.70049999999992</v>
      </c>
      <c r="C18" s="236">
        <f t="shared" si="1"/>
        <v>841.0920000000001</v>
      </c>
      <c r="D18" s="236">
        <f t="shared" si="1"/>
        <v>852.39700000000016</v>
      </c>
      <c r="E18" s="236">
        <f t="shared" si="1"/>
        <v>231.75249999999997</v>
      </c>
      <c r="F18" s="236">
        <f t="shared" si="1"/>
        <v>853.52750000000015</v>
      </c>
      <c r="G18" s="236">
        <f t="shared" si="1"/>
        <v>854.65800000000002</v>
      </c>
      <c r="H18" s="272">
        <f t="shared" si="1"/>
        <v>841.09199999999987</v>
      </c>
      <c r="I18" s="238">
        <f t="shared" si="1"/>
        <v>842.22249999999997</v>
      </c>
      <c r="J18" s="238">
        <f t="shared" si="1"/>
        <v>839.9615</v>
      </c>
      <c r="K18" s="238">
        <f t="shared" si="1"/>
        <v>220.44749999999996</v>
      </c>
      <c r="L18" s="238">
        <f t="shared" si="1"/>
        <v>852.39700000000005</v>
      </c>
      <c r="M18" s="238">
        <f t="shared" si="1"/>
        <v>852.39700000000016</v>
      </c>
      <c r="N18" s="272">
        <f t="shared" si="1"/>
        <v>845.61400000000015</v>
      </c>
      <c r="O18" s="238">
        <f t="shared" si="1"/>
        <v>850.13600000000008</v>
      </c>
      <c r="P18" s="238">
        <f t="shared" si="1"/>
        <v>851.26649999999995</v>
      </c>
      <c r="Q18" s="238">
        <f t="shared" si="1"/>
        <v>232.88300000000004</v>
      </c>
      <c r="R18" s="238">
        <f t="shared" si="1"/>
        <v>849.0055000000001</v>
      </c>
      <c r="S18" s="332">
        <f t="shared" si="1"/>
        <v>851.26649999999984</v>
      </c>
      <c r="T18" s="239">
        <f t="shared" si="1"/>
        <v>13399.816499999999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76" t="s">
        <v>8</v>
      </c>
      <c r="C21" s="477"/>
      <c r="D21" s="477"/>
      <c r="E21" s="477"/>
      <c r="F21" s="477"/>
      <c r="G21" s="478"/>
      <c r="H21" s="476" t="s">
        <v>51</v>
      </c>
      <c r="I21" s="477"/>
      <c r="J21" s="477"/>
      <c r="K21" s="477"/>
      <c r="L21" s="477"/>
      <c r="M21" s="478"/>
      <c r="N21" s="477" t="s">
        <v>50</v>
      </c>
      <c r="O21" s="477"/>
      <c r="P21" s="477"/>
      <c r="Q21" s="477"/>
      <c r="R21" s="477"/>
      <c r="S21" s="478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9.1</v>
      </c>
      <c r="C23" s="254">
        <v>9.1</v>
      </c>
      <c r="D23" s="262">
        <v>9</v>
      </c>
      <c r="E23" s="262">
        <v>2.2999999999999998</v>
      </c>
      <c r="F23" s="262">
        <v>9</v>
      </c>
      <c r="G23" s="318">
        <v>8.9</v>
      </c>
      <c r="H23" s="276">
        <v>8.8000000000000007</v>
      </c>
      <c r="I23" s="262">
        <v>9</v>
      </c>
      <c r="J23" s="262">
        <v>8.8000000000000007</v>
      </c>
      <c r="K23" s="262">
        <v>2.2000000000000002</v>
      </c>
      <c r="L23" s="262">
        <v>8.9</v>
      </c>
      <c r="M23" s="318">
        <v>8.6999999999999993</v>
      </c>
      <c r="N23" s="276">
        <v>9.1</v>
      </c>
      <c r="O23" s="262">
        <v>9.1</v>
      </c>
      <c r="P23" s="262">
        <v>9</v>
      </c>
      <c r="Q23" s="262">
        <v>2.2000000000000002</v>
      </c>
      <c r="R23" s="262">
        <v>8.8000000000000007</v>
      </c>
      <c r="S23" s="318">
        <v>8.9</v>
      </c>
      <c r="T23" s="261">
        <f t="shared" ref="T23:T30" si="2">SUM(B23:S23)</f>
        <v>140.9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9.1</v>
      </c>
      <c r="C24" s="224">
        <v>9.1</v>
      </c>
      <c r="D24" s="224">
        <v>9</v>
      </c>
      <c r="E24" s="224">
        <v>2.2999999999999998</v>
      </c>
      <c r="F24" s="224">
        <v>9</v>
      </c>
      <c r="G24" s="225">
        <v>8.9</v>
      </c>
      <c r="H24" s="270">
        <v>8.8000000000000007</v>
      </c>
      <c r="I24" s="224">
        <v>9</v>
      </c>
      <c r="J24" s="224">
        <v>8.8000000000000007</v>
      </c>
      <c r="K24" s="224">
        <v>2.2000000000000002</v>
      </c>
      <c r="L24" s="224">
        <v>8.9</v>
      </c>
      <c r="M24" s="225">
        <v>8.6999999999999993</v>
      </c>
      <c r="N24" s="270">
        <v>9.1</v>
      </c>
      <c r="O24" s="224">
        <v>9.1</v>
      </c>
      <c r="P24" s="224">
        <v>9</v>
      </c>
      <c r="Q24" s="224">
        <v>2.2000000000000002</v>
      </c>
      <c r="R24" s="224">
        <v>8.8000000000000007</v>
      </c>
      <c r="S24" s="225">
        <v>8.9</v>
      </c>
      <c r="T24" s="261">
        <f t="shared" si="2"/>
        <v>140.9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8.6999999999999993</v>
      </c>
      <c r="D25" s="224">
        <v>8.9</v>
      </c>
      <c r="E25" s="224">
        <v>2.1</v>
      </c>
      <c r="F25" s="224">
        <v>8.9</v>
      </c>
      <c r="G25" s="225">
        <v>8.8000000000000007</v>
      </c>
      <c r="H25" s="270">
        <v>8.6999999999999993</v>
      </c>
      <c r="I25" s="224">
        <v>8.8000000000000007</v>
      </c>
      <c r="J25" s="224">
        <v>8.8000000000000007</v>
      </c>
      <c r="K25" s="224">
        <v>2.2000000000000002</v>
      </c>
      <c r="L25" s="224">
        <v>8.6999999999999993</v>
      </c>
      <c r="M25" s="225">
        <v>8.6</v>
      </c>
      <c r="N25" s="270">
        <v>8.9</v>
      </c>
      <c r="O25" s="224">
        <v>8.6999999999999993</v>
      </c>
      <c r="P25" s="224">
        <v>8.9</v>
      </c>
      <c r="Q25" s="224">
        <v>2.2000000000000002</v>
      </c>
      <c r="R25" s="224">
        <v>8.8000000000000007</v>
      </c>
      <c r="S25" s="225">
        <v>8.8000000000000007</v>
      </c>
      <c r="T25" s="261">
        <f t="shared" si="2"/>
        <v>138.40000000000003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8.6999999999999993</v>
      </c>
      <c r="D26" s="224">
        <v>8.9</v>
      </c>
      <c r="E26" s="224">
        <v>2.2000000000000002</v>
      </c>
      <c r="F26" s="224">
        <v>8.9</v>
      </c>
      <c r="G26" s="225">
        <v>8.8000000000000007</v>
      </c>
      <c r="H26" s="270">
        <v>8.6999999999999993</v>
      </c>
      <c r="I26" s="224">
        <v>8.8000000000000007</v>
      </c>
      <c r="J26" s="224">
        <v>8.8000000000000007</v>
      </c>
      <c r="K26" s="224">
        <v>2.2000000000000002</v>
      </c>
      <c r="L26" s="224">
        <v>8.6999999999999993</v>
      </c>
      <c r="M26" s="225">
        <v>8.6</v>
      </c>
      <c r="N26" s="270">
        <v>8.9</v>
      </c>
      <c r="O26" s="224">
        <v>8.6999999999999993</v>
      </c>
      <c r="P26" s="224">
        <v>8.9</v>
      </c>
      <c r="Q26" s="224">
        <v>2.2000000000000002</v>
      </c>
      <c r="R26" s="224">
        <v>8.8000000000000007</v>
      </c>
      <c r="S26" s="225">
        <v>8.8000000000000007</v>
      </c>
      <c r="T26" s="261">
        <f t="shared" si="2"/>
        <v>138.50000000000003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8.9</v>
      </c>
      <c r="C27" s="224">
        <v>8.8000000000000007</v>
      </c>
      <c r="D27" s="224">
        <v>8.9</v>
      </c>
      <c r="E27" s="224">
        <v>2.2000000000000002</v>
      </c>
      <c r="F27" s="224">
        <v>8.9</v>
      </c>
      <c r="G27" s="225">
        <v>8.8000000000000007</v>
      </c>
      <c r="H27" s="270">
        <v>8.8000000000000007</v>
      </c>
      <c r="I27" s="224">
        <v>8.9</v>
      </c>
      <c r="J27" s="224">
        <v>8.8000000000000007</v>
      </c>
      <c r="K27" s="224">
        <v>2.2000000000000002</v>
      </c>
      <c r="L27" s="224">
        <v>8.6999999999999993</v>
      </c>
      <c r="M27" s="225">
        <v>8.6999999999999993</v>
      </c>
      <c r="N27" s="270">
        <v>9</v>
      </c>
      <c r="O27" s="224">
        <v>8.8000000000000007</v>
      </c>
      <c r="P27" s="224">
        <v>8.9</v>
      </c>
      <c r="Q27" s="224">
        <v>2.2000000000000002</v>
      </c>
      <c r="R27" s="224">
        <v>8.8000000000000007</v>
      </c>
      <c r="S27" s="225">
        <v>8.8000000000000007</v>
      </c>
      <c r="T27" s="261">
        <f t="shared" si="2"/>
        <v>139.10000000000002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8.9</v>
      </c>
      <c r="C28" s="224">
        <v>8.8000000000000007</v>
      </c>
      <c r="D28" s="224">
        <v>8.9</v>
      </c>
      <c r="E28" s="224">
        <v>2.2000000000000002</v>
      </c>
      <c r="F28" s="224">
        <v>8.9</v>
      </c>
      <c r="G28" s="225">
        <v>8.8000000000000007</v>
      </c>
      <c r="H28" s="270">
        <v>8.8000000000000007</v>
      </c>
      <c r="I28" s="224">
        <v>8.9</v>
      </c>
      <c r="J28" s="224">
        <v>8.8000000000000007</v>
      </c>
      <c r="K28" s="224">
        <v>2.2000000000000002</v>
      </c>
      <c r="L28" s="224">
        <v>8.6999999999999993</v>
      </c>
      <c r="M28" s="225">
        <v>8.6999999999999993</v>
      </c>
      <c r="N28" s="270">
        <v>9</v>
      </c>
      <c r="O28" s="224">
        <v>8.8000000000000007</v>
      </c>
      <c r="P28" s="224">
        <v>8.9</v>
      </c>
      <c r="Q28" s="224">
        <v>2.2000000000000002</v>
      </c>
      <c r="R28" s="224">
        <v>8.8000000000000007</v>
      </c>
      <c r="S28" s="225">
        <v>8.8000000000000007</v>
      </c>
      <c r="T28" s="261">
        <f t="shared" si="2"/>
        <v>139.10000000000002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9</v>
      </c>
      <c r="C29" s="262">
        <v>8.8000000000000007</v>
      </c>
      <c r="D29" s="262">
        <v>8.9</v>
      </c>
      <c r="E29" s="262">
        <v>2.2000000000000002</v>
      </c>
      <c r="F29" s="262">
        <v>8.9</v>
      </c>
      <c r="G29" s="318">
        <v>8.9</v>
      </c>
      <c r="H29" s="276">
        <v>8.8000000000000007</v>
      </c>
      <c r="I29" s="262">
        <v>8.9</v>
      </c>
      <c r="J29" s="262">
        <v>8.8000000000000007</v>
      </c>
      <c r="K29" s="262">
        <v>2.2000000000000002</v>
      </c>
      <c r="L29" s="262">
        <v>8.8000000000000007</v>
      </c>
      <c r="M29" s="318">
        <v>8.6999999999999993</v>
      </c>
      <c r="N29" s="276">
        <v>9</v>
      </c>
      <c r="O29" s="262">
        <v>8.8000000000000007</v>
      </c>
      <c r="P29" s="262">
        <v>8.9</v>
      </c>
      <c r="Q29" s="262">
        <v>2.2000000000000002</v>
      </c>
      <c r="R29" s="262">
        <v>8.8000000000000007</v>
      </c>
      <c r="S29" s="318">
        <v>8.9</v>
      </c>
      <c r="T29" s="264">
        <f t="shared" si="2"/>
        <v>139.50000000000003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62.8</v>
      </c>
      <c r="C30" s="267">
        <f t="shared" ref="C30:S30" si="3">SUM(C23:C29)</f>
        <v>61.999999999999986</v>
      </c>
      <c r="D30" s="267">
        <f t="shared" si="3"/>
        <v>62.499999999999993</v>
      </c>
      <c r="E30" s="267">
        <f t="shared" si="3"/>
        <v>15.499999999999996</v>
      </c>
      <c r="F30" s="267">
        <f t="shared" si="3"/>
        <v>62.499999999999993</v>
      </c>
      <c r="G30" s="319">
        <f t="shared" si="3"/>
        <v>61.9</v>
      </c>
      <c r="H30" s="237">
        <f t="shared" si="3"/>
        <v>61.399999999999991</v>
      </c>
      <c r="I30" s="267">
        <f t="shared" si="3"/>
        <v>62.3</v>
      </c>
      <c r="J30" s="267">
        <f t="shared" si="3"/>
        <v>61.599999999999994</v>
      </c>
      <c r="K30" s="267">
        <f t="shared" si="3"/>
        <v>15.399999999999999</v>
      </c>
      <c r="L30" s="267">
        <f t="shared" si="3"/>
        <v>61.400000000000006</v>
      </c>
      <c r="M30" s="319">
        <f t="shared" si="3"/>
        <v>60.7</v>
      </c>
      <c r="N30" s="237">
        <f t="shared" si="3"/>
        <v>63</v>
      </c>
      <c r="O30" s="267">
        <f t="shared" si="3"/>
        <v>61.999999999999986</v>
      </c>
      <c r="P30" s="267">
        <f t="shared" si="3"/>
        <v>62.499999999999993</v>
      </c>
      <c r="Q30" s="267">
        <f t="shared" si="3"/>
        <v>15.399999999999999</v>
      </c>
      <c r="R30" s="267">
        <f t="shared" si="3"/>
        <v>61.599999999999994</v>
      </c>
      <c r="S30" s="319">
        <f t="shared" si="3"/>
        <v>61.9</v>
      </c>
      <c r="T30" s="266">
        <f t="shared" si="2"/>
        <v>976.39999999999986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65</v>
      </c>
      <c r="C31" s="241">
        <v>64</v>
      </c>
      <c r="D31" s="241">
        <v>65</v>
      </c>
      <c r="E31" s="241">
        <v>16</v>
      </c>
      <c r="F31" s="241">
        <v>65</v>
      </c>
      <c r="G31" s="241">
        <v>65</v>
      </c>
      <c r="H31" s="241">
        <v>64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64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76" t="s">
        <v>25</v>
      </c>
      <c r="C33" s="477"/>
      <c r="D33" s="477"/>
      <c r="E33" s="477"/>
      <c r="F33" s="477"/>
      <c r="G33" s="477"/>
      <c r="H33" s="246"/>
      <c r="I33" s="247"/>
      <c r="J33" s="476" t="s">
        <v>78</v>
      </c>
      <c r="K33" s="477"/>
      <c r="L33" s="477"/>
      <c r="M33" s="477"/>
      <c r="N33" s="477"/>
      <c r="O33" s="477"/>
      <c r="P33" s="246"/>
      <c r="Q33" s="248"/>
      <c r="R33" s="248"/>
      <c r="S33" s="248"/>
      <c r="T33" s="314"/>
      <c r="U33" s="314"/>
      <c r="V33" s="3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16"/>
      <c r="S34" s="416"/>
      <c r="T34" s="314"/>
      <c r="U34" s="314"/>
      <c r="V34" s="3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103.88300000000001</v>
      </c>
      <c r="C35" s="254">
        <v>100.39379999999998</v>
      </c>
      <c r="D35" s="254">
        <v>101.8212</v>
      </c>
      <c r="E35" s="254">
        <v>30.133999999999997</v>
      </c>
      <c r="F35" s="254">
        <v>103.72439999999999</v>
      </c>
      <c r="G35" s="255">
        <v>102.45559999999999</v>
      </c>
      <c r="H35" s="227">
        <f t="shared" ref="H35:H42" si="4">SUM(B35:G35)</f>
        <v>542.41199999999992</v>
      </c>
      <c r="I35" s="208"/>
      <c r="J35" s="223">
        <v>7.5</v>
      </c>
      <c r="K35" s="260">
        <v>7.3</v>
      </c>
      <c r="L35" s="260">
        <v>7</v>
      </c>
      <c r="M35" s="260">
        <v>2.2000000000000002</v>
      </c>
      <c r="N35" s="260">
        <v>7.2</v>
      </c>
      <c r="O35" s="260">
        <v>7.2</v>
      </c>
      <c r="P35" s="261">
        <f t="shared" ref="P35:P42" si="5">SUM(J35:O35)</f>
        <v>38.4</v>
      </c>
      <c r="Q35" s="248"/>
      <c r="R35" s="416"/>
      <c r="S35" s="416"/>
      <c r="T35" s="314"/>
      <c r="U35" s="314"/>
      <c r="V35" s="3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103.7</v>
      </c>
      <c r="C36" s="254">
        <v>100.2</v>
      </c>
      <c r="D36" s="254">
        <v>101.6</v>
      </c>
      <c r="E36" s="254">
        <v>30.133999999999997</v>
      </c>
      <c r="F36" s="254">
        <v>103.72439999999999</v>
      </c>
      <c r="G36" s="255">
        <v>102.3</v>
      </c>
      <c r="H36" s="227">
        <f t="shared" si="4"/>
        <v>541.65840000000003</v>
      </c>
      <c r="I36" s="212"/>
      <c r="J36" s="223">
        <v>7.5</v>
      </c>
      <c r="K36" s="260">
        <v>7.3</v>
      </c>
      <c r="L36" s="260">
        <v>7</v>
      </c>
      <c r="M36" s="260">
        <v>2.2000000000000002</v>
      </c>
      <c r="N36" s="260">
        <v>7.2</v>
      </c>
      <c r="O36" s="260">
        <v>7.2</v>
      </c>
      <c r="P36" s="261">
        <f t="shared" si="5"/>
        <v>38.4</v>
      </c>
      <c r="Q36" s="248"/>
      <c r="R36" s="416"/>
      <c r="S36" s="416"/>
      <c r="T36" s="314"/>
      <c r="U36" s="314"/>
      <c r="V36" s="3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103.5</v>
      </c>
      <c r="C37" s="254">
        <v>100.2</v>
      </c>
      <c r="D37" s="254">
        <v>101.4</v>
      </c>
      <c r="E37" s="254">
        <v>30.133999999999997</v>
      </c>
      <c r="F37" s="254">
        <v>103.72439999999999</v>
      </c>
      <c r="G37" s="255">
        <v>102.1</v>
      </c>
      <c r="H37" s="227">
        <f t="shared" ref="H37" si="6">SUM(B37:G37)</f>
        <v>541.05840000000001</v>
      </c>
      <c r="I37" s="212"/>
      <c r="J37" s="223">
        <v>7.3</v>
      </c>
      <c r="K37" s="260">
        <v>7.2</v>
      </c>
      <c r="L37" s="260">
        <v>6.8</v>
      </c>
      <c r="M37" s="260">
        <v>2.1</v>
      </c>
      <c r="N37" s="260">
        <v>7.2</v>
      </c>
      <c r="O37" s="260">
        <v>6.8</v>
      </c>
      <c r="P37" s="261">
        <f t="shared" si="5"/>
        <v>37.4</v>
      </c>
      <c r="Q37" s="248"/>
      <c r="R37" s="416"/>
      <c r="S37" s="416"/>
      <c r="T37" s="314"/>
      <c r="U37" s="314"/>
      <c r="V37" s="3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103.3</v>
      </c>
      <c r="C38" s="254">
        <v>100.2</v>
      </c>
      <c r="D38" s="254">
        <v>101.4</v>
      </c>
      <c r="E38" s="254">
        <v>30.133999999999997</v>
      </c>
      <c r="F38" s="254">
        <v>103.72439999999999</v>
      </c>
      <c r="G38" s="255">
        <v>102.1</v>
      </c>
      <c r="H38" s="227">
        <f t="shared" ref="H38" si="7">SUM(B38:G38)</f>
        <v>540.85839999999996</v>
      </c>
      <c r="I38" s="212"/>
      <c r="J38" s="223">
        <v>7.4</v>
      </c>
      <c r="K38" s="260">
        <v>7.2</v>
      </c>
      <c r="L38" s="260">
        <v>6.8</v>
      </c>
      <c r="M38" s="260">
        <v>2.1</v>
      </c>
      <c r="N38" s="260">
        <v>7.2</v>
      </c>
      <c r="O38" s="260">
        <v>6.9</v>
      </c>
      <c r="P38" s="261">
        <f t="shared" si="5"/>
        <v>37.6</v>
      </c>
      <c r="Q38" s="248"/>
      <c r="R38" s="416"/>
      <c r="S38" s="416"/>
      <c r="T38" s="314"/>
      <c r="U38" s="314"/>
      <c r="V38" s="393"/>
    </row>
    <row r="39" spans="1:26" s="203" customFormat="1" ht="26.25" customHeight="1" x14ac:dyDescent="0.25">
      <c r="A39" s="88" t="s">
        <v>46</v>
      </c>
      <c r="B39" s="223">
        <v>103.3</v>
      </c>
      <c r="C39" s="254">
        <v>100.2</v>
      </c>
      <c r="D39" s="254">
        <v>101.4</v>
      </c>
      <c r="E39" s="254">
        <v>30.133999999999997</v>
      </c>
      <c r="F39" s="254">
        <v>103.72439999999999</v>
      </c>
      <c r="G39" s="255">
        <v>102.1</v>
      </c>
      <c r="H39" s="227">
        <f t="shared" ref="H39" si="8">SUM(B39:G39)</f>
        <v>540.85839999999996</v>
      </c>
      <c r="I39" s="212"/>
      <c r="J39" s="223">
        <v>7.4</v>
      </c>
      <c r="K39" s="260">
        <v>7.2</v>
      </c>
      <c r="L39" s="260">
        <v>6.8</v>
      </c>
      <c r="M39" s="260">
        <v>2.1</v>
      </c>
      <c r="N39" s="260">
        <v>7.2</v>
      </c>
      <c r="O39" s="260">
        <v>6.9</v>
      </c>
      <c r="P39" s="261">
        <f t="shared" si="5"/>
        <v>37.6</v>
      </c>
      <c r="Q39" s="248"/>
      <c r="R39" s="416"/>
      <c r="S39" s="416"/>
      <c r="T39" s="314"/>
      <c r="U39" s="314"/>
      <c r="V39" s="393"/>
    </row>
    <row r="40" spans="1:26" s="203" customFormat="1" ht="26.25" customHeight="1" x14ac:dyDescent="0.25">
      <c r="A40" s="88" t="s">
        <v>47</v>
      </c>
      <c r="B40" s="223">
        <v>103.1</v>
      </c>
      <c r="C40" s="254">
        <v>99.7</v>
      </c>
      <c r="D40" s="254">
        <v>101</v>
      </c>
      <c r="E40" s="254">
        <v>30.133999999999997</v>
      </c>
      <c r="F40" s="254">
        <v>103.72439999999999</v>
      </c>
      <c r="G40" s="255">
        <v>101.9</v>
      </c>
      <c r="H40" s="227">
        <f t="shared" ref="H40" si="9">SUM(B40:G40)</f>
        <v>539.55840000000001</v>
      </c>
      <c r="I40" s="212"/>
      <c r="J40" s="223">
        <v>7.4</v>
      </c>
      <c r="K40" s="260">
        <v>7.3</v>
      </c>
      <c r="L40" s="260">
        <v>6.8</v>
      </c>
      <c r="M40" s="260">
        <v>2.1</v>
      </c>
      <c r="N40" s="260">
        <v>7.3</v>
      </c>
      <c r="O40" s="260">
        <v>6.9</v>
      </c>
      <c r="P40" s="261">
        <f t="shared" si="5"/>
        <v>37.800000000000004</v>
      </c>
      <c r="Q40" s="248"/>
      <c r="R40" s="416"/>
      <c r="S40" s="416"/>
      <c r="T40" s="314"/>
      <c r="U40" s="314"/>
      <c r="V40" s="393"/>
    </row>
    <row r="41" spans="1:26" s="203" customFormat="1" ht="26.25" customHeight="1" thickBot="1" x14ac:dyDescent="0.3">
      <c r="A41" s="228" t="s">
        <v>48</v>
      </c>
      <c r="B41" s="223">
        <v>103.1</v>
      </c>
      <c r="C41" s="254">
        <v>99.7</v>
      </c>
      <c r="D41" s="254">
        <v>101</v>
      </c>
      <c r="E41" s="254">
        <v>30.133999999999997</v>
      </c>
      <c r="F41" s="254">
        <v>103.72439999999999</v>
      </c>
      <c r="G41" s="255">
        <v>101.9</v>
      </c>
      <c r="H41" s="227">
        <f t="shared" ref="H41" si="10">SUM(B41:G41)</f>
        <v>539.55840000000001</v>
      </c>
      <c r="I41" s="212"/>
      <c r="J41" s="230">
        <v>7.4</v>
      </c>
      <c r="K41" s="263">
        <v>7.3</v>
      </c>
      <c r="L41" s="263">
        <v>6.8</v>
      </c>
      <c r="M41" s="263">
        <v>2.1</v>
      </c>
      <c r="N41" s="263">
        <v>7.3</v>
      </c>
      <c r="O41" s="263">
        <v>6.9</v>
      </c>
      <c r="P41" s="264">
        <f t="shared" si="5"/>
        <v>37.800000000000004</v>
      </c>
      <c r="Q41" s="248"/>
      <c r="R41" s="416"/>
      <c r="S41" s="416"/>
      <c r="T41" s="314"/>
      <c r="U41" s="314"/>
      <c r="V41" s="393"/>
    </row>
    <row r="42" spans="1:26" s="203" customFormat="1" ht="26.25" customHeight="1" thickBot="1" x14ac:dyDescent="0.3">
      <c r="A42" s="235" t="s">
        <v>10</v>
      </c>
      <c r="B42" s="327">
        <f t="shared" ref="B42:G42" si="11">SUM(B35:B41)</f>
        <v>723.88300000000004</v>
      </c>
      <c r="C42" s="273">
        <f t="shared" si="11"/>
        <v>700.59379999999999</v>
      </c>
      <c r="D42" s="273">
        <f t="shared" si="11"/>
        <v>709.62119999999993</v>
      </c>
      <c r="E42" s="273">
        <f t="shared" si="11"/>
        <v>210.93799999999996</v>
      </c>
      <c r="F42" s="273">
        <f t="shared" si="11"/>
        <v>726.07079999999985</v>
      </c>
      <c r="G42" s="328">
        <f t="shared" si="11"/>
        <v>714.85559999999998</v>
      </c>
      <c r="H42" s="239">
        <f t="shared" si="4"/>
        <v>3785.9623999999999</v>
      </c>
      <c r="I42" s="208"/>
      <c r="J42" s="320">
        <f>SUM(J35:J41)</f>
        <v>51.9</v>
      </c>
      <c r="K42" s="265">
        <f>SUM(K35:K41)</f>
        <v>50.8</v>
      </c>
      <c r="L42" s="265">
        <f t="shared" ref="L42:O42" si="12">SUM(L35:L41)</f>
        <v>47.999999999999993</v>
      </c>
      <c r="M42" s="265">
        <f t="shared" si="12"/>
        <v>14.899999999999999</v>
      </c>
      <c r="N42" s="265">
        <f t="shared" si="12"/>
        <v>50.599999999999994</v>
      </c>
      <c r="O42" s="265">
        <f t="shared" si="12"/>
        <v>48.8</v>
      </c>
      <c r="P42" s="266">
        <f t="shared" si="5"/>
        <v>265</v>
      </c>
      <c r="Q42" s="248"/>
      <c r="R42" s="314"/>
      <c r="S42" s="314"/>
      <c r="T42" s="314"/>
      <c r="U42" s="314"/>
      <c r="V42" s="39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>
        <v>56</v>
      </c>
      <c r="K43" s="241">
        <v>55</v>
      </c>
      <c r="L43" s="241">
        <v>52</v>
      </c>
      <c r="M43" s="241">
        <v>16</v>
      </c>
      <c r="N43" s="241">
        <v>55</v>
      </c>
      <c r="O43" s="241">
        <v>53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1"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  <mergeCell ref="B21:G21"/>
    <mergeCell ref="H21:M21"/>
    <mergeCell ref="N21:S21"/>
    <mergeCell ref="J33:O33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D9" sqref="D9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85" t="s">
        <v>111</v>
      </c>
      <c r="B1" s="486"/>
      <c r="C1" s="486"/>
      <c r="D1" s="487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1.7975000000000001</v>
      </c>
      <c r="C3" s="383" t="s">
        <v>124</v>
      </c>
      <c r="D3" s="384">
        <v>0.82299999999999995</v>
      </c>
      <c r="E3" s="385"/>
    </row>
    <row r="4" spans="1:5" x14ac:dyDescent="0.25">
      <c r="A4" s="386" t="s">
        <v>113</v>
      </c>
      <c r="B4" s="387">
        <v>1.7749999999999999</v>
      </c>
      <c r="C4" s="386" t="s">
        <v>125</v>
      </c>
      <c r="D4" s="387">
        <v>0.82399999999999995</v>
      </c>
      <c r="E4" s="385"/>
    </row>
    <row r="5" spans="1:5" x14ac:dyDescent="0.25">
      <c r="A5" s="386" t="s">
        <v>114</v>
      </c>
      <c r="B5" s="387">
        <v>1.7775000000000001</v>
      </c>
      <c r="C5" s="386" t="s">
        <v>126</v>
      </c>
      <c r="D5" s="387">
        <v>0.82199999999999995</v>
      </c>
      <c r="E5" s="385"/>
    </row>
    <row r="6" spans="1:5" x14ac:dyDescent="0.25">
      <c r="A6" s="386" t="s">
        <v>115</v>
      </c>
      <c r="B6" s="387">
        <v>0.54749999999999999</v>
      </c>
      <c r="C6" s="386" t="s">
        <v>127</v>
      </c>
      <c r="D6" s="387">
        <v>0.23100000000000001</v>
      </c>
      <c r="E6" s="385"/>
    </row>
    <row r="7" spans="1:5" x14ac:dyDescent="0.25">
      <c r="A7" s="386" t="s">
        <v>116</v>
      </c>
      <c r="B7" s="387">
        <v>1.8</v>
      </c>
      <c r="C7" s="386" t="s">
        <v>128</v>
      </c>
      <c r="D7" s="387">
        <v>0.82299999999999995</v>
      </c>
      <c r="E7" s="385"/>
    </row>
    <row r="8" spans="1:5" ht="24" thickBot="1" x14ac:dyDescent="0.3">
      <c r="A8" s="386" t="s">
        <v>117</v>
      </c>
      <c r="B8" s="388">
        <v>1.7849999999999999</v>
      </c>
      <c r="C8" s="386" t="s">
        <v>129</v>
      </c>
      <c r="D8" s="388">
        <v>0.82299999999999995</v>
      </c>
      <c r="E8" s="385"/>
    </row>
    <row r="9" spans="1:5" x14ac:dyDescent="0.25">
      <c r="A9" s="383" t="s">
        <v>118</v>
      </c>
      <c r="B9" s="384">
        <v>0.82099999999999995</v>
      </c>
      <c r="C9" s="383" t="s">
        <v>130</v>
      </c>
      <c r="D9" s="384">
        <v>0.82299999999999995</v>
      </c>
      <c r="E9" s="385"/>
    </row>
    <row r="10" spans="1:5" x14ac:dyDescent="0.25">
      <c r="A10" s="386" t="s">
        <v>119</v>
      </c>
      <c r="B10" s="387">
        <v>0.82399999999999995</v>
      </c>
      <c r="C10" s="386" t="s">
        <v>131</v>
      </c>
      <c r="D10" s="387">
        <v>0.82299999999999995</v>
      </c>
      <c r="E10" s="385"/>
    </row>
    <row r="11" spans="1:5" x14ac:dyDescent="0.25">
      <c r="A11" s="386" t="s">
        <v>120</v>
      </c>
      <c r="B11" s="387">
        <v>0.82399999999999995</v>
      </c>
      <c r="C11" s="386" t="s">
        <v>132</v>
      </c>
      <c r="D11" s="387">
        <v>0.82199999999999995</v>
      </c>
      <c r="E11" s="385"/>
    </row>
    <row r="12" spans="1:5" x14ac:dyDescent="0.25">
      <c r="A12" s="386" t="s">
        <v>121</v>
      </c>
      <c r="B12" s="387">
        <v>0.23300000000000001</v>
      </c>
      <c r="C12" s="386" t="s">
        <v>133</v>
      </c>
      <c r="D12" s="387">
        <v>0.23400000000000001</v>
      </c>
      <c r="E12" s="385"/>
    </row>
    <row r="13" spans="1:5" x14ac:dyDescent="0.25">
      <c r="A13" s="386" t="s">
        <v>122</v>
      </c>
      <c r="B13" s="387">
        <v>0.82199999999999995</v>
      </c>
      <c r="C13" s="386" t="s">
        <v>134</v>
      </c>
      <c r="D13" s="387">
        <v>0.82099999999999995</v>
      </c>
      <c r="E13" s="385"/>
    </row>
    <row r="14" spans="1:5" ht="24" thickBot="1" x14ac:dyDescent="0.3">
      <c r="A14" s="386" t="s">
        <v>123</v>
      </c>
      <c r="B14" s="388">
        <v>0.82299999999999995</v>
      </c>
      <c r="C14" s="386" t="s">
        <v>135</v>
      </c>
      <c r="D14" s="388">
        <v>0.82199999999999995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zoomScale="90" zoomScaleNormal="100" zoomScaleSheetLayoutView="90" workbookViewId="0">
      <selection activeCell="E2" sqref="E2:E13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16384" width="11.42578125" style="365"/>
  </cols>
  <sheetData>
    <row r="1" spans="1:5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</row>
    <row r="2" spans="1:5" x14ac:dyDescent="0.25">
      <c r="A2" s="491" t="s">
        <v>107</v>
      </c>
      <c r="B2" s="366">
        <v>663</v>
      </c>
      <c r="C2" s="366">
        <v>56</v>
      </c>
      <c r="D2" s="367">
        <v>2.5</v>
      </c>
      <c r="E2" s="368">
        <f t="shared" ref="E2:E7" si="0">SUM(B2:C2)*D2/1000</f>
        <v>1.7975000000000001</v>
      </c>
    </row>
    <row r="3" spans="1:5" x14ac:dyDescent="0.25">
      <c r="A3" s="492"/>
      <c r="B3" s="366">
        <v>655</v>
      </c>
      <c r="C3" s="366">
        <v>55</v>
      </c>
      <c r="D3" s="367">
        <v>2.5</v>
      </c>
      <c r="E3" s="368">
        <f t="shared" si="0"/>
        <v>1.7749999999999999</v>
      </c>
    </row>
    <row r="4" spans="1:5" x14ac:dyDescent="0.25">
      <c r="A4" s="492"/>
      <c r="B4" s="366">
        <v>658</v>
      </c>
      <c r="C4" s="366">
        <v>53</v>
      </c>
      <c r="D4" s="367">
        <v>2.5</v>
      </c>
      <c r="E4" s="368">
        <f t="shared" si="0"/>
        <v>1.7775000000000001</v>
      </c>
    </row>
    <row r="5" spans="1:5" x14ac:dyDescent="0.25">
      <c r="A5" s="492"/>
      <c r="B5" s="366">
        <v>202</v>
      </c>
      <c r="C5" s="366">
        <v>17</v>
      </c>
      <c r="D5" s="367">
        <v>2.5</v>
      </c>
      <c r="E5" s="368">
        <f t="shared" si="0"/>
        <v>0.54749999999999999</v>
      </c>
    </row>
    <row r="6" spans="1:5" x14ac:dyDescent="0.25">
      <c r="A6" s="492"/>
      <c r="B6" s="366">
        <v>664</v>
      </c>
      <c r="C6" s="366">
        <v>56</v>
      </c>
      <c r="D6" s="367">
        <v>2.5</v>
      </c>
      <c r="E6" s="368">
        <f t="shared" si="0"/>
        <v>1.8</v>
      </c>
    </row>
    <row r="7" spans="1:5" x14ac:dyDescent="0.25">
      <c r="A7" s="493"/>
      <c r="B7" s="366">
        <v>660</v>
      </c>
      <c r="C7" s="366">
        <v>54</v>
      </c>
      <c r="D7" s="367">
        <v>2.5</v>
      </c>
      <c r="E7" s="368">
        <f t="shared" si="0"/>
        <v>1.7849999999999999</v>
      </c>
    </row>
    <row r="8" spans="1:5" x14ac:dyDescent="0.25">
      <c r="A8" s="488" t="s">
        <v>8</v>
      </c>
      <c r="B8" s="366">
        <v>756</v>
      </c>
      <c r="C8" s="366">
        <v>65</v>
      </c>
      <c r="D8" s="367">
        <v>1</v>
      </c>
      <c r="E8" s="368">
        <f t="shared" ref="E8:E25" si="1">SUM(B8:C8)*D8/1000</f>
        <v>0.82099999999999995</v>
      </c>
    </row>
    <row r="9" spans="1:5" x14ac:dyDescent="0.25">
      <c r="A9" s="489"/>
      <c r="B9" s="366">
        <v>759</v>
      </c>
      <c r="C9" s="366">
        <v>65</v>
      </c>
      <c r="D9" s="367">
        <v>1</v>
      </c>
      <c r="E9" s="368">
        <f t="shared" si="1"/>
        <v>0.82399999999999995</v>
      </c>
    </row>
    <row r="10" spans="1:5" x14ac:dyDescent="0.25">
      <c r="A10" s="489"/>
      <c r="B10" s="366">
        <v>759</v>
      </c>
      <c r="C10" s="366">
        <v>65</v>
      </c>
      <c r="D10" s="367">
        <v>1</v>
      </c>
      <c r="E10" s="368">
        <f t="shared" si="1"/>
        <v>0.82399999999999995</v>
      </c>
    </row>
    <row r="11" spans="1:5" x14ac:dyDescent="0.25">
      <c r="A11" s="489"/>
      <c r="B11" s="366">
        <v>217</v>
      </c>
      <c r="C11" s="366">
        <v>16</v>
      </c>
      <c r="D11" s="367">
        <v>1</v>
      </c>
      <c r="E11" s="368">
        <f t="shared" si="1"/>
        <v>0.23300000000000001</v>
      </c>
    </row>
    <row r="12" spans="1:5" x14ac:dyDescent="0.25">
      <c r="A12" s="489"/>
      <c r="B12" s="366">
        <v>757</v>
      </c>
      <c r="C12" s="366">
        <v>65</v>
      </c>
      <c r="D12" s="367">
        <v>1</v>
      </c>
      <c r="E12" s="368">
        <f t="shared" si="1"/>
        <v>0.82199999999999995</v>
      </c>
    </row>
    <row r="13" spans="1:5" x14ac:dyDescent="0.25">
      <c r="A13" s="494"/>
      <c r="B13" s="366">
        <v>758</v>
      </c>
      <c r="C13" s="366">
        <v>65</v>
      </c>
      <c r="D13" s="367">
        <v>1</v>
      </c>
      <c r="E13" s="368">
        <f t="shared" si="1"/>
        <v>0.82299999999999995</v>
      </c>
    </row>
    <row r="14" spans="1:5" x14ac:dyDescent="0.25">
      <c r="A14" s="488" t="s">
        <v>51</v>
      </c>
      <c r="B14" s="366">
        <v>758</v>
      </c>
      <c r="C14" s="366">
        <v>65</v>
      </c>
      <c r="D14" s="367">
        <v>1</v>
      </c>
      <c r="E14" s="368">
        <f t="shared" si="1"/>
        <v>0.82299999999999995</v>
      </c>
    </row>
    <row r="15" spans="1:5" x14ac:dyDescent="0.25">
      <c r="A15" s="489"/>
      <c r="B15" s="366">
        <v>759</v>
      </c>
      <c r="C15" s="366">
        <v>65</v>
      </c>
      <c r="D15" s="367">
        <v>1</v>
      </c>
      <c r="E15" s="368">
        <f t="shared" si="1"/>
        <v>0.82399999999999995</v>
      </c>
    </row>
    <row r="16" spans="1:5" x14ac:dyDescent="0.25">
      <c r="A16" s="489"/>
      <c r="B16" s="366">
        <v>757</v>
      </c>
      <c r="C16" s="366">
        <v>65</v>
      </c>
      <c r="D16" s="367">
        <v>1</v>
      </c>
      <c r="E16" s="368">
        <f t="shared" si="1"/>
        <v>0.82199999999999995</v>
      </c>
    </row>
    <row r="17" spans="1:5" x14ac:dyDescent="0.25">
      <c r="A17" s="489"/>
      <c r="B17" s="366">
        <v>215</v>
      </c>
      <c r="C17" s="366">
        <v>16</v>
      </c>
      <c r="D17" s="367">
        <v>1</v>
      </c>
      <c r="E17" s="368">
        <f t="shared" si="1"/>
        <v>0.23100000000000001</v>
      </c>
    </row>
    <row r="18" spans="1:5" x14ac:dyDescent="0.25">
      <c r="A18" s="489"/>
      <c r="B18" s="366">
        <v>758</v>
      </c>
      <c r="C18" s="366">
        <v>65</v>
      </c>
      <c r="D18" s="367">
        <v>1</v>
      </c>
      <c r="E18" s="368">
        <f t="shared" si="1"/>
        <v>0.82299999999999995</v>
      </c>
    </row>
    <row r="19" spans="1:5" x14ac:dyDescent="0.25">
      <c r="A19" s="494"/>
      <c r="B19" s="366">
        <v>758</v>
      </c>
      <c r="C19" s="366">
        <v>65</v>
      </c>
      <c r="D19" s="367">
        <v>1</v>
      </c>
      <c r="E19" s="368">
        <f t="shared" si="1"/>
        <v>0.82299999999999995</v>
      </c>
    </row>
    <row r="20" spans="1:5" x14ac:dyDescent="0.25">
      <c r="A20" s="488" t="s">
        <v>50</v>
      </c>
      <c r="B20" s="366">
        <v>758</v>
      </c>
      <c r="C20" s="366">
        <v>65</v>
      </c>
      <c r="D20" s="367">
        <v>1</v>
      </c>
      <c r="E20" s="368">
        <f t="shared" si="1"/>
        <v>0.82299999999999995</v>
      </c>
    </row>
    <row r="21" spans="1:5" x14ac:dyDescent="0.25">
      <c r="A21" s="489"/>
      <c r="B21" s="366">
        <v>758</v>
      </c>
      <c r="C21" s="366">
        <v>65</v>
      </c>
      <c r="D21" s="367">
        <v>1</v>
      </c>
      <c r="E21" s="368">
        <f t="shared" si="1"/>
        <v>0.82299999999999995</v>
      </c>
    </row>
    <row r="22" spans="1:5" x14ac:dyDescent="0.25">
      <c r="A22" s="489"/>
      <c r="B22" s="366">
        <v>757</v>
      </c>
      <c r="C22" s="366">
        <v>65</v>
      </c>
      <c r="D22" s="367">
        <v>1</v>
      </c>
      <c r="E22" s="368">
        <f t="shared" si="1"/>
        <v>0.82199999999999995</v>
      </c>
    </row>
    <row r="23" spans="1:5" x14ac:dyDescent="0.25">
      <c r="A23" s="489"/>
      <c r="B23" s="366">
        <v>218</v>
      </c>
      <c r="C23" s="366">
        <v>16</v>
      </c>
      <c r="D23" s="367">
        <v>1</v>
      </c>
      <c r="E23" s="368">
        <f t="shared" si="1"/>
        <v>0.23400000000000001</v>
      </c>
    </row>
    <row r="24" spans="1:5" x14ac:dyDescent="0.25">
      <c r="A24" s="489"/>
      <c r="B24" s="369">
        <v>756</v>
      </c>
      <c r="C24" s="369">
        <v>65</v>
      </c>
      <c r="D24" s="370">
        <v>1</v>
      </c>
      <c r="E24" s="371">
        <f t="shared" si="1"/>
        <v>0.82099999999999995</v>
      </c>
    </row>
    <row r="25" spans="1:5" ht="19.5" thickBot="1" x14ac:dyDescent="0.3">
      <c r="A25" s="490"/>
      <c r="B25" s="372">
        <v>757</v>
      </c>
      <c r="C25" s="372">
        <v>65</v>
      </c>
      <c r="D25" s="373">
        <v>1</v>
      </c>
      <c r="E25" s="374">
        <f t="shared" si="1"/>
        <v>0.82199999999999995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95" t="s">
        <v>82</v>
      </c>
      <c r="B1" s="496"/>
      <c r="C1" s="496"/>
      <c r="D1" s="497"/>
    </row>
    <row r="2" spans="1:6" ht="20.25" x14ac:dyDescent="0.25">
      <c r="A2" s="336" t="s">
        <v>83</v>
      </c>
      <c r="B2" s="337">
        <v>63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2.3436000000000003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4.6872000000000007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158.69999999999999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3.9674999999999998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0.71970000000000089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1.9991666666666692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48" t="s">
        <v>54</v>
      </c>
      <c r="L11" s="448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4"/>
      <c r="J15" s="444"/>
      <c r="K15" s="445"/>
      <c r="L15" s="450" t="s">
        <v>50</v>
      </c>
      <c r="M15" s="451"/>
      <c r="N15" s="451"/>
      <c r="O15" s="451"/>
      <c r="P15" s="451"/>
      <c r="Q15" s="451"/>
      <c r="R15" s="451"/>
      <c r="S15" s="452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48" t="s">
        <v>55</v>
      </c>
      <c r="L11" s="448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4"/>
      <c r="J15" s="444"/>
      <c r="K15" s="445"/>
      <c r="L15" s="450" t="s">
        <v>50</v>
      </c>
      <c r="M15" s="451"/>
      <c r="N15" s="451"/>
      <c r="O15" s="451"/>
      <c r="P15" s="451"/>
      <c r="Q15" s="451"/>
      <c r="R15" s="451"/>
      <c r="S15" s="451"/>
      <c r="T15" s="451"/>
      <c r="U15" s="452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48" t="s">
        <v>55</v>
      </c>
      <c r="L11" s="448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43" t="s">
        <v>8</v>
      </c>
      <c r="C15" s="444"/>
      <c r="D15" s="444"/>
      <c r="E15" s="444"/>
      <c r="F15" s="444"/>
      <c r="G15" s="444"/>
      <c r="H15" s="444"/>
      <c r="I15" s="444"/>
      <c r="J15" s="444"/>
      <c r="K15" s="445"/>
      <c r="L15" s="450" t="s">
        <v>50</v>
      </c>
      <c r="M15" s="451"/>
      <c r="N15" s="451"/>
      <c r="O15" s="451"/>
      <c r="P15" s="451"/>
      <c r="Q15" s="451"/>
      <c r="R15" s="451"/>
      <c r="S15" s="451"/>
      <c r="T15" s="451"/>
      <c r="U15" s="452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48" t="s">
        <v>56</v>
      </c>
      <c r="L11" s="448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5"/>
      <c r="J15" s="456" t="s">
        <v>51</v>
      </c>
      <c r="K15" s="457"/>
      <c r="L15" s="457"/>
      <c r="M15" s="458"/>
      <c r="N15" s="459" t="s">
        <v>50</v>
      </c>
      <c r="O15" s="459"/>
      <c r="P15" s="459"/>
      <c r="Q15" s="459"/>
      <c r="R15" s="459"/>
      <c r="S15" s="459"/>
      <c r="T15" s="459"/>
      <c r="U15" s="460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48" t="s">
        <v>57</v>
      </c>
      <c r="L11" s="448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4"/>
      <c r="J15" s="455"/>
      <c r="K15" s="456" t="s">
        <v>51</v>
      </c>
      <c r="L15" s="457"/>
      <c r="M15" s="457"/>
      <c r="N15" s="458"/>
      <c r="O15" s="461" t="s">
        <v>50</v>
      </c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46" t="s">
        <v>0</v>
      </c>
      <c r="B3" s="446"/>
      <c r="C3" s="446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47" t="s">
        <v>2</v>
      </c>
      <c r="F9" s="447"/>
      <c r="G9" s="4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7"/>
      <c r="S9" s="4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48" t="s">
        <v>58</v>
      </c>
      <c r="L11" s="44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3" t="s">
        <v>8</v>
      </c>
      <c r="C15" s="454"/>
      <c r="D15" s="454"/>
      <c r="E15" s="454"/>
      <c r="F15" s="454"/>
      <c r="G15" s="454"/>
      <c r="H15" s="454"/>
      <c r="I15" s="454"/>
      <c r="J15" s="455"/>
      <c r="K15" s="456" t="s">
        <v>51</v>
      </c>
      <c r="L15" s="457"/>
      <c r="M15" s="457"/>
      <c r="N15" s="458"/>
      <c r="O15" s="461" t="s">
        <v>50</v>
      </c>
      <c r="P15" s="459"/>
      <c r="Q15" s="459"/>
      <c r="R15" s="459"/>
      <c r="S15" s="459"/>
      <c r="T15" s="459"/>
      <c r="U15" s="459"/>
      <c r="V15" s="459"/>
      <c r="W15" s="46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9" t="s">
        <v>25</v>
      </c>
      <c r="C36" s="440"/>
      <c r="D36" s="440"/>
      <c r="E36" s="440"/>
      <c r="F36" s="440"/>
      <c r="G36" s="440"/>
      <c r="H36" s="441"/>
      <c r="I36" s="97"/>
      <c r="J36" s="52" t="s">
        <v>26</v>
      </c>
      <c r="K36" s="105"/>
      <c r="L36" s="440" t="s">
        <v>25</v>
      </c>
      <c r="M36" s="440"/>
      <c r="N36" s="440"/>
      <c r="O36" s="440"/>
      <c r="P36" s="441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42"/>
      <c r="K54" s="44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9" t="s">
        <v>8</v>
      </c>
      <c r="C55" s="440"/>
      <c r="D55" s="440"/>
      <c r="E55" s="440"/>
      <c r="F55" s="441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14</vt:i4>
      </vt:variant>
    </vt:vector>
  </HeadingPairs>
  <TitlesOfParts>
    <vt:vector size="5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2021-12-24T15:58:48Z</cp:lastPrinted>
  <dcterms:created xsi:type="dcterms:W3CDTF">2021-03-04T08:17:33Z</dcterms:created>
  <dcterms:modified xsi:type="dcterms:W3CDTF">2022-01-13T14:35:02Z</dcterms:modified>
</cp:coreProperties>
</file>