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8_{381607C9-85B3-4DB0-9B80-C5D86B2DD909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W330" i="248" l="1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T332" i="248" l="1"/>
  <c r="S332" i="248"/>
  <c r="R332" i="248"/>
  <c r="Q332" i="248"/>
  <c r="P332" i="248"/>
  <c r="O332" i="248"/>
  <c r="N332" i="248"/>
  <c r="M332" i="248"/>
  <c r="L332" i="248"/>
  <c r="K332" i="248"/>
  <c r="W332" i="248" l="1"/>
  <c r="W318" i="248"/>
  <c r="I279" i="251" l="1"/>
  <c r="F279" i="251"/>
  <c r="E279" i="251"/>
  <c r="C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U330" i="248"/>
  <c r="U328" i="248"/>
  <c r="T328" i="248"/>
  <c r="S328" i="248"/>
  <c r="R328" i="248"/>
  <c r="Q328" i="248"/>
  <c r="P328" i="248"/>
  <c r="O328" i="248"/>
  <c r="N328" i="248"/>
  <c r="M328" i="248"/>
  <c r="L328" i="248"/>
  <c r="K328" i="248"/>
  <c r="I328" i="248"/>
  <c r="H328" i="248"/>
  <c r="G328" i="248"/>
  <c r="F328" i="248"/>
  <c r="E328" i="248"/>
  <c r="D328" i="248"/>
  <c r="C328" i="248"/>
  <c r="B328" i="248"/>
  <c r="T318" i="248" l="1"/>
  <c r="S318" i="248"/>
  <c r="L318" i="248"/>
  <c r="K318" i="248"/>
  <c r="C318" i="248"/>
  <c r="B318" i="248"/>
  <c r="R318" i="248"/>
  <c r="Q318" i="248"/>
  <c r="P318" i="248"/>
  <c r="O318" i="248"/>
  <c r="N318" i="248"/>
  <c r="M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U316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I315" i="248"/>
  <c r="H315" i="248"/>
  <c r="G315" i="248"/>
  <c r="F315" i="248"/>
  <c r="E315" i="248"/>
  <c r="D315" i="248"/>
  <c r="C315" i="248"/>
  <c r="B315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6" i="251" l="1"/>
  <c r="B265" i="25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D266" i="251" l="1"/>
  <c r="W288" i="248"/>
  <c r="X288" i="248" s="1"/>
  <c r="W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K230" i="250" s="1"/>
  <c r="L230" i="250" s="1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G4" i="239"/>
  <c r="G5" i="239" s="1"/>
  <c r="D3" i="239"/>
  <c r="I56" i="251"/>
  <c r="J56" i="251" s="1"/>
  <c r="V106" i="248"/>
  <c r="B4" i="238"/>
  <c r="D4" i="238" s="1"/>
  <c r="I135" i="249" l="1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D6" i="239"/>
  <c r="B7" i="239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D5" i="23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D5" i="237" l="1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B8" i="239"/>
  <c r="D7" i="239"/>
  <c r="G7" i="239"/>
  <c r="H6" i="239"/>
  <c r="B7" i="240" l="1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<sst xmlns="http://schemas.openxmlformats.org/spreadsheetml/2006/main" count="1940" uniqueCount="142">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</sst>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FF99FF"/>
      <color rgb="FF00FF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67" t="s">
        <v>18</v>
      </c>
      <c r="C4" s="668"/>
      <c r="D4" s="668"/>
      <c r="E4" s="668"/>
      <c r="F4" s="668"/>
      <c r="G4" s="668"/>
      <c r="H4" s="668"/>
      <c r="I4" s="668"/>
      <c r="J4" s="669"/>
      <c r="K4" s="667" t="s">
        <v>21</v>
      </c>
      <c r="L4" s="668"/>
      <c r="M4" s="668"/>
      <c r="N4" s="668"/>
      <c r="O4" s="668"/>
      <c r="P4" s="668"/>
      <c r="Q4" s="668"/>
      <c r="R4" s="668"/>
      <c r="S4" s="668"/>
      <c r="T4" s="66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67" t="s">
        <v>23</v>
      </c>
      <c r="C17" s="668"/>
      <c r="D17" s="668"/>
      <c r="E17" s="668"/>
      <c r="F17" s="66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280"/>
  <sheetViews>
    <sheetView showGridLines="0" tabSelected="1" topLeftCell="A250" zoomScale="75" zoomScaleNormal="75" workbookViewId="0">
      <selection activeCell="B279" sqref="B279:E279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76" t="s">
        <v>53</v>
      </c>
      <c r="C9" s="675"/>
      <c r="D9" s="675"/>
      <c r="E9" s="675"/>
      <c r="F9" s="67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676" t="s">
        <v>53</v>
      </c>
      <c r="C22" s="675"/>
      <c r="D22" s="675"/>
      <c r="E22" s="675"/>
      <c r="F22" s="677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676" t="s">
        <v>53</v>
      </c>
      <c r="C35" s="675"/>
      <c r="D35" s="675"/>
      <c r="E35" s="675"/>
      <c r="F35" s="677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676" t="s">
        <v>53</v>
      </c>
      <c r="C48" s="675"/>
      <c r="D48" s="675"/>
      <c r="E48" s="675"/>
      <c r="F48" s="67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676" t="s">
        <v>50</v>
      </c>
      <c r="C61" s="675"/>
      <c r="D61" s="675"/>
      <c r="E61" s="675"/>
      <c r="F61" s="67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676" t="s">
        <v>50</v>
      </c>
      <c r="C74" s="675"/>
      <c r="D74" s="675"/>
      <c r="E74" s="675"/>
      <c r="F74" s="67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676" t="s">
        <v>50</v>
      </c>
      <c r="C87" s="675"/>
      <c r="D87" s="675"/>
      <c r="E87" s="675"/>
      <c r="F87" s="67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676" t="s">
        <v>50</v>
      </c>
      <c r="C100" s="675"/>
      <c r="D100" s="675"/>
      <c r="E100" s="675"/>
      <c r="F100" s="677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676" t="s">
        <v>50</v>
      </c>
      <c r="C114" s="675"/>
      <c r="D114" s="675"/>
      <c r="E114" s="675"/>
      <c r="F114" s="677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676" t="s">
        <v>50</v>
      </c>
      <c r="C127" s="675"/>
      <c r="D127" s="675"/>
      <c r="E127" s="675"/>
      <c r="F127" s="677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676" t="s">
        <v>50</v>
      </c>
      <c r="C140" s="675"/>
      <c r="D140" s="675"/>
      <c r="E140" s="675"/>
      <c r="F140" s="677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676" t="s">
        <v>50</v>
      </c>
      <c r="C153" s="675"/>
      <c r="D153" s="675"/>
      <c r="E153" s="675"/>
      <c r="F153" s="677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676" t="s">
        <v>50</v>
      </c>
      <c r="C166" s="675"/>
      <c r="D166" s="675"/>
      <c r="E166" s="675"/>
      <c r="F166" s="677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676" t="s">
        <v>50</v>
      </c>
      <c r="C179" s="675"/>
      <c r="D179" s="675"/>
      <c r="E179" s="675"/>
      <c r="F179" s="677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676" t="s">
        <v>50</v>
      </c>
      <c r="C192" s="675"/>
      <c r="D192" s="675"/>
      <c r="E192" s="675"/>
      <c r="F192" s="677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676" t="s">
        <v>50</v>
      </c>
      <c r="C205" s="675"/>
      <c r="D205" s="675"/>
      <c r="E205" s="675"/>
      <c r="F205" s="677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676" t="s">
        <v>50</v>
      </c>
      <c r="C218" s="675"/>
      <c r="D218" s="675"/>
      <c r="E218" s="675"/>
      <c r="F218" s="677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676" t="s">
        <v>50</v>
      </c>
      <c r="C231" s="675"/>
      <c r="D231" s="675"/>
      <c r="E231" s="675"/>
      <c r="F231" s="677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676" t="s">
        <v>50</v>
      </c>
      <c r="C244" s="675"/>
      <c r="D244" s="675"/>
      <c r="E244" s="675"/>
      <c r="F244" s="677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676" t="s">
        <v>50</v>
      </c>
      <c r="C257" s="675"/>
      <c r="D257" s="675"/>
      <c r="E257" s="675"/>
      <c r="F257" s="677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676" t="s">
        <v>50</v>
      </c>
      <c r="C270" s="675"/>
      <c r="D270" s="675"/>
      <c r="E270" s="675"/>
      <c r="F270" s="677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359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</sheetData>
  <mergeCells count="21">
    <mergeCell ref="B74:F74"/>
    <mergeCell ref="B114:F114"/>
    <mergeCell ref="B9:F9"/>
    <mergeCell ref="B22:F22"/>
    <mergeCell ref="B35:F35"/>
    <mergeCell ref="B48:F48"/>
    <mergeCell ref="B61:F61"/>
    <mergeCell ref="B87:F87"/>
    <mergeCell ref="B100:F100"/>
    <mergeCell ref="B140:F140"/>
    <mergeCell ref="B127:F127"/>
    <mergeCell ref="B205:F205"/>
    <mergeCell ref="B192:F192"/>
    <mergeCell ref="B179:F179"/>
    <mergeCell ref="B166:F166"/>
    <mergeCell ref="B153:F153"/>
    <mergeCell ref="B270:F270"/>
    <mergeCell ref="B257:F257"/>
    <mergeCell ref="B244:F244"/>
    <mergeCell ref="B231:F231"/>
    <mergeCell ref="B218:F21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303"/>
  <sheetViews>
    <sheetView showGridLines="0" topLeftCell="A271" zoomScale="73" zoomScaleNormal="73" workbookViewId="0">
      <selection activeCell="B302" sqref="B302:H30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676" t="s">
        <v>50</v>
      </c>
      <c r="C9" s="675"/>
      <c r="D9" s="675"/>
      <c r="E9" s="675"/>
      <c r="F9" s="675"/>
      <c r="G9" s="67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676" t="s">
        <v>50</v>
      </c>
      <c r="C23" s="675"/>
      <c r="D23" s="675"/>
      <c r="E23" s="675"/>
      <c r="F23" s="675"/>
      <c r="G23" s="677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676" t="s">
        <v>50</v>
      </c>
      <c r="C37" s="675"/>
      <c r="D37" s="675"/>
      <c r="E37" s="675"/>
      <c r="F37" s="675"/>
      <c r="G37" s="677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676" t="s">
        <v>50</v>
      </c>
      <c r="C51" s="675"/>
      <c r="D51" s="675"/>
      <c r="E51" s="675"/>
      <c r="F51" s="675"/>
      <c r="G51" s="677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676" t="s">
        <v>53</v>
      </c>
      <c r="C66" s="675"/>
      <c r="D66" s="675"/>
      <c r="E66" s="675"/>
      <c r="F66" s="675"/>
      <c r="G66" s="675"/>
      <c r="H66" s="677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676" t="s">
        <v>53</v>
      </c>
      <c r="C80" s="675"/>
      <c r="D80" s="675"/>
      <c r="E80" s="675"/>
      <c r="F80" s="675"/>
      <c r="G80" s="675"/>
      <c r="H80" s="677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676" t="s">
        <v>53</v>
      </c>
      <c r="C94" s="675"/>
      <c r="D94" s="675"/>
      <c r="E94" s="675"/>
      <c r="F94" s="675"/>
      <c r="G94" s="675"/>
      <c r="H94" s="677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676" t="s">
        <v>53</v>
      </c>
      <c r="C108" s="675"/>
      <c r="D108" s="675"/>
      <c r="E108" s="675"/>
      <c r="F108" s="675"/>
      <c r="G108" s="675"/>
      <c r="H108" s="677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676" t="s">
        <v>53</v>
      </c>
      <c r="C122" s="675"/>
      <c r="D122" s="675"/>
      <c r="E122" s="675"/>
      <c r="F122" s="675"/>
      <c r="G122" s="675"/>
      <c r="H122" s="675"/>
      <c r="I122" s="677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676" t="s">
        <v>53</v>
      </c>
      <c r="C136" s="675"/>
      <c r="D136" s="675"/>
      <c r="E136" s="675"/>
      <c r="F136" s="675"/>
      <c r="G136" s="675"/>
      <c r="H136" s="675"/>
      <c r="I136" s="677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680" t="s">
        <v>53</v>
      </c>
      <c r="C150" s="681"/>
      <c r="D150" s="681"/>
      <c r="E150" s="681"/>
      <c r="F150" s="681"/>
      <c r="G150" s="681"/>
      <c r="H150" s="681"/>
      <c r="I150" s="682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680" t="s">
        <v>53</v>
      </c>
      <c r="C164" s="681"/>
      <c r="D164" s="681"/>
      <c r="E164" s="681"/>
      <c r="F164" s="681"/>
      <c r="G164" s="681"/>
      <c r="H164" s="681"/>
      <c r="I164" s="682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680" t="s">
        <v>53</v>
      </c>
      <c r="C178" s="681"/>
      <c r="D178" s="681"/>
      <c r="E178" s="681"/>
      <c r="F178" s="681"/>
      <c r="G178" s="681"/>
      <c r="H178" s="681"/>
      <c r="I178" s="682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680" t="s">
        <v>53</v>
      </c>
      <c r="C193" s="681"/>
      <c r="D193" s="681"/>
      <c r="E193" s="681"/>
      <c r="F193" s="681"/>
      <c r="G193" s="681"/>
      <c r="H193" s="682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680" t="s">
        <v>53</v>
      </c>
      <c r="C207" s="681"/>
      <c r="D207" s="681"/>
      <c r="E207" s="681"/>
      <c r="F207" s="681"/>
      <c r="G207" s="681"/>
      <c r="H207" s="682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680" t="s">
        <v>53</v>
      </c>
      <c r="C221" s="681"/>
      <c r="D221" s="681"/>
      <c r="E221" s="681"/>
      <c r="F221" s="681"/>
      <c r="G221" s="681"/>
      <c r="H221" s="682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680" t="s">
        <v>53</v>
      </c>
      <c r="C235" s="681"/>
      <c r="D235" s="681"/>
      <c r="E235" s="681"/>
      <c r="F235" s="681"/>
      <c r="G235" s="681"/>
      <c r="H235" s="682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676" t="s">
        <v>53</v>
      </c>
      <c r="C250" s="675"/>
      <c r="D250" s="675"/>
      <c r="E250" s="675"/>
      <c r="F250" s="675"/>
      <c r="G250" s="677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676" t="s">
        <v>53</v>
      </c>
      <c r="C264" s="675"/>
      <c r="D264" s="675"/>
      <c r="E264" s="675"/>
      <c r="F264" s="675"/>
      <c r="G264" s="675"/>
      <c r="H264" s="677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676" t="s">
        <v>53</v>
      </c>
      <c r="C278" s="675"/>
      <c r="D278" s="675"/>
      <c r="E278" s="675"/>
      <c r="F278" s="675"/>
      <c r="G278" s="675"/>
      <c r="H278" s="677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676" t="s">
        <v>53</v>
      </c>
      <c r="C292" s="675"/>
      <c r="D292" s="675"/>
      <c r="E292" s="675"/>
      <c r="F292" s="675"/>
      <c r="G292" s="675"/>
      <c r="H292" s="677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</sheetData>
  <mergeCells count="21">
    <mergeCell ref="B122:I122"/>
    <mergeCell ref="B250:G250"/>
    <mergeCell ref="B9:G9"/>
    <mergeCell ref="B23:G23"/>
    <mergeCell ref="B37:G37"/>
    <mergeCell ref="B51:G51"/>
    <mergeCell ref="B108:H108"/>
    <mergeCell ref="B94:H94"/>
    <mergeCell ref="B80:H80"/>
    <mergeCell ref="B66:H66"/>
    <mergeCell ref="B193:H193"/>
    <mergeCell ref="B178:I178"/>
    <mergeCell ref="B292:H292"/>
    <mergeCell ref="B278:H278"/>
    <mergeCell ref="B264:H264"/>
    <mergeCell ref="B164:I164"/>
    <mergeCell ref="B136:I136"/>
    <mergeCell ref="B150:I150"/>
    <mergeCell ref="B235:H235"/>
    <mergeCell ref="B221:H221"/>
    <mergeCell ref="B207:H20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79"/>
  <sheetViews>
    <sheetView showGridLines="0" topLeftCell="A248" zoomScale="75" zoomScaleNormal="75" workbookViewId="0">
      <selection activeCell="B278" sqref="B278:D27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76" t="s">
        <v>53</v>
      </c>
      <c r="C9" s="675"/>
      <c r="D9" s="675"/>
      <c r="E9" s="675"/>
      <c r="F9" s="67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676" t="s">
        <v>53</v>
      </c>
      <c r="C22" s="675"/>
      <c r="D22" s="675"/>
      <c r="E22" s="675"/>
      <c r="F22" s="677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676" t="s">
        <v>53</v>
      </c>
      <c r="C35" s="675"/>
      <c r="D35" s="675"/>
      <c r="E35" s="675"/>
      <c r="F35" s="677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676" t="s">
        <v>53</v>
      </c>
      <c r="C48" s="675"/>
      <c r="D48" s="675"/>
      <c r="E48" s="675"/>
      <c r="F48" s="67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676" t="s">
        <v>53</v>
      </c>
      <c r="C61" s="675"/>
      <c r="D61" s="675"/>
      <c r="E61" s="675"/>
      <c r="F61" s="67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676" t="s">
        <v>53</v>
      </c>
      <c r="C74" s="675"/>
      <c r="D74" s="675"/>
      <c r="E74" s="675"/>
      <c r="F74" s="67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676" t="s">
        <v>53</v>
      </c>
      <c r="C87" s="675"/>
      <c r="D87" s="675"/>
      <c r="E87" s="675"/>
      <c r="F87" s="67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676" t="s">
        <v>53</v>
      </c>
      <c r="C100" s="675"/>
      <c r="D100" s="675"/>
      <c r="E100" s="675"/>
      <c r="F100" s="677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676" t="s">
        <v>53</v>
      </c>
      <c r="C113" s="675"/>
      <c r="D113" s="675"/>
      <c r="E113" s="675"/>
      <c r="F113" s="677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676" t="s">
        <v>53</v>
      </c>
      <c r="C126" s="675"/>
      <c r="D126" s="675"/>
      <c r="E126" s="675"/>
      <c r="F126" s="677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676" t="s">
        <v>53</v>
      </c>
      <c r="C139" s="675"/>
      <c r="D139" s="675"/>
      <c r="E139" s="675"/>
      <c r="F139" s="677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676" t="s">
        <v>53</v>
      </c>
      <c r="C152" s="675"/>
      <c r="D152" s="675"/>
      <c r="E152" s="675"/>
      <c r="F152" s="677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676" t="s">
        <v>53</v>
      </c>
      <c r="C165" s="675"/>
      <c r="D165" s="675"/>
      <c r="E165" s="675"/>
      <c r="F165" s="677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676" t="s">
        <v>53</v>
      </c>
      <c r="C178" s="675"/>
      <c r="D178" s="675"/>
      <c r="E178" s="675"/>
      <c r="F178" s="677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676" t="s">
        <v>53</v>
      </c>
      <c r="C191" s="675"/>
      <c r="D191" s="675"/>
      <c r="E191" s="675"/>
      <c r="F191" s="677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676" t="s">
        <v>53</v>
      </c>
      <c r="C204" s="675"/>
      <c r="D204" s="675"/>
      <c r="E204" s="675"/>
      <c r="F204" s="677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676" t="s">
        <v>53</v>
      </c>
      <c r="C217" s="675"/>
      <c r="D217" s="675"/>
      <c r="E217" s="675"/>
      <c r="F217" s="677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676" t="s">
        <v>53</v>
      </c>
      <c r="C230" s="675"/>
      <c r="D230" s="675"/>
      <c r="E230" s="675"/>
      <c r="F230" s="677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676" t="s">
        <v>53</v>
      </c>
      <c r="C243" s="675"/>
      <c r="D243" s="675"/>
      <c r="E243" s="675"/>
      <c r="F243" s="677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676" t="s">
        <v>53</v>
      </c>
      <c r="C256" s="675"/>
      <c r="D256" s="675"/>
      <c r="E256" s="675"/>
      <c r="F256" s="677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676" t="s">
        <v>53</v>
      </c>
      <c r="C269" s="675"/>
      <c r="D269" s="675"/>
      <c r="E269" s="675"/>
      <c r="F269" s="677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359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</sheetData>
  <mergeCells count="21">
    <mergeCell ref="B9:F9"/>
    <mergeCell ref="B22:F22"/>
    <mergeCell ref="B35:F35"/>
    <mergeCell ref="B48:F48"/>
    <mergeCell ref="B61:F61"/>
    <mergeCell ref="B165:F165"/>
    <mergeCell ref="B217:F217"/>
    <mergeCell ref="B74:F74"/>
    <mergeCell ref="B204:F204"/>
    <mergeCell ref="B126:F126"/>
    <mergeCell ref="B113:F113"/>
    <mergeCell ref="B100:F100"/>
    <mergeCell ref="B87:F87"/>
    <mergeCell ref="B152:F152"/>
    <mergeCell ref="B139:F139"/>
    <mergeCell ref="B269:F269"/>
    <mergeCell ref="B256:F256"/>
    <mergeCell ref="B243:F243"/>
    <mergeCell ref="B191:F191"/>
    <mergeCell ref="B178:F178"/>
    <mergeCell ref="B230:F2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67" t="s">
        <v>18</v>
      </c>
      <c r="C4" s="668"/>
      <c r="D4" s="668"/>
      <c r="E4" s="668"/>
      <c r="F4" s="668"/>
      <c r="G4" s="668"/>
      <c r="H4" s="668"/>
      <c r="I4" s="668"/>
      <c r="J4" s="669"/>
      <c r="K4" s="667" t="s">
        <v>21</v>
      </c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67" t="s">
        <v>23</v>
      </c>
      <c r="C17" s="668"/>
      <c r="D17" s="668"/>
      <c r="E17" s="668"/>
      <c r="F17" s="66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67" t="s">
        <v>18</v>
      </c>
      <c r="C4" s="668"/>
      <c r="D4" s="668"/>
      <c r="E4" s="668"/>
      <c r="F4" s="668"/>
      <c r="G4" s="668"/>
      <c r="H4" s="668"/>
      <c r="I4" s="668"/>
      <c r="J4" s="669"/>
      <c r="K4" s="667" t="s">
        <v>21</v>
      </c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67" t="s">
        <v>23</v>
      </c>
      <c r="C17" s="668"/>
      <c r="D17" s="668"/>
      <c r="E17" s="668"/>
      <c r="F17" s="66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67" t="s">
        <v>18</v>
      </c>
      <c r="C4" s="668"/>
      <c r="D4" s="668"/>
      <c r="E4" s="668"/>
      <c r="F4" s="668"/>
      <c r="G4" s="668"/>
      <c r="H4" s="668"/>
      <c r="I4" s="668"/>
      <c r="J4" s="669"/>
      <c r="K4" s="667" t="s">
        <v>21</v>
      </c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67" t="s">
        <v>23</v>
      </c>
      <c r="C17" s="668"/>
      <c r="D17" s="668"/>
      <c r="E17" s="668"/>
      <c r="F17" s="66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70" t="s">
        <v>42</v>
      </c>
      <c r="B1" s="67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70" t="s">
        <v>42</v>
      </c>
      <c r="B1" s="67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71" t="s">
        <v>42</v>
      </c>
      <c r="B1" s="67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70" t="s">
        <v>42</v>
      </c>
      <c r="B1" s="67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333"/>
  <sheetViews>
    <sheetView showGridLines="0" topLeftCell="A289" zoomScale="74" zoomScaleNormal="74" workbookViewId="0">
      <selection activeCell="K331" sqref="K331:T331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678"/>
      <c r="G2" s="678"/>
      <c r="H2" s="678"/>
      <c r="I2" s="678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676" t="s">
        <v>50</v>
      </c>
      <c r="C9" s="675"/>
      <c r="D9" s="675"/>
      <c r="E9" s="675"/>
      <c r="F9" s="675"/>
      <c r="G9" s="675"/>
      <c r="H9" s="675"/>
      <c r="I9" s="675"/>
      <c r="J9" s="677"/>
      <c r="K9" s="676" t="s">
        <v>53</v>
      </c>
      <c r="L9" s="675"/>
      <c r="M9" s="675"/>
      <c r="N9" s="675"/>
      <c r="O9" s="675"/>
      <c r="P9" s="675"/>
      <c r="Q9" s="675"/>
      <c r="R9" s="677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676" t="s">
        <v>50</v>
      </c>
      <c r="C23" s="675"/>
      <c r="D23" s="675"/>
      <c r="E23" s="675"/>
      <c r="F23" s="675"/>
      <c r="G23" s="675"/>
      <c r="H23" s="675"/>
      <c r="I23" s="675"/>
      <c r="J23" s="677"/>
      <c r="K23" s="676" t="s">
        <v>53</v>
      </c>
      <c r="L23" s="675"/>
      <c r="M23" s="675"/>
      <c r="N23" s="675"/>
      <c r="O23" s="675"/>
      <c r="P23" s="675"/>
      <c r="Q23" s="675"/>
      <c r="R23" s="677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676" t="s">
        <v>50</v>
      </c>
      <c r="C37" s="675"/>
      <c r="D37" s="675"/>
      <c r="E37" s="675"/>
      <c r="F37" s="675"/>
      <c r="G37" s="675"/>
      <c r="H37" s="675"/>
      <c r="I37" s="675"/>
      <c r="J37" s="677"/>
      <c r="K37" s="368"/>
      <c r="L37" s="368"/>
      <c r="M37" s="368"/>
      <c r="N37" s="676" t="s">
        <v>53</v>
      </c>
      <c r="O37" s="675"/>
      <c r="P37" s="675"/>
      <c r="Q37" s="675"/>
      <c r="R37" s="675"/>
      <c r="S37" s="675"/>
      <c r="T37" s="675"/>
      <c r="U37" s="677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676" t="s">
        <v>50</v>
      </c>
      <c r="C53" s="675"/>
      <c r="D53" s="675"/>
      <c r="E53" s="675"/>
      <c r="F53" s="675"/>
      <c r="G53" s="675"/>
      <c r="H53" s="675"/>
      <c r="I53" s="675"/>
      <c r="J53" s="675"/>
      <c r="K53" s="675"/>
      <c r="L53" s="675"/>
      <c r="M53" s="677"/>
      <c r="N53" s="676" t="s">
        <v>53</v>
      </c>
      <c r="O53" s="675"/>
      <c r="P53" s="675"/>
      <c r="Q53" s="675"/>
      <c r="R53" s="675"/>
      <c r="S53" s="675"/>
      <c r="T53" s="675"/>
      <c r="U53" s="677"/>
      <c r="V53" s="338" t="s">
        <v>55</v>
      </c>
      <c r="W53" s="362"/>
      <c r="X53" s="362"/>
      <c r="Y53" s="362"/>
      <c r="Z53" s="679" t="s">
        <v>74</v>
      </c>
      <c r="AA53" s="679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676" t="s">
        <v>50</v>
      </c>
      <c r="C67" s="675"/>
      <c r="D67" s="675"/>
      <c r="E67" s="675"/>
      <c r="F67" s="675"/>
      <c r="G67" s="675"/>
      <c r="H67" s="675"/>
      <c r="I67" s="675"/>
      <c r="J67" s="675"/>
      <c r="K67" s="675"/>
      <c r="L67" s="675"/>
      <c r="M67" s="677"/>
      <c r="N67" s="676" t="s">
        <v>53</v>
      </c>
      <c r="O67" s="675"/>
      <c r="P67" s="675"/>
      <c r="Q67" s="675"/>
      <c r="R67" s="675"/>
      <c r="S67" s="675"/>
      <c r="T67" s="675"/>
      <c r="U67" s="675"/>
      <c r="V67" s="677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676" t="s">
        <v>50</v>
      </c>
      <c r="C81" s="675"/>
      <c r="D81" s="675"/>
      <c r="E81" s="675"/>
      <c r="F81" s="675"/>
      <c r="G81" s="675"/>
      <c r="H81" s="675"/>
      <c r="I81" s="675"/>
      <c r="J81" s="675"/>
      <c r="K81" s="675"/>
      <c r="L81" s="675"/>
      <c r="M81" s="677"/>
      <c r="N81" s="676" t="s">
        <v>53</v>
      </c>
      <c r="O81" s="675"/>
      <c r="P81" s="675"/>
      <c r="Q81" s="675"/>
      <c r="R81" s="675"/>
      <c r="S81" s="675"/>
      <c r="T81" s="675"/>
      <c r="U81" s="675"/>
      <c r="V81" s="677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676" t="s">
        <v>50</v>
      </c>
      <c r="C95" s="675"/>
      <c r="D95" s="675"/>
      <c r="E95" s="675"/>
      <c r="F95" s="675"/>
      <c r="G95" s="675"/>
      <c r="H95" s="675"/>
      <c r="I95" s="675"/>
      <c r="J95" s="675"/>
      <c r="K95" s="675"/>
      <c r="L95" s="675"/>
      <c r="M95" s="677"/>
      <c r="N95" s="676" t="s">
        <v>53</v>
      </c>
      <c r="O95" s="675"/>
      <c r="P95" s="675"/>
      <c r="Q95" s="675"/>
      <c r="R95" s="675"/>
      <c r="S95" s="675"/>
      <c r="T95" s="675"/>
      <c r="U95" s="675"/>
      <c r="V95" s="677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676" t="s">
        <v>84</v>
      </c>
      <c r="C109" s="675"/>
      <c r="D109" s="675"/>
      <c r="E109" s="675"/>
      <c r="F109" s="675"/>
      <c r="G109" s="675"/>
      <c r="H109" s="675"/>
      <c r="I109" s="675"/>
      <c r="J109" s="675"/>
      <c r="K109" s="677"/>
      <c r="L109" s="676" t="s">
        <v>83</v>
      </c>
      <c r="M109" s="677"/>
      <c r="N109" s="676" t="s">
        <v>53</v>
      </c>
      <c r="O109" s="675"/>
      <c r="P109" s="675"/>
      <c r="Q109" s="675"/>
      <c r="R109" s="675"/>
      <c r="S109" s="675"/>
      <c r="T109" s="675"/>
      <c r="U109" s="675"/>
      <c r="V109" s="677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676" t="s">
        <v>84</v>
      </c>
      <c r="C123" s="675"/>
      <c r="D123" s="675"/>
      <c r="E123" s="675"/>
      <c r="F123" s="675"/>
      <c r="G123" s="675"/>
      <c r="H123" s="675"/>
      <c r="I123" s="675"/>
      <c r="J123" s="675"/>
      <c r="K123" s="677"/>
      <c r="L123" s="676" t="s">
        <v>83</v>
      </c>
      <c r="M123" s="677"/>
      <c r="N123" s="676" t="s">
        <v>53</v>
      </c>
      <c r="O123" s="675"/>
      <c r="P123" s="675"/>
      <c r="Q123" s="675"/>
      <c r="R123" s="675"/>
      <c r="S123" s="675"/>
      <c r="T123" s="675"/>
      <c r="U123" s="675"/>
      <c r="V123" s="677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676" t="s">
        <v>84</v>
      </c>
      <c r="C137" s="675"/>
      <c r="D137" s="675"/>
      <c r="E137" s="675"/>
      <c r="F137" s="675"/>
      <c r="G137" s="675"/>
      <c r="H137" s="675"/>
      <c r="I137" s="675"/>
      <c r="J137" s="675"/>
      <c r="K137" s="677"/>
      <c r="L137" s="676" t="s">
        <v>83</v>
      </c>
      <c r="M137" s="677"/>
      <c r="N137" s="676" t="s">
        <v>53</v>
      </c>
      <c r="O137" s="675"/>
      <c r="P137" s="675"/>
      <c r="Q137" s="675"/>
      <c r="R137" s="675"/>
      <c r="S137" s="675"/>
      <c r="T137" s="675"/>
      <c r="U137" s="677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676" t="s">
        <v>84</v>
      </c>
      <c r="C151" s="675"/>
      <c r="D151" s="675"/>
      <c r="E151" s="675"/>
      <c r="F151" s="675"/>
      <c r="G151" s="675"/>
      <c r="H151" s="675"/>
      <c r="I151" s="675"/>
      <c r="J151" s="675"/>
      <c r="K151" s="677"/>
      <c r="L151" s="676" t="s">
        <v>83</v>
      </c>
      <c r="M151" s="677"/>
      <c r="N151" s="676" t="s">
        <v>53</v>
      </c>
      <c r="O151" s="675"/>
      <c r="P151" s="675"/>
      <c r="Q151" s="675"/>
      <c r="R151" s="675"/>
      <c r="S151" s="675"/>
      <c r="T151" s="675"/>
      <c r="U151" s="677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676" t="s">
        <v>84</v>
      </c>
      <c r="C165" s="675"/>
      <c r="D165" s="675"/>
      <c r="E165" s="675"/>
      <c r="F165" s="675"/>
      <c r="G165" s="675"/>
      <c r="H165" s="675"/>
      <c r="I165" s="675"/>
      <c r="J165" s="675"/>
      <c r="K165" s="677"/>
      <c r="L165" s="676" t="s">
        <v>83</v>
      </c>
      <c r="M165" s="677"/>
      <c r="N165" s="676" t="s">
        <v>53</v>
      </c>
      <c r="O165" s="675"/>
      <c r="P165" s="675"/>
      <c r="Q165" s="675"/>
      <c r="R165" s="675"/>
      <c r="S165" s="675"/>
      <c r="T165" s="675"/>
      <c r="U165" s="677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676" t="s">
        <v>84</v>
      </c>
      <c r="C179" s="675"/>
      <c r="D179" s="675"/>
      <c r="E179" s="675"/>
      <c r="F179" s="675"/>
      <c r="G179" s="675"/>
      <c r="H179" s="675"/>
      <c r="I179" s="675"/>
      <c r="J179" s="675"/>
      <c r="K179" s="677"/>
      <c r="L179" s="676" t="s">
        <v>83</v>
      </c>
      <c r="M179" s="677"/>
      <c r="N179" s="676" t="s">
        <v>53</v>
      </c>
      <c r="O179" s="675"/>
      <c r="P179" s="675"/>
      <c r="Q179" s="675"/>
      <c r="R179" s="675"/>
      <c r="S179" s="675"/>
      <c r="T179" s="675"/>
      <c r="U179" s="677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676" t="s">
        <v>84</v>
      </c>
      <c r="C194" s="675"/>
      <c r="D194" s="675"/>
      <c r="E194" s="675"/>
      <c r="F194" s="675"/>
      <c r="G194" s="675"/>
      <c r="H194" s="675"/>
      <c r="I194" s="677"/>
      <c r="J194" s="673" t="s">
        <v>83</v>
      </c>
      <c r="K194" s="673"/>
      <c r="L194" s="674"/>
      <c r="M194" s="676" t="s">
        <v>53</v>
      </c>
      <c r="N194" s="675"/>
      <c r="O194" s="675"/>
      <c r="P194" s="675"/>
      <c r="Q194" s="675"/>
      <c r="R194" s="675"/>
      <c r="S194" s="675"/>
      <c r="T194" s="677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676" t="s">
        <v>84</v>
      </c>
      <c r="C208" s="675"/>
      <c r="D208" s="675"/>
      <c r="E208" s="675"/>
      <c r="F208" s="675"/>
      <c r="G208" s="675"/>
      <c r="H208" s="675"/>
      <c r="I208" s="677"/>
      <c r="J208" s="673" t="s">
        <v>83</v>
      </c>
      <c r="K208" s="673"/>
      <c r="L208" s="674"/>
      <c r="M208" s="676" t="s">
        <v>53</v>
      </c>
      <c r="N208" s="675"/>
      <c r="O208" s="675"/>
      <c r="P208" s="675"/>
      <c r="Q208" s="675"/>
      <c r="R208" s="675"/>
      <c r="S208" s="675"/>
      <c r="T208" s="677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676" t="s">
        <v>84</v>
      </c>
      <c r="C222" s="675"/>
      <c r="D222" s="675"/>
      <c r="E222" s="675"/>
      <c r="F222" s="675"/>
      <c r="G222" s="675"/>
      <c r="H222" s="675"/>
      <c r="I222" s="677"/>
      <c r="J222" s="673" t="s">
        <v>83</v>
      </c>
      <c r="K222" s="673"/>
      <c r="L222" s="674"/>
      <c r="M222" s="676" t="s">
        <v>53</v>
      </c>
      <c r="N222" s="675"/>
      <c r="O222" s="675"/>
      <c r="P222" s="675"/>
      <c r="Q222" s="675"/>
      <c r="R222" s="675"/>
      <c r="S222" s="675"/>
      <c r="T222" s="677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676" t="s">
        <v>84</v>
      </c>
      <c r="C236" s="675"/>
      <c r="D236" s="675"/>
      <c r="E236" s="675"/>
      <c r="F236" s="675"/>
      <c r="G236" s="675"/>
      <c r="H236" s="675"/>
      <c r="I236" s="677"/>
      <c r="J236" s="673" t="s">
        <v>83</v>
      </c>
      <c r="K236" s="673"/>
      <c r="L236" s="674"/>
      <c r="M236" s="676" t="s">
        <v>53</v>
      </c>
      <c r="N236" s="675"/>
      <c r="O236" s="675"/>
      <c r="P236" s="675"/>
      <c r="Q236" s="675"/>
      <c r="R236" s="675"/>
      <c r="S236" s="675"/>
      <c r="T236" s="677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676" t="s">
        <v>84</v>
      </c>
      <c r="C251" s="675"/>
      <c r="D251" s="675"/>
      <c r="E251" s="675"/>
      <c r="F251" s="675"/>
      <c r="G251" s="675"/>
      <c r="H251" s="677"/>
      <c r="I251" s="672" t="s">
        <v>83</v>
      </c>
      <c r="J251" s="673"/>
      <c r="K251" s="673"/>
      <c r="L251" s="674"/>
      <c r="M251" s="676" t="s">
        <v>53</v>
      </c>
      <c r="N251" s="675"/>
      <c r="O251" s="675"/>
      <c r="P251" s="675"/>
      <c r="Q251" s="675"/>
      <c r="R251" s="675"/>
      <c r="S251" s="675"/>
      <c r="T251" s="675"/>
      <c r="U251" s="492" t="s">
        <v>55</v>
      </c>
      <c r="V251" s="483"/>
      <c r="W251" s="483"/>
      <c r="X251" s="482"/>
      <c r="Y251" s="482"/>
      <c r="AH251" s="534" t="s">
        <v>117</v>
      </c>
      <c r="AI251" s="676"/>
      <c r="AJ251" s="675"/>
      <c r="AK251" s="675"/>
      <c r="AL251" s="675"/>
      <c r="AM251" s="675"/>
      <c r="AN251" s="675"/>
      <c r="AO251" s="677"/>
      <c r="AP251" s="672"/>
      <c r="AQ251" s="673"/>
      <c r="AR251" s="674"/>
      <c r="AS251" s="675"/>
      <c r="AT251" s="675"/>
      <c r="AU251" s="675"/>
      <c r="AV251" s="675"/>
      <c r="AW251" s="675"/>
      <c r="AX251" s="675"/>
      <c r="AY251" s="675"/>
      <c r="AZ251" s="675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676"/>
      <c r="C265" s="675"/>
      <c r="D265" s="675"/>
      <c r="E265" s="675"/>
      <c r="F265" s="675"/>
      <c r="G265" s="675"/>
      <c r="H265" s="677"/>
      <c r="I265" s="651"/>
      <c r="J265" s="652"/>
      <c r="K265" s="652"/>
      <c r="L265" s="653"/>
      <c r="M265" s="675"/>
      <c r="N265" s="675"/>
      <c r="O265" s="675"/>
      <c r="P265" s="675"/>
      <c r="Q265" s="675"/>
      <c r="R265" s="675"/>
      <c r="S265" s="675"/>
      <c r="T265" s="675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676" t="s">
        <v>84</v>
      </c>
      <c r="C279" s="675"/>
      <c r="D279" s="675"/>
      <c r="E279" s="675"/>
      <c r="F279" s="675"/>
      <c r="G279" s="675"/>
      <c r="H279" s="677"/>
      <c r="I279" s="676" t="s">
        <v>83</v>
      </c>
      <c r="J279" s="675"/>
      <c r="K279" s="675"/>
      <c r="L279" s="677"/>
      <c r="M279" s="676" t="s">
        <v>53</v>
      </c>
      <c r="N279" s="675"/>
      <c r="O279" s="675"/>
      <c r="P279" s="675"/>
      <c r="Q279" s="675"/>
      <c r="R279" s="675"/>
      <c r="S279" s="675"/>
      <c r="T279" s="677"/>
      <c r="U279" s="492" t="s">
        <v>55</v>
      </c>
      <c r="V279" s="490"/>
      <c r="W279" s="490"/>
      <c r="X279" s="490"/>
      <c r="AH279" s="534" t="s">
        <v>121</v>
      </c>
      <c r="AI279" s="676"/>
      <c r="AJ279" s="675"/>
      <c r="AK279" s="675"/>
      <c r="AL279" s="675"/>
      <c r="AM279" s="675"/>
      <c r="AN279" s="675"/>
      <c r="AO279" s="677"/>
      <c r="AP279" s="672"/>
      <c r="AQ279" s="673"/>
      <c r="AR279" s="674"/>
      <c r="AS279" s="675"/>
      <c r="AT279" s="675"/>
      <c r="AU279" s="675"/>
      <c r="AV279" s="675"/>
      <c r="AW279" s="675"/>
      <c r="AX279" s="675"/>
      <c r="AY279" s="675"/>
      <c r="AZ279" s="675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676" t="s">
        <v>84</v>
      </c>
      <c r="C293" s="675"/>
      <c r="D293" s="675"/>
      <c r="E293" s="675"/>
      <c r="F293" s="675"/>
      <c r="G293" s="675"/>
      <c r="H293" s="677"/>
      <c r="I293" s="676" t="s">
        <v>83</v>
      </c>
      <c r="J293" s="675"/>
      <c r="K293" s="677"/>
      <c r="L293" s="676" t="s">
        <v>53</v>
      </c>
      <c r="M293" s="675"/>
      <c r="N293" s="675"/>
      <c r="O293" s="675"/>
      <c r="P293" s="675"/>
      <c r="Q293" s="675"/>
      <c r="R293" s="675"/>
      <c r="S293" s="677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6" hidden="1" x14ac:dyDescent="0.2"/>
    <row r="306" spans="1:26" ht="13.5" thickBot="1" x14ac:dyDescent="0.25"/>
    <row r="307" spans="1:26" ht="13.5" thickBot="1" x14ac:dyDescent="0.25">
      <c r="A307" s="534" t="s">
        <v>134</v>
      </c>
      <c r="B307" s="676" t="s">
        <v>84</v>
      </c>
      <c r="C307" s="675"/>
      <c r="D307" s="675"/>
      <c r="E307" s="675"/>
      <c r="F307" s="675"/>
      <c r="G307" s="675"/>
      <c r="H307" s="677"/>
      <c r="I307" s="676" t="s">
        <v>83</v>
      </c>
      <c r="J307" s="675"/>
      <c r="K307" s="675"/>
      <c r="L307" s="677"/>
      <c r="M307" s="676" t="s">
        <v>53</v>
      </c>
      <c r="N307" s="675"/>
      <c r="O307" s="675"/>
      <c r="P307" s="675"/>
      <c r="Q307" s="675"/>
      <c r="R307" s="675"/>
      <c r="S307" s="675"/>
      <c r="T307" s="677"/>
      <c r="U307" s="492" t="s">
        <v>55</v>
      </c>
      <c r="V307" s="657"/>
      <c r="W307" s="657"/>
    </row>
    <row r="308" spans="1:26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94"/>
      <c r="K308" s="471">
        <v>2</v>
      </c>
      <c r="L308" s="472">
        <v>3</v>
      </c>
      <c r="M308" s="494">
        <v>1</v>
      </c>
      <c r="N308" s="471">
        <v>2</v>
      </c>
      <c r="O308" s="471">
        <v>3</v>
      </c>
      <c r="P308" s="471">
        <v>4</v>
      </c>
      <c r="Q308" s="471">
        <v>5</v>
      </c>
      <c r="R308" s="471">
        <v>6</v>
      </c>
      <c r="S308" s="471">
        <v>7</v>
      </c>
      <c r="T308" s="472">
        <v>8</v>
      </c>
      <c r="U308" s="488"/>
      <c r="V308" s="657"/>
      <c r="W308" s="657"/>
    </row>
    <row r="309" spans="1:26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451"/>
      <c r="K309" s="636">
        <v>2</v>
      </c>
      <c r="L309" s="473">
        <v>3</v>
      </c>
      <c r="M309" s="451">
        <v>1</v>
      </c>
      <c r="N309" s="636">
        <v>2</v>
      </c>
      <c r="O309" s="593">
        <v>3</v>
      </c>
      <c r="P309" s="634">
        <v>4</v>
      </c>
      <c r="Q309" s="594">
        <v>5</v>
      </c>
      <c r="R309" s="363">
        <v>6</v>
      </c>
      <c r="S309" s="396">
        <v>7</v>
      </c>
      <c r="T309" s="365">
        <v>8</v>
      </c>
      <c r="U309" s="340" t="s">
        <v>0</v>
      </c>
      <c r="V309" s="657"/>
      <c r="W309" s="657"/>
    </row>
    <row r="310" spans="1:26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397"/>
      <c r="K310" s="596">
        <v>2290</v>
      </c>
      <c r="L310" s="255">
        <v>2290</v>
      </c>
      <c r="M310" s="397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596">
        <v>2290</v>
      </c>
      <c r="T310" s="255">
        <v>2290</v>
      </c>
      <c r="U310" s="341">
        <v>2290</v>
      </c>
      <c r="V310" s="657"/>
      <c r="W310" s="657"/>
    </row>
    <row r="311" spans="1:26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398"/>
      <c r="K311" s="598">
        <v>2346.3157894736842</v>
      </c>
      <c r="L311" s="258">
        <v>2528.2089552238808</v>
      </c>
      <c r="M311" s="398">
        <v>2347.6923076923076</v>
      </c>
      <c r="N311" s="598">
        <v>2338.6666666666665</v>
      </c>
      <c r="O311" s="598">
        <v>2379.8039215686276</v>
      </c>
      <c r="P311" s="598">
        <v>2434.8000000000002</v>
      </c>
      <c r="Q311" s="598">
        <v>2473.181818181818</v>
      </c>
      <c r="R311" s="598">
        <v>2456.8292682926831</v>
      </c>
      <c r="S311" s="598">
        <v>2475.8333333333335</v>
      </c>
      <c r="T311" s="258">
        <v>2565.1428571428573</v>
      </c>
      <c r="U311" s="342">
        <v>2425.9765625</v>
      </c>
      <c r="V311" s="657"/>
      <c r="W311" s="657"/>
    </row>
    <row r="312" spans="1:26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399"/>
      <c r="K312" s="600">
        <v>100</v>
      </c>
      <c r="L312" s="262">
        <v>92.537313432835816</v>
      </c>
      <c r="M312" s="399">
        <v>88.461538461538467</v>
      </c>
      <c r="N312" s="600">
        <v>97.777777777777771</v>
      </c>
      <c r="O312" s="600">
        <v>100</v>
      </c>
      <c r="P312" s="600">
        <v>100</v>
      </c>
      <c r="Q312" s="600">
        <v>100</v>
      </c>
      <c r="R312" s="600">
        <v>100</v>
      </c>
      <c r="S312" s="600">
        <v>100</v>
      </c>
      <c r="T312" s="262">
        <v>100</v>
      </c>
      <c r="U312" s="343">
        <v>95.703125</v>
      </c>
      <c r="V312" s="657"/>
      <c r="W312" s="657"/>
    </row>
    <row r="313" spans="1:26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400"/>
      <c r="K313" s="602">
        <v>4.615676499811433E-2</v>
      </c>
      <c r="L313" s="265">
        <v>5.7040747800023738E-2</v>
      </c>
      <c r="M313" s="400">
        <v>6.0276759672762505E-2</v>
      </c>
      <c r="N313" s="602">
        <v>4.0571144526014132E-2</v>
      </c>
      <c r="O313" s="602">
        <v>2.8322717159945974E-2</v>
      </c>
      <c r="P313" s="602">
        <v>3.7066466293402919E-2</v>
      </c>
      <c r="Q313" s="602">
        <v>4.3022898445922567E-2</v>
      </c>
      <c r="R313" s="602">
        <v>3.8028267867718811E-2</v>
      </c>
      <c r="S313" s="602">
        <v>3.836944259532582E-2</v>
      </c>
      <c r="T313" s="265">
        <v>4.2238540390353845E-2</v>
      </c>
      <c r="U313" s="344">
        <v>5.0199982446359634E-2</v>
      </c>
      <c r="V313" s="657"/>
      <c r="W313" s="657"/>
    </row>
    <row r="314" spans="1:26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401"/>
      <c r="K314" s="604">
        <f t="shared" ref="K314:U314" si="88">K311/K310*100-100</f>
        <v>2.4592047805102197</v>
      </c>
      <c r="L314" s="522">
        <f t="shared" si="88"/>
        <v>10.402137782702226</v>
      </c>
      <c r="M314" s="401">
        <f t="shared" si="88"/>
        <v>2.5193147463889716</v>
      </c>
      <c r="N314" s="604">
        <f t="shared" si="88"/>
        <v>2.1251819505094574</v>
      </c>
      <c r="O314" s="604">
        <f t="shared" si="88"/>
        <v>3.9215686274509949</v>
      </c>
      <c r="P314" s="604">
        <f t="shared" si="88"/>
        <v>6.3231441048035038</v>
      </c>
      <c r="Q314" s="604">
        <f t="shared" si="88"/>
        <v>7.9992060341405278</v>
      </c>
      <c r="R314" s="604">
        <f t="shared" si="88"/>
        <v>7.2851208861433747</v>
      </c>
      <c r="S314" s="604">
        <f t="shared" si="88"/>
        <v>8.1149927219796183</v>
      </c>
      <c r="T314" s="522">
        <f t="shared" si="88"/>
        <v>12.014971927635699</v>
      </c>
      <c r="U314" s="556">
        <f t="shared" si="88"/>
        <v>5.9378411572052414</v>
      </c>
      <c r="V314" s="657"/>
      <c r="W314" s="657"/>
    </row>
    <row r="315" spans="1:26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495"/>
      <c r="K315" s="573">
        <f t="shared" ref="K315:U315" si="90">K311-K283</f>
        <v>178.53801169590633</v>
      </c>
      <c r="L315" s="574">
        <f t="shared" si="90"/>
        <v>204.87562189054734</v>
      </c>
      <c r="M315" s="495">
        <f t="shared" si="90"/>
        <v>178.94230769230762</v>
      </c>
      <c r="N315" s="573">
        <f t="shared" si="90"/>
        <v>178.66666666666652</v>
      </c>
      <c r="O315" s="573">
        <f t="shared" si="90"/>
        <v>182.80392156862763</v>
      </c>
      <c r="P315" s="573">
        <f t="shared" si="90"/>
        <v>198.42068965517274</v>
      </c>
      <c r="Q315" s="573">
        <f t="shared" si="90"/>
        <v>210.8413926499029</v>
      </c>
      <c r="R315" s="573">
        <f t="shared" si="90"/>
        <v>156.31644777986276</v>
      </c>
      <c r="S315" s="573">
        <f t="shared" si="90"/>
        <v>153.99122807017557</v>
      </c>
      <c r="T315" s="574">
        <f t="shared" si="90"/>
        <v>201.42857142857156</v>
      </c>
      <c r="U315" s="567">
        <f t="shared" si="90"/>
        <v>191.05440681137725</v>
      </c>
      <c r="V315" s="659"/>
      <c r="W315" s="360"/>
      <c r="X315" s="360"/>
      <c r="Y315" s="360"/>
      <c r="Z315" s="360"/>
    </row>
    <row r="316" spans="1:26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403"/>
      <c r="K316" s="609">
        <v>541</v>
      </c>
      <c r="L316" s="530">
        <v>818</v>
      </c>
      <c r="M316" s="403">
        <v>421</v>
      </c>
      <c r="N316" s="609">
        <v>659</v>
      </c>
      <c r="O316" s="609">
        <v>740</v>
      </c>
      <c r="P316" s="609">
        <v>777</v>
      </c>
      <c r="Q316" s="609">
        <v>626</v>
      </c>
      <c r="R316" s="609">
        <v>567</v>
      </c>
      <c r="S316" s="609">
        <v>520</v>
      </c>
      <c r="T316" s="530">
        <v>501</v>
      </c>
      <c r="U316" s="557">
        <f>SUM(B316:T316)</f>
        <v>11015</v>
      </c>
      <c r="V316" s="584" t="s">
        <v>56</v>
      </c>
      <c r="W316" s="531">
        <f>U288-U316</f>
        <v>2</v>
      </c>
    </row>
    <row r="317" spans="1:26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404"/>
      <c r="K317" s="511">
        <v>104.5</v>
      </c>
      <c r="L317" s="514">
        <v>101.5</v>
      </c>
      <c r="M317" s="404">
        <v>104.5</v>
      </c>
      <c r="N317" s="511">
        <v>103.5</v>
      </c>
      <c r="O317" s="511">
        <v>102.5</v>
      </c>
      <c r="P317" s="511">
        <v>102.5</v>
      </c>
      <c r="Q317" s="511">
        <v>101.5</v>
      </c>
      <c r="R317" s="511">
        <v>101</v>
      </c>
      <c r="S317" s="511">
        <v>100.5</v>
      </c>
      <c r="T317" s="514">
        <v>99</v>
      </c>
      <c r="U317" s="555"/>
      <c r="V317" s="584" t="s">
        <v>57</v>
      </c>
      <c r="W317" s="584">
        <v>97.56</v>
      </c>
    </row>
    <row r="318" spans="1:26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405"/>
      <c r="K318" s="512">
        <f t="shared" ref="K318:T318" si="92">K317-J303</f>
        <v>4.5</v>
      </c>
      <c r="L318" s="516">
        <f t="shared" si="92"/>
        <v>4</v>
      </c>
      <c r="M318" s="405">
        <f t="shared" si="92"/>
        <v>4</v>
      </c>
      <c r="N318" s="512">
        <f t="shared" si="92"/>
        <v>4.5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</v>
      </c>
      <c r="S318" s="512">
        <f t="shared" si="92"/>
        <v>4.5</v>
      </c>
      <c r="T318" s="516">
        <f t="shared" si="92"/>
        <v>4</v>
      </c>
      <c r="U318" s="558"/>
      <c r="V318" s="584" t="s">
        <v>26</v>
      </c>
      <c r="W318" s="584">
        <f>W317-W289</f>
        <v>5.730000000000004</v>
      </c>
    </row>
    <row r="319" spans="1:26" x14ac:dyDescent="0.2">
      <c r="G319" s="237">
        <v>99</v>
      </c>
      <c r="N319" s="334">
        <v>103.5</v>
      </c>
      <c r="R319" s="237">
        <v>101</v>
      </c>
    </row>
    <row r="320" spans="1:26" ht="13.5" thickBot="1" x14ac:dyDescent="0.25"/>
    <row r="321" spans="1:24" ht="13.5" thickBot="1" x14ac:dyDescent="0.25">
      <c r="A321" s="534" t="s">
        <v>139</v>
      </c>
      <c r="B321" s="676" t="s">
        <v>84</v>
      </c>
      <c r="C321" s="675"/>
      <c r="D321" s="675"/>
      <c r="E321" s="675"/>
      <c r="F321" s="675"/>
      <c r="G321" s="675"/>
      <c r="H321" s="677"/>
      <c r="I321" s="676" t="s">
        <v>83</v>
      </c>
      <c r="J321" s="675"/>
      <c r="K321" s="675"/>
      <c r="L321" s="677"/>
      <c r="M321" s="676" t="s">
        <v>53</v>
      </c>
      <c r="N321" s="675"/>
      <c r="O321" s="675"/>
      <c r="P321" s="675"/>
      <c r="Q321" s="675"/>
      <c r="R321" s="675"/>
      <c r="S321" s="675"/>
      <c r="T321" s="677"/>
      <c r="U321" s="492" t="s">
        <v>55</v>
      </c>
      <c r="V321" s="663"/>
      <c r="W321" s="663"/>
    </row>
    <row r="322" spans="1:24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94"/>
      <c r="K322" s="471">
        <v>2</v>
      </c>
      <c r="L322" s="472">
        <v>3</v>
      </c>
      <c r="M322" s="494">
        <v>1</v>
      </c>
      <c r="N322" s="471">
        <v>2</v>
      </c>
      <c r="O322" s="471">
        <v>3</v>
      </c>
      <c r="P322" s="471">
        <v>4</v>
      </c>
      <c r="Q322" s="471">
        <v>5</v>
      </c>
      <c r="R322" s="471">
        <v>6</v>
      </c>
      <c r="S322" s="471">
        <v>7</v>
      </c>
      <c r="T322" s="472">
        <v>8</v>
      </c>
      <c r="U322" s="488"/>
      <c r="V322" s="663"/>
      <c r="W322" s="663"/>
    </row>
    <row r="323" spans="1:24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451"/>
      <c r="K323" s="636">
        <v>2</v>
      </c>
      <c r="L323" s="473">
        <v>3</v>
      </c>
      <c r="M323" s="451">
        <v>1</v>
      </c>
      <c r="N323" s="636">
        <v>2</v>
      </c>
      <c r="O323" s="593">
        <v>3</v>
      </c>
      <c r="P323" s="634">
        <v>4</v>
      </c>
      <c r="Q323" s="594">
        <v>5</v>
      </c>
      <c r="R323" s="363">
        <v>6</v>
      </c>
      <c r="S323" s="396">
        <v>7</v>
      </c>
      <c r="T323" s="365">
        <v>8</v>
      </c>
      <c r="U323" s="340" t="s">
        <v>0</v>
      </c>
      <c r="V323" s="663"/>
      <c r="W323" s="663"/>
    </row>
    <row r="324" spans="1:24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397"/>
      <c r="K324" s="596">
        <v>2470</v>
      </c>
      <c r="L324" s="255">
        <v>2470</v>
      </c>
      <c r="M324" s="397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596">
        <v>2470</v>
      </c>
      <c r="T324" s="255">
        <v>2470</v>
      </c>
      <c r="U324" s="341">
        <v>2470</v>
      </c>
      <c r="V324" s="663"/>
      <c r="W324" s="663"/>
    </row>
    <row r="325" spans="1:24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398"/>
      <c r="K325" s="598">
        <v>2461.0526315789475</v>
      </c>
      <c r="L325" s="258">
        <v>2690.6779661016949</v>
      </c>
      <c r="M325" s="398">
        <v>2494.6875</v>
      </c>
      <c r="N325" s="598">
        <v>2514.6</v>
      </c>
      <c r="O325" s="598">
        <v>2568.2142857142858</v>
      </c>
      <c r="P325" s="598">
        <v>2556.4285714285716</v>
      </c>
      <c r="Q325" s="598">
        <v>2597.2916666666665</v>
      </c>
      <c r="R325" s="598">
        <v>2649.5555555555557</v>
      </c>
      <c r="S325" s="598">
        <v>2664.3589743589741</v>
      </c>
      <c r="T325" s="258">
        <v>2798.4210526315787</v>
      </c>
      <c r="U325" s="342">
        <v>2577.1606475716067</v>
      </c>
      <c r="V325" s="663"/>
      <c r="W325" s="663"/>
    </row>
    <row r="326" spans="1:24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399"/>
      <c r="K326" s="600">
        <v>94.736842105263165</v>
      </c>
      <c r="L326" s="262">
        <v>89.830508474576277</v>
      </c>
      <c r="M326" s="399">
        <v>90.625</v>
      </c>
      <c r="N326" s="600">
        <v>98</v>
      </c>
      <c r="O326" s="600">
        <v>96.428571428571431</v>
      </c>
      <c r="P326" s="600">
        <v>96.428571428571431</v>
      </c>
      <c r="Q326" s="600">
        <v>97.916666666666671</v>
      </c>
      <c r="R326" s="600">
        <v>95.555555555555557</v>
      </c>
      <c r="S326" s="600">
        <v>97.435897435897431</v>
      </c>
      <c r="T326" s="262">
        <v>97.368421052631575</v>
      </c>
      <c r="U326" s="343">
        <v>90.410958904109592</v>
      </c>
      <c r="V326" s="663"/>
      <c r="W326" s="663"/>
    </row>
    <row r="327" spans="1:24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400"/>
      <c r="K327" s="602">
        <v>5.0911231089369444E-2</v>
      </c>
      <c r="L327" s="265">
        <v>6.3790904011143235E-2</v>
      </c>
      <c r="M327" s="400">
        <v>5.9023509604185807E-2</v>
      </c>
      <c r="N327" s="602">
        <v>4.8387473656790789E-2</v>
      </c>
      <c r="O327" s="602">
        <v>4.792703293785576E-2</v>
      </c>
      <c r="P327" s="602">
        <v>4.5954703016315226E-2</v>
      </c>
      <c r="Q327" s="602">
        <v>5.0130680970071728E-2</v>
      </c>
      <c r="R327" s="602">
        <v>4.2848081536637279E-2</v>
      </c>
      <c r="S327" s="602">
        <v>4.1645442777360223E-2</v>
      </c>
      <c r="T327" s="265">
        <v>4.6933531506053193E-2</v>
      </c>
      <c r="U327" s="344">
        <v>6.0668981978455785E-2</v>
      </c>
      <c r="V327" s="663"/>
      <c r="W327" s="663"/>
    </row>
    <row r="328" spans="1:24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401"/>
      <c r="K328" s="604">
        <f t="shared" ref="K328:U328" si="94">K325/K324*100-100</f>
        <v>-0.36224163647985108</v>
      </c>
      <c r="L328" s="522">
        <f t="shared" si="94"/>
        <v>8.934330611404647</v>
      </c>
      <c r="M328" s="401">
        <f t="shared" si="94"/>
        <v>0.99949392712549923</v>
      </c>
      <c r="N328" s="604">
        <f t="shared" si="94"/>
        <v>1.8056680161943319</v>
      </c>
      <c r="O328" s="604">
        <f t="shared" si="94"/>
        <v>3.9762868710237171</v>
      </c>
      <c r="P328" s="604">
        <f t="shared" si="94"/>
        <v>3.499132446500866</v>
      </c>
      <c r="Q328" s="604">
        <f t="shared" si="94"/>
        <v>5.1535087719298218</v>
      </c>
      <c r="R328" s="604">
        <f t="shared" si="94"/>
        <v>7.2694556905083232</v>
      </c>
      <c r="S328" s="604">
        <f t="shared" si="94"/>
        <v>7.8687843870030036</v>
      </c>
      <c r="T328" s="522">
        <f t="shared" si="94"/>
        <v>13.296398891966746</v>
      </c>
      <c r="U328" s="556">
        <f t="shared" si="94"/>
        <v>4.3384877559354891</v>
      </c>
      <c r="V328" s="663"/>
      <c r="W328" s="663"/>
      <c r="X328" s="666"/>
    </row>
    <row r="329" spans="1:24" ht="13.5" thickBot="1" x14ac:dyDescent="0.25">
      <c r="A329" s="559" t="s">
        <v>27</v>
      </c>
      <c r="B329" s="606">
        <f>B325-B311</f>
        <v>-0.94117647058828879</v>
      </c>
      <c r="C329" s="607">
        <f t="shared" ref="C329:U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495">
        <f t="shared" si="95"/>
        <v>0</v>
      </c>
      <c r="K329" s="573">
        <f t="shared" si="95"/>
        <v>114.73684210526335</v>
      </c>
      <c r="L329" s="574">
        <f t="shared" si="95"/>
        <v>162.46901087781407</v>
      </c>
      <c r="M329" s="495">
        <f t="shared" si="95"/>
        <v>146.99519230769238</v>
      </c>
      <c r="N329" s="573">
        <f t="shared" si="95"/>
        <v>175.93333333333339</v>
      </c>
      <c r="O329" s="573">
        <f t="shared" si="95"/>
        <v>188.41036414565815</v>
      </c>
      <c r="P329" s="573">
        <f t="shared" si="95"/>
        <v>121.62857142857138</v>
      </c>
      <c r="Q329" s="573">
        <f t="shared" si="95"/>
        <v>124.1098484848485</v>
      </c>
      <c r="R329" s="573">
        <f t="shared" si="95"/>
        <v>192.72628726287257</v>
      </c>
      <c r="S329" s="573">
        <f t="shared" si="95"/>
        <v>188.52564102564065</v>
      </c>
      <c r="T329" s="574">
        <f t="shared" si="95"/>
        <v>233.27819548872139</v>
      </c>
      <c r="U329" s="567">
        <f t="shared" si="95"/>
        <v>151.18408507160666</v>
      </c>
      <c r="V329" s="659"/>
      <c r="W329" s="360"/>
      <c r="X329" s="666"/>
    </row>
    <row r="330" spans="1:24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403"/>
      <c r="K330" s="609">
        <v>541</v>
      </c>
      <c r="L330" s="530">
        <v>818</v>
      </c>
      <c r="M330" s="403">
        <v>420</v>
      </c>
      <c r="N330" s="609">
        <v>659</v>
      </c>
      <c r="O330" s="609">
        <v>739</v>
      </c>
      <c r="P330" s="609">
        <v>777</v>
      </c>
      <c r="Q330" s="609">
        <v>626</v>
      </c>
      <c r="R330" s="609">
        <v>566</v>
      </c>
      <c r="S330" s="609">
        <v>518</v>
      </c>
      <c r="T330" s="530">
        <v>501</v>
      </c>
      <c r="U330" s="557">
        <f>SUM(B330:T330)</f>
        <v>11007</v>
      </c>
      <c r="V330" s="584" t="s">
        <v>56</v>
      </c>
      <c r="W330" s="630">
        <f>U316-U330</f>
        <v>8</v>
      </c>
      <c r="X330" s="666"/>
    </row>
    <row r="331" spans="1:24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404"/>
      <c r="K331" s="511">
        <v>109.5</v>
      </c>
      <c r="L331" s="514">
        <v>106</v>
      </c>
      <c r="M331" s="404">
        <v>109.5</v>
      </c>
      <c r="N331" s="511">
        <v>108.5</v>
      </c>
      <c r="O331" s="511">
        <v>107</v>
      </c>
      <c r="P331" s="511">
        <v>107.5</v>
      </c>
      <c r="Q331" s="511">
        <v>106.5</v>
      </c>
      <c r="R331" s="511">
        <v>105.5</v>
      </c>
      <c r="S331" s="511">
        <v>105</v>
      </c>
      <c r="T331" s="514">
        <v>103.5</v>
      </c>
      <c r="U331" s="555"/>
      <c r="V331" s="584" t="s">
        <v>57</v>
      </c>
      <c r="W331" s="584">
        <v>101.78</v>
      </c>
      <c r="X331" s="666"/>
    </row>
    <row r="332" spans="1:24" ht="13.5" thickBot="1" x14ac:dyDescent="0.25">
      <c r="A332" s="632" t="s">
        <v>26</v>
      </c>
      <c r="B332" s="515">
        <f>B331-B317</f>
        <v>5</v>
      </c>
      <c r="C332" s="512">
        <f t="shared" ref="C332:I332" si="96">C331-C317</f>
        <v>5</v>
      </c>
      <c r="D332" s="512">
        <f t="shared" si="96"/>
        <v>5</v>
      </c>
      <c r="E332" s="512">
        <f t="shared" si="96"/>
        <v>5</v>
      </c>
      <c r="F332" s="512">
        <f t="shared" si="96"/>
        <v>5</v>
      </c>
      <c r="G332" s="512">
        <f t="shared" si="96"/>
        <v>4.5</v>
      </c>
      <c r="H332" s="571">
        <f t="shared" si="96"/>
        <v>5</v>
      </c>
      <c r="I332" s="515">
        <f t="shared" si="96"/>
        <v>5</v>
      </c>
      <c r="J332" s="405"/>
      <c r="K332" s="512">
        <f>K331-K317</f>
        <v>5</v>
      </c>
      <c r="L332" s="516">
        <f>L331-L317</f>
        <v>4.5</v>
      </c>
      <c r="M332" s="405">
        <f>M331-M317</f>
        <v>5</v>
      </c>
      <c r="N332" s="512">
        <f t="shared" ref="N332:T332" si="97">N331-N317</f>
        <v>5</v>
      </c>
      <c r="O332" s="512">
        <f t="shared" si="97"/>
        <v>4.5</v>
      </c>
      <c r="P332" s="512">
        <f t="shared" si="97"/>
        <v>5</v>
      </c>
      <c r="Q332" s="512">
        <f t="shared" si="97"/>
        <v>5</v>
      </c>
      <c r="R332" s="512">
        <f t="shared" si="97"/>
        <v>4.5</v>
      </c>
      <c r="S332" s="512">
        <f t="shared" si="97"/>
        <v>4.5</v>
      </c>
      <c r="T332" s="516">
        <f t="shared" si="97"/>
        <v>4.5</v>
      </c>
      <c r="U332" s="558"/>
      <c r="V332" s="584" t="s">
        <v>26</v>
      </c>
      <c r="W332" s="584">
        <f>W331-W317</f>
        <v>4.2199999999999989</v>
      </c>
    </row>
    <row r="333" spans="1:24" x14ac:dyDescent="0.2">
      <c r="T333" s="237" t="s">
        <v>66</v>
      </c>
    </row>
  </sheetData>
  <mergeCells count="69">
    <mergeCell ref="B321:H321"/>
    <mergeCell ref="I321:L321"/>
    <mergeCell ref="M321:T321"/>
    <mergeCell ref="I293:K293"/>
    <mergeCell ref="B293:H293"/>
    <mergeCell ref="L293:S293"/>
    <mergeCell ref="B307:H307"/>
    <mergeCell ref="M307:T307"/>
    <mergeCell ref="I307:L30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2023-02-28T12:01:30Z</dcterms:modified>
</cp:coreProperties>
</file>