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26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J346" i="251" l="1"/>
  <c r="G346" i="251"/>
  <c r="F346" i="251"/>
  <c r="E346" i="251"/>
  <c r="D346" i="251"/>
  <c r="C346" i="251"/>
  <c r="B346" i="251"/>
  <c r="H344" i="25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G333" i="251" l="1"/>
  <c r="F333" i="251"/>
  <c r="E333" i="251"/>
  <c r="D333" i="251"/>
  <c r="C333" i="251"/>
  <c r="B333" i="251"/>
  <c r="G361" i="250"/>
  <c r="F361" i="250"/>
  <c r="E361" i="250"/>
  <c r="D361" i="250"/>
  <c r="C361" i="250"/>
  <c r="B361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1" i="250"/>
  <c r="V333" i="249"/>
  <c r="V390" i="248"/>
  <c r="H331" i="251" l="1"/>
  <c r="J344" i="251" s="1"/>
  <c r="K344" i="251" s="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H359" i="250"/>
  <c r="J373" i="250" s="1"/>
  <c r="K373" i="250" s="1"/>
  <c r="H358" i="250"/>
  <c r="G358" i="250"/>
  <c r="F358" i="250"/>
  <c r="E358" i="250"/>
  <c r="D358" i="250"/>
  <c r="C358" i="250"/>
  <c r="B358" i="250"/>
  <c r="H357" i="250"/>
  <c r="G357" i="250"/>
  <c r="F357" i="250"/>
  <c r="E357" i="250"/>
  <c r="D357" i="250"/>
  <c r="C357" i="250"/>
  <c r="B357" i="250"/>
  <c r="T331" i="249"/>
  <c r="V344" i="249" s="1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3" i="248" s="1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9" i="250" s="1"/>
  <c r="K359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E228" i="249"/>
  <c r="D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I148" i="249" s="1"/>
  <c r="J148" i="249" s="1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9"/>
  <c r="B4" i="238"/>
  <c r="D4" i="238" s="1"/>
  <c r="I226" i="249" l="1"/>
  <c r="J226" i="249" s="1"/>
  <c r="G4" i="239"/>
  <c r="G5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B5" i="238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G6" i="239"/>
  <c r="H5" i="23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B7" i="239" l="1"/>
  <c r="D5" i="239"/>
  <c r="D5" i="237"/>
  <c r="D4" i="237"/>
  <c r="B6" i="238"/>
  <c r="D5" i="238"/>
  <c r="B6" i="240"/>
  <c r="D5" i="240"/>
  <c r="G6" i="238"/>
  <c r="H5" i="238"/>
  <c r="H5" i="240"/>
  <c r="G6" i="240"/>
  <c r="B7" i="237"/>
  <c r="D6" i="237"/>
  <c r="H5" i="237"/>
  <c r="G6" i="237"/>
  <c r="B8" i="239"/>
  <c r="D7" i="239"/>
  <c r="G7" i="239"/>
  <c r="H6" i="239"/>
  <c r="B7" i="240" l="1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<sst xmlns="http://schemas.openxmlformats.org/spreadsheetml/2006/main" count="2302" uniqueCount="156">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</sst>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2" fontId="1" fillId="19" borderId="4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4" borderId="46" xfId="0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19" borderId="64" xfId="0" applyNumberFormat="1" applyFont="1" applyFill="1" applyBorder="1" applyAlignment="1">
      <alignment horizontal="center" vertical="center"/>
    </xf>
    <xf numFmtId="2" fontId="1" fillId="19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9" xfId="0" applyFont="1" applyFill="1" applyBorder="1" applyAlignment="1">
      <alignment vertical="center"/>
    </xf>
    <xf numFmtId="0" fontId="1" fillId="4" borderId="35" xfId="0" applyFont="1" applyFill="1" applyBorder="1" applyAlignment="1">
      <alignment vertical="center"/>
    </xf>
    <xf numFmtId="2" fontId="1" fillId="19" borderId="43" xfId="0" applyNumberFormat="1" applyFont="1" applyFill="1" applyBorder="1" applyAlignment="1">
      <alignment horizontal="center" vertical="center"/>
    </xf>
    <xf numFmtId="2" fontId="1" fillId="19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23" borderId="56" xfId="0" applyFont="1" applyFill="1" applyBorder="1" applyAlignment="1">
      <alignment horizontal="center" vertical="center"/>
    </xf>
    <xf numFmtId="0" fontId="1" fillId="23" borderId="41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11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6" fillId="0" borderId="53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3" applyNumberFormat="1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707" t="s">
        <v>18</v>
      </c>
      <c r="C4" s="708"/>
      <c r="D4" s="708"/>
      <c r="E4" s="708"/>
      <c r="F4" s="708"/>
      <c r="G4" s="708"/>
      <c r="H4" s="708"/>
      <c r="I4" s="708"/>
      <c r="J4" s="709"/>
      <c r="K4" s="707" t="s">
        <v>21</v>
      </c>
      <c r="L4" s="708"/>
      <c r="M4" s="708"/>
      <c r="N4" s="708"/>
      <c r="O4" s="708"/>
      <c r="P4" s="708"/>
      <c r="Q4" s="708"/>
      <c r="R4" s="708"/>
      <c r="S4" s="708"/>
      <c r="T4" s="70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707" t="s">
        <v>23</v>
      </c>
      <c r="C17" s="708"/>
      <c r="D17" s="708"/>
      <c r="E17" s="708"/>
      <c r="F17" s="70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346"/>
  <sheetViews>
    <sheetView showGridLines="0" topLeftCell="A330" zoomScale="75" zoomScaleNormal="75" workbookViewId="0">
      <selection activeCell="T341" sqref="T341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12" t="s">
        <v>53</v>
      </c>
      <c r="C9" s="713"/>
      <c r="D9" s="713"/>
      <c r="E9" s="713"/>
      <c r="F9" s="714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712" t="s">
        <v>53</v>
      </c>
      <c r="C22" s="713"/>
      <c r="D22" s="713"/>
      <c r="E22" s="713"/>
      <c r="F22" s="714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712" t="s">
        <v>53</v>
      </c>
      <c r="C35" s="713"/>
      <c r="D35" s="713"/>
      <c r="E35" s="713"/>
      <c r="F35" s="714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712" t="s">
        <v>53</v>
      </c>
      <c r="C48" s="713"/>
      <c r="D48" s="713"/>
      <c r="E48" s="713"/>
      <c r="F48" s="714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12" t="s">
        <v>50</v>
      </c>
      <c r="C61" s="713"/>
      <c r="D61" s="713"/>
      <c r="E61" s="713"/>
      <c r="F61" s="714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712" t="s">
        <v>50</v>
      </c>
      <c r="C74" s="713"/>
      <c r="D74" s="713"/>
      <c r="E74" s="713"/>
      <c r="F74" s="714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12" t="s">
        <v>50</v>
      </c>
      <c r="C87" s="713"/>
      <c r="D87" s="713"/>
      <c r="E87" s="713"/>
      <c r="F87" s="714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712" t="s">
        <v>50</v>
      </c>
      <c r="C100" s="713"/>
      <c r="D100" s="713"/>
      <c r="E100" s="713"/>
      <c r="F100" s="714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712" t="s">
        <v>50</v>
      </c>
      <c r="C114" s="713"/>
      <c r="D114" s="713"/>
      <c r="E114" s="713"/>
      <c r="F114" s="714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712" t="s">
        <v>50</v>
      </c>
      <c r="C127" s="713"/>
      <c r="D127" s="713"/>
      <c r="E127" s="713"/>
      <c r="F127" s="714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712" t="s">
        <v>50</v>
      </c>
      <c r="C140" s="713"/>
      <c r="D140" s="713"/>
      <c r="E140" s="713"/>
      <c r="F140" s="714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712" t="s">
        <v>50</v>
      </c>
      <c r="C153" s="713"/>
      <c r="D153" s="713"/>
      <c r="E153" s="713"/>
      <c r="F153" s="714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712" t="s">
        <v>50</v>
      </c>
      <c r="C166" s="713"/>
      <c r="D166" s="713"/>
      <c r="E166" s="713"/>
      <c r="F166" s="714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712" t="s">
        <v>50</v>
      </c>
      <c r="C179" s="713"/>
      <c r="D179" s="713"/>
      <c r="E179" s="713"/>
      <c r="F179" s="714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712" t="s">
        <v>50</v>
      </c>
      <c r="C192" s="713"/>
      <c r="D192" s="713"/>
      <c r="E192" s="713"/>
      <c r="F192" s="714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712" t="s">
        <v>50</v>
      </c>
      <c r="C205" s="713"/>
      <c r="D205" s="713"/>
      <c r="E205" s="713"/>
      <c r="F205" s="714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712" t="s">
        <v>50</v>
      </c>
      <c r="C218" s="713"/>
      <c r="D218" s="713"/>
      <c r="E218" s="713"/>
      <c r="F218" s="714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712" t="s">
        <v>50</v>
      </c>
      <c r="C231" s="713"/>
      <c r="D231" s="713"/>
      <c r="E231" s="713"/>
      <c r="F231" s="714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712" t="s">
        <v>50</v>
      </c>
      <c r="C244" s="713"/>
      <c r="D244" s="713"/>
      <c r="E244" s="713"/>
      <c r="F244" s="714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712" t="s">
        <v>50</v>
      </c>
      <c r="C257" s="713"/>
      <c r="D257" s="713"/>
      <c r="E257" s="713"/>
      <c r="F257" s="714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712" t="s">
        <v>50</v>
      </c>
      <c r="C270" s="713"/>
      <c r="D270" s="713"/>
      <c r="E270" s="713"/>
      <c r="F270" s="714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712" t="s">
        <v>50</v>
      </c>
      <c r="C283" s="713"/>
      <c r="D283" s="713"/>
      <c r="E283" s="713"/>
      <c r="F283" s="714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712" t="s">
        <v>50</v>
      </c>
      <c r="C296" s="713"/>
      <c r="D296" s="713"/>
      <c r="E296" s="713"/>
      <c r="F296" s="714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712" t="s">
        <v>84</v>
      </c>
      <c r="C310" s="713"/>
      <c r="D310" s="713"/>
      <c r="E310" s="713"/>
      <c r="F310" s="713"/>
      <c r="G310" s="714"/>
      <c r="H310" s="712" t="s">
        <v>83</v>
      </c>
      <c r="I310" s="713"/>
      <c r="J310" s="713"/>
      <c r="K310" s="713"/>
      <c r="L310" s="713"/>
      <c r="M310" s="714"/>
      <c r="N310" s="712" t="s">
        <v>53</v>
      </c>
      <c r="O310" s="713"/>
      <c r="P310" s="713"/>
      <c r="Q310" s="713"/>
      <c r="R310" s="713"/>
      <c r="S310" s="714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>
        <v>238</v>
      </c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712" t="s">
        <v>84</v>
      </c>
      <c r="C323" s="713"/>
      <c r="D323" s="713"/>
      <c r="E323" s="713"/>
      <c r="F323" s="713"/>
      <c r="G323" s="714"/>
      <c r="H323" s="712" t="s">
        <v>83</v>
      </c>
      <c r="I323" s="713"/>
      <c r="J323" s="713"/>
      <c r="K323" s="713"/>
      <c r="L323" s="713"/>
      <c r="M323" s="714"/>
      <c r="N323" s="712" t="s">
        <v>53</v>
      </c>
      <c r="O323" s="713"/>
      <c r="P323" s="713"/>
      <c r="Q323" s="713"/>
      <c r="R323" s="713"/>
      <c r="S323" s="714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>
        <v>245</v>
      </c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B326-B321</f>
        <v>3955</v>
      </c>
      <c r="C330" s="607">
        <f t="shared" ref="C330:T330" si="75">C326-C321</f>
        <v>4065.3333333333335</v>
      </c>
      <c r="D330" s="607">
        <f t="shared" si="75"/>
        <v>4054.2857142857142</v>
      </c>
      <c r="E330" s="607">
        <f t="shared" si="75"/>
        <v>3999.3333333333335</v>
      </c>
      <c r="F330" s="607">
        <f t="shared" si="75"/>
        <v>4163.333333333333</v>
      </c>
      <c r="G330" s="645">
        <f t="shared" si="75"/>
        <v>4248.666666666667</v>
      </c>
      <c r="H330" s="606">
        <f t="shared" si="75"/>
        <v>3902.8571428571427</v>
      </c>
      <c r="I330" s="607">
        <f t="shared" si="75"/>
        <v>3920.7142857142858</v>
      </c>
      <c r="J330" s="607">
        <f t="shared" si="75"/>
        <v>4047.1428571428573</v>
      </c>
      <c r="K330" s="607">
        <f t="shared" si="75"/>
        <v>4032.5</v>
      </c>
      <c r="L330" s="607">
        <f t="shared" si="75"/>
        <v>4101.333333333333</v>
      </c>
      <c r="M330" s="526">
        <f t="shared" si="75"/>
        <v>4166.666666666667</v>
      </c>
      <c r="N330" s="402">
        <f t="shared" si="75"/>
        <v>4150</v>
      </c>
      <c r="O330" s="607">
        <f t="shared" si="75"/>
        <v>4106.666666666667</v>
      </c>
      <c r="P330" s="607">
        <f t="shared" si="75"/>
        <v>4025</v>
      </c>
      <c r="Q330" s="607">
        <f t="shared" si="75"/>
        <v>4131.333333333333</v>
      </c>
      <c r="R330" s="607">
        <f t="shared" si="75"/>
        <v>4189.333333333333</v>
      </c>
      <c r="S330" s="526">
        <f t="shared" si="75"/>
        <v>4314</v>
      </c>
      <c r="T330" s="567">
        <f t="shared" si="75"/>
        <v>4092.7755102040815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712" t="s">
        <v>84</v>
      </c>
      <c r="C336" s="713"/>
      <c r="D336" s="713"/>
      <c r="E336" s="713"/>
      <c r="F336" s="713"/>
      <c r="G336" s="714"/>
      <c r="H336" s="712" t="s">
        <v>83</v>
      </c>
      <c r="I336" s="713"/>
      <c r="J336" s="713"/>
      <c r="K336" s="713"/>
      <c r="L336" s="713"/>
      <c r="M336" s="714"/>
      <c r="N336" s="712" t="s">
        <v>53</v>
      </c>
      <c r="O336" s="713"/>
      <c r="P336" s="713"/>
      <c r="Q336" s="713"/>
      <c r="R336" s="713"/>
      <c r="S336" s="714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>
        <v>240</v>
      </c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4193.5833333333303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4.5199771368537402E-2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6.4361252115058534</v>
      </c>
      <c r="U342" s="702"/>
      <c r="V342" s="702"/>
    </row>
    <row r="343" spans="1:22" ht="13.5" thickBot="1" x14ac:dyDescent="0.25">
      <c r="A343" s="671" t="s">
        <v>27</v>
      </c>
      <c r="B343" s="606">
        <f>B339-B334</f>
        <v>4074.2857142857142</v>
      </c>
      <c r="C343" s="607">
        <f t="shared" ref="C343:T343" si="79">C339-C334</f>
        <v>3951.1666666666665</v>
      </c>
      <c r="D343" s="607">
        <f t="shared" si="79"/>
        <v>4062.5</v>
      </c>
      <c r="E343" s="607">
        <f t="shared" si="79"/>
        <v>4270</v>
      </c>
      <c r="F343" s="607">
        <f t="shared" si="79"/>
        <v>4038.4444444444443</v>
      </c>
      <c r="G343" s="645">
        <f t="shared" si="79"/>
        <v>4179.333333333333</v>
      </c>
      <c r="H343" s="606">
        <f t="shared" si="79"/>
        <v>4129.375</v>
      </c>
      <c r="I343" s="607">
        <f t="shared" si="79"/>
        <v>4123.8461538461543</v>
      </c>
      <c r="J343" s="607">
        <f t="shared" si="79"/>
        <v>4162.666666666667</v>
      </c>
      <c r="K343" s="607">
        <f t="shared" si="79"/>
        <v>4041.3571428571431</v>
      </c>
      <c r="L343" s="607">
        <f t="shared" si="79"/>
        <v>4109.7142857142853</v>
      </c>
      <c r="M343" s="526">
        <f t="shared" si="79"/>
        <v>4216.4285714285716</v>
      </c>
      <c r="N343" s="402">
        <f t="shared" si="79"/>
        <v>4014.9285714285716</v>
      </c>
      <c r="O343" s="607">
        <f t="shared" si="79"/>
        <v>4036</v>
      </c>
      <c r="P343" s="607">
        <f t="shared" si="79"/>
        <v>3840</v>
      </c>
      <c r="Q343" s="607">
        <f t="shared" si="79"/>
        <v>4081.3571428571431</v>
      </c>
      <c r="R343" s="607">
        <f t="shared" si="79"/>
        <v>4112.8571428571431</v>
      </c>
      <c r="S343" s="526">
        <f t="shared" si="79"/>
        <v>4202.3076923076924</v>
      </c>
      <c r="T343" s="567">
        <f t="shared" si="79"/>
        <v>4193.5833333333303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133.5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134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2.5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2.5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</sheetData>
  <mergeCells count="32">
    <mergeCell ref="B74:F74"/>
    <mergeCell ref="B114:F114"/>
    <mergeCell ref="B87:F87"/>
    <mergeCell ref="B100:F100"/>
    <mergeCell ref="B9:F9"/>
    <mergeCell ref="B22:F22"/>
    <mergeCell ref="B35:F35"/>
    <mergeCell ref="B48:F48"/>
    <mergeCell ref="B61:F61"/>
    <mergeCell ref="B310:G310"/>
    <mergeCell ref="H310:M310"/>
    <mergeCell ref="N310:S310"/>
    <mergeCell ref="B166:F166"/>
    <mergeCell ref="B153:F153"/>
    <mergeCell ref="B283:F283"/>
    <mergeCell ref="B270:F270"/>
    <mergeCell ref="B257:F257"/>
    <mergeCell ref="B244:F244"/>
    <mergeCell ref="B231:F231"/>
    <mergeCell ref="B296:F296"/>
    <mergeCell ref="B218:F218"/>
    <mergeCell ref="B140:F140"/>
    <mergeCell ref="B127:F127"/>
    <mergeCell ref="B205:F205"/>
    <mergeCell ref="B192:F192"/>
    <mergeCell ref="B179:F179"/>
    <mergeCell ref="B336:G336"/>
    <mergeCell ref="H336:M336"/>
    <mergeCell ref="N336:S336"/>
    <mergeCell ref="B323:G323"/>
    <mergeCell ref="H323:M323"/>
    <mergeCell ref="N323:S32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375"/>
  <sheetViews>
    <sheetView showGridLines="0" topLeftCell="A355" zoomScale="73" zoomScaleNormal="73" workbookViewId="0">
      <selection activeCell="H370" sqref="H370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712" t="s">
        <v>50</v>
      </c>
      <c r="C9" s="713"/>
      <c r="D9" s="713"/>
      <c r="E9" s="713"/>
      <c r="F9" s="713"/>
      <c r="G9" s="714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712" t="s">
        <v>50</v>
      </c>
      <c r="C23" s="713"/>
      <c r="D23" s="713"/>
      <c r="E23" s="713"/>
      <c r="F23" s="713"/>
      <c r="G23" s="714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712" t="s">
        <v>50</v>
      </c>
      <c r="C37" s="713"/>
      <c r="D37" s="713"/>
      <c r="E37" s="713"/>
      <c r="F37" s="713"/>
      <c r="G37" s="714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712" t="s">
        <v>50</v>
      </c>
      <c r="C51" s="713"/>
      <c r="D51" s="713"/>
      <c r="E51" s="713"/>
      <c r="F51" s="713"/>
      <c r="G51" s="714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712" t="s">
        <v>53</v>
      </c>
      <c r="C66" s="713"/>
      <c r="D66" s="713"/>
      <c r="E66" s="713"/>
      <c r="F66" s="713"/>
      <c r="G66" s="713"/>
      <c r="H66" s="714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712" t="s">
        <v>53</v>
      </c>
      <c r="C80" s="713"/>
      <c r="D80" s="713"/>
      <c r="E80" s="713"/>
      <c r="F80" s="713"/>
      <c r="G80" s="713"/>
      <c r="H80" s="714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712" t="s">
        <v>53</v>
      </c>
      <c r="C94" s="713"/>
      <c r="D94" s="713"/>
      <c r="E94" s="713"/>
      <c r="F94" s="713"/>
      <c r="G94" s="713"/>
      <c r="H94" s="714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712" t="s">
        <v>53</v>
      </c>
      <c r="C108" s="713"/>
      <c r="D108" s="713"/>
      <c r="E108" s="713"/>
      <c r="F108" s="713"/>
      <c r="G108" s="713"/>
      <c r="H108" s="714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712" t="s">
        <v>53</v>
      </c>
      <c r="C122" s="713"/>
      <c r="D122" s="713"/>
      <c r="E122" s="713"/>
      <c r="F122" s="713"/>
      <c r="G122" s="713"/>
      <c r="H122" s="713"/>
      <c r="I122" s="714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712" t="s">
        <v>53</v>
      </c>
      <c r="C136" s="713"/>
      <c r="D136" s="713"/>
      <c r="E136" s="713"/>
      <c r="F136" s="713"/>
      <c r="G136" s="713"/>
      <c r="H136" s="713"/>
      <c r="I136" s="714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720" t="s">
        <v>53</v>
      </c>
      <c r="C150" s="721"/>
      <c r="D150" s="721"/>
      <c r="E150" s="721"/>
      <c r="F150" s="721"/>
      <c r="G150" s="721"/>
      <c r="H150" s="721"/>
      <c r="I150" s="722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720" t="s">
        <v>53</v>
      </c>
      <c r="C164" s="721"/>
      <c r="D164" s="721"/>
      <c r="E164" s="721"/>
      <c r="F164" s="721"/>
      <c r="G164" s="721"/>
      <c r="H164" s="721"/>
      <c r="I164" s="722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720" t="s">
        <v>53</v>
      </c>
      <c r="C178" s="721"/>
      <c r="D178" s="721"/>
      <c r="E178" s="721"/>
      <c r="F178" s="721"/>
      <c r="G178" s="721"/>
      <c r="H178" s="721"/>
      <c r="I178" s="722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720" t="s">
        <v>53</v>
      </c>
      <c r="C193" s="721"/>
      <c r="D193" s="721"/>
      <c r="E193" s="721"/>
      <c r="F193" s="721"/>
      <c r="G193" s="721"/>
      <c r="H193" s="722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720" t="s">
        <v>53</v>
      </c>
      <c r="C207" s="721"/>
      <c r="D207" s="721"/>
      <c r="E207" s="721"/>
      <c r="F207" s="721"/>
      <c r="G207" s="721"/>
      <c r="H207" s="722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720" t="s">
        <v>53</v>
      </c>
      <c r="C221" s="721"/>
      <c r="D221" s="721"/>
      <c r="E221" s="721"/>
      <c r="F221" s="721"/>
      <c r="G221" s="721"/>
      <c r="H221" s="722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720" t="s">
        <v>53</v>
      </c>
      <c r="C235" s="721"/>
      <c r="D235" s="721"/>
      <c r="E235" s="721"/>
      <c r="F235" s="721"/>
      <c r="G235" s="721"/>
      <c r="H235" s="722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712" t="s">
        <v>53</v>
      </c>
      <c r="C250" s="713"/>
      <c r="D250" s="713"/>
      <c r="E250" s="713"/>
      <c r="F250" s="713"/>
      <c r="G250" s="714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712" t="s">
        <v>53</v>
      </c>
      <c r="C264" s="713"/>
      <c r="D264" s="713"/>
      <c r="E264" s="713"/>
      <c r="F264" s="713"/>
      <c r="G264" s="713"/>
      <c r="H264" s="714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712" t="s">
        <v>53</v>
      </c>
      <c r="C278" s="713"/>
      <c r="D278" s="713"/>
      <c r="E278" s="713"/>
      <c r="F278" s="713"/>
      <c r="G278" s="713"/>
      <c r="H278" s="714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712" t="s">
        <v>53</v>
      </c>
      <c r="C292" s="713"/>
      <c r="D292" s="713"/>
      <c r="E292" s="713"/>
      <c r="F292" s="713"/>
      <c r="G292" s="713"/>
      <c r="H292" s="714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712" t="s">
        <v>53</v>
      </c>
      <c r="C306" s="713"/>
      <c r="D306" s="713"/>
      <c r="E306" s="713"/>
      <c r="F306" s="713"/>
      <c r="G306" s="713"/>
      <c r="H306" s="714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712" t="s">
        <v>53</v>
      </c>
      <c r="C320" s="713"/>
      <c r="D320" s="713"/>
      <c r="E320" s="713"/>
      <c r="F320" s="713"/>
      <c r="G320" s="713"/>
      <c r="H320" s="714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712" t="s">
        <v>53</v>
      </c>
      <c r="C336" s="713"/>
      <c r="D336" s="713"/>
      <c r="E336" s="713"/>
      <c r="F336" s="713"/>
      <c r="G336" s="713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>
        <v>210</v>
      </c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712" t="s">
        <v>53</v>
      </c>
      <c r="C350" s="713"/>
      <c r="D350" s="713"/>
      <c r="E350" s="713"/>
      <c r="F350" s="713"/>
      <c r="G350" s="713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>
        <v>211</v>
      </c>
      <c r="I351" s="614"/>
      <c r="J351" s="692"/>
      <c r="K351" s="692"/>
    </row>
    <row r="352" spans="1:11" x14ac:dyDescent="0.2">
      <c r="A352" s="640" t="s">
        <v>2</v>
      </c>
      <c r="B352" s="592">
        <v>1</v>
      </c>
      <c r="C352" s="636">
        <v>2</v>
      </c>
      <c r="D352" s="593">
        <v>3</v>
      </c>
      <c r="E352" s="634">
        <v>4</v>
      </c>
      <c r="F352" s="594">
        <v>5</v>
      </c>
      <c r="G352" s="363">
        <v>6</v>
      </c>
      <c r="H352" s="612" t="s">
        <v>0</v>
      </c>
      <c r="I352" s="589"/>
      <c r="J352" s="615"/>
      <c r="K352" s="692"/>
    </row>
    <row r="353" spans="1:11" x14ac:dyDescent="0.2">
      <c r="A353" s="641" t="s">
        <v>3</v>
      </c>
      <c r="B353" s="595">
        <v>3280</v>
      </c>
      <c r="C353" s="596">
        <v>3280</v>
      </c>
      <c r="D353" s="596">
        <v>3280</v>
      </c>
      <c r="E353" s="596">
        <v>3280</v>
      </c>
      <c r="F353" s="596">
        <v>3280</v>
      </c>
      <c r="G353" s="596">
        <v>3280</v>
      </c>
      <c r="H353" s="616">
        <v>3280</v>
      </c>
      <c r="I353" s="617"/>
      <c r="J353" s="615"/>
      <c r="K353" s="692"/>
    </row>
    <row r="354" spans="1:11" x14ac:dyDescent="0.2">
      <c r="A354" s="642" t="s">
        <v>6</v>
      </c>
      <c r="B354" s="597">
        <v>3446.4864864864867</v>
      </c>
      <c r="C354" s="598">
        <v>3478.5714285714284</v>
      </c>
      <c r="D354" s="598">
        <v>3427.6470588235293</v>
      </c>
      <c r="E354" s="598">
        <v>3598.75</v>
      </c>
      <c r="F354" s="598">
        <v>3524.1463414634145</v>
      </c>
      <c r="G354" s="598">
        <v>3572.439024390244</v>
      </c>
      <c r="H354" s="619">
        <v>3518.7203791469196</v>
      </c>
      <c r="I354" s="620"/>
      <c r="J354" s="615"/>
      <c r="K354" s="692"/>
    </row>
    <row r="355" spans="1:11" x14ac:dyDescent="0.2">
      <c r="A355" s="640" t="s">
        <v>7</v>
      </c>
      <c r="B355" s="599">
        <v>89.189189189189193</v>
      </c>
      <c r="C355" s="600">
        <v>91.428571428571431</v>
      </c>
      <c r="D355" s="600">
        <v>94.117647058823536</v>
      </c>
      <c r="E355" s="600">
        <v>92.5</v>
      </c>
      <c r="F355" s="600">
        <v>90.243902439024396</v>
      </c>
      <c r="G355" s="600">
        <v>97.560975609756099</v>
      </c>
      <c r="H355" s="622">
        <v>91.469194312796205</v>
      </c>
      <c r="I355" s="623"/>
      <c r="J355" s="615"/>
      <c r="K355" s="692"/>
    </row>
    <row r="356" spans="1:11" x14ac:dyDescent="0.2">
      <c r="A356" s="640" t="s">
        <v>8</v>
      </c>
      <c r="B356" s="601">
        <v>5.4891669628337997E-2</v>
      </c>
      <c r="C356" s="602">
        <v>6.8185347986085193E-2</v>
      </c>
      <c r="D356" s="602">
        <v>5.8336444591671942E-2</v>
      </c>
      <c r="E356" s="602">
        <v>5.5192108559296363E-2</v>
      </c>
      <c r="F356" s="602">
        <v>6.5499746183883809E-2</v>
      </c>
      <c r="G356" s="602">
        <v>4.6928492007753918E-2</v>
      </c>
      <c r="H356" s="625">
        <v>6.078985934181947E-2</v>
      </c>
      <c r="I356" s="626"/>
      <c r="J356" s="627"/>
      <c r="K356" s="692"/>
    </row>
    <row r="357" spans="1:11" x14ac:dyDescent="0.2">
      <c r="A357" s="642" t="s">
        <v>1</v>
      </c>
      <c r="B357" s="603">
        <f>B354/B353*100-100</f>
        <v>5.0758075148319222</v>
      </c>
      <c r="C357" s="604">
        <f t="shared" ref="C357:H357" si="75">C354/C353*100-100</f>
        <v>6.0540069686411186</v>
      </c>
      <c r="D357" s="604">
        <f t="shared" si="75"/>
        <v>4.5014347202295539</v>
      </c>
      <c r="E357" s="604">
        <f t="shared" si="75"/>
        <v>9.7179878048780495</v>
      </c>
      <c r="F357" s="604">
        <f t="shared" si="75"/>
        <v>7.4434860202260467</v>
      </c>
      <c r="G357" s="604">
        <f t="shared" si="75"/>
        <v>8.9158239143366984</v>
      </c>
      <c r="H357" s="605">
        <f t="shared" si="75"/>
        <v>7.2780603398450978</v>
      </c>
      <c r="I357" s="626"/>
      <c r="J357" s="627"/>
      <c r="K357" s="692"/>
    </row>
    <row r="358" spans="1:11" ht="13.5" thickBot="1" x14ac:dyDescent="0.25">
      <c r="A358" s="640" t="s">
        <v>27</v>
      </c>
      <c r="B358" s="606">
        <f>B354-B349</f>
        <v>3446.4864864864867</v>
      </c>
      <c r="C358" s="607">
        <f t="shared" ref="C358:H358" si="76">C354-C349</f>
        <v>3478.5714285714284</v>
      </c>
      <c r="D358" s="607">
        <f t="shared" si="76"/>
        <v>3427.6470588235293</v>
      </c>
      <c r="E358" s="607">
        <f t="shared" si="76"/>
        <v>3598.75</v>
      </c>
      <c r="F358" s="607">
        <f t="shared" si="76"/>
        <v>3524.1463414634145</v>
      </c>
      <c r="G358" s="607">
        <f t="shared" si="76"/>
        <v>3572.439024390244</v>
      </c>
      <c r="H358" s="628">
        <f t="shared" si="76"/>
        <v>3518.7203791469196</v>
      </c>
      <c r="I358" s="308"/>
      <c r="J358" s="627"/>
      <c r="K358" s="692"/>
    </row>
    <row r="359" spans="1:11" x14ac:dyDescent="0.2">
      <c r="A359" s="629" t="s">
        <v>51</v>
      </c>
      <c r="B359" s="608">
        <v>662</v>
      </c>
      <c r="C359" s="609">
        <v>662</v>
      </c>
      <c r="D359" s="609">
        <v>199</v>
      </c>
      <c r="E359" s="609">
        <v>662</v>
      </c>
      <c r="F359" s="609">
        <v>662</v>
      </c>
      <c r="G359" s="609">
        <v>663</v>
      </c>
      <c r="H359" s="610">
        <f>SUM(B359:G359)</f>
        <v>3510</v>
      </c>
      <c r="I359" s="630" t="s">
        <v>56</v>
      </c>
      <c r="J359" s="631">
        <f>H345-H359</f>
        <v>2</v>
      </c>
      <c r="K359" s="635">
        <f>J359/H345</f>
        <v>5.6947608200455578E-4</v>
      </c>
    </row>
    <row r="360" spans="1:11" x14ac:dyDescent="0.2">
      <c r="A360" s="629" t="s">
        <v>28</v>
      </c>
      <c r="B360" s="581">
        <v>118.5</v>
      </c>
      <c r="C360" s="691">
        <v>118.5</v>
      </c>
      <c r="D360" s="691">
        <v>119.5</v>
      </c>
      <c r="E360" s="691">
        <v>116.5</v>
      </c>
      <c r="F360" s="691">
        <v>116.5</v>
      </c>
      <c r="G360" s="691">
        <v>115.5</v>
      </c>
      <c r="H360" s="587"/>
      <c r="I360" s="584" t="s">
        <v>57</v>
      </c>
      <c r="J360" s="692">
        <v>114.46</v>
      </c>
      <c r="K360" s="692"/>
    </row>
    <row r="361" spans="1:11" ht="13.5" thickBot="1" x14ac:dyDescent="0.25">
      <c r="A361" s="632" t="s">
        <v>26</v>
      </c>
      <c r="B361" s="585">
        <f>B360-B346</f>
        <v>2.5</v>
      </c>
      <c r="C361" s="586">
        <f t="shared" ref="C361:G361" si="77">C360-C346</f>
        <v>3</v>
      </c>
      <c r="D361" s="586">
        <f t="shared" si="77"/>
        <v>2.5</v>
      </c>
      <c r="E361" s="586">
        <f t="shared" si="77"/>
        <v>2.5</v>
      </c>
      <c r="F361" s="586">
        <f t="shared" si="77"/>
        <v>3</v>
      </c>
      <c r="G361" s="586">
        <f t="shared" si="77"/>
        <v>3</v>
      </c>
      <c r="H361" s="588"/>
      <c r="I361" s="692" t="s">
        <v>26</v>
      </c>
      <c r="J361" s="643">
        <f>J360-J346</f>
        <v>3.289999999999992</v>
      </c>
      <c r="K361" s="692"/>
    </row>
    <row r="363" spans="1:11" ht="13.5" thickBot="1" x14ac:dyDescent="0.25"/>
    <row r="364" spans="1:11" ht="13.5" thickBot="1" x14ac:dyDescent="0.25">
      <c r="A364" s="639" t="s">
        <v>154</v>
      </c>
      <c r="B364" s="712" t="s">
        <v>53</v>
      </c>
      <c r="C364" s="713"/>
      <c r="D364" s="713"/>
      <c r="E364" s="713"/>
      <c r="F364" s="713"/>
      <c r="G364" s="713"/>
      <c r="H364" s="492" t="s">
        <v>0</v>
      </c>
      <c r="I364" s="584"/>
      <c r="J364" s="702"/>
      <c r="K364" s="702"/>
    </row>
    <row r="365" spans="1:11" x14ac:dyDescent="0.2">
      <c r="A365" s="640" t="s">
        <v>54</v>
      </c>
      <c r="B365" s="590">
        <v>1</v>
      </c>
      <c r="C365" s="591">
        <v>2</v>
      </c>
      <c r="D365" s="591">
        <v>3</v>
      </c>
      <c r="E365" s="591">
        <v>4</v>
      </c>
      <c r="F365" s="591">
        <v>5</v>
      </c>
      <c r="G365" s="591">
        <v>6</v>
      </c>
      <c r="H365" s="684">
        <v>225</v>
      </c>
      <c r="I365" s="614"/>
      <c r="J365" s="702"/>
      <c r="K365" s="702"/>
    </row>
    <row r="366" spans="1:11" x14ac:dyDescent="0.2">
      <c r="A366" s="640" t="s">
        <v>2</v>
      </c>
      <c r="B366" s="592">
        <v>1</v>
      </c>
      <c r="C366" s="636">
        <v>2</v>
      </c>
      <c r="D366" s="593">
        <v>3</v>
      </c>
      <c r="E366" s="634">
        <v>4</v>
      </c>
      <c r="F366" s="594">
        <v>5</v>
      </c>
      <c r="G366" s="363">
        <v>6</v>
      </c>
      <c r="H366" s="612" t="s">
        <v>0</v>
      </c>
      <c r="I366" s="589"/>
      <c r="J366" s="615"/>
      <c r="K366" s="702"/>
    </row>
    <row r="367" spans="1:11" x14ac:dyDescent="0.2">
      <c r="A367" s="641" t="s">
        <v>3</v>
      </c>
      <c r="B367" s="595">
        <v>3460</v>
      </c>
      <c r="C367" s="596">
        <v>3460</v>
      </c>
      <c r="D367" s="596">
        <v>3460</v>
      </c>
      <c r="E367" s="596">
        <v>3460</v>
      </c>
      <c r="F367" s="596">
        <v>3460</v>
      </c>
      <c r="G367" s="596">
        <v>3460</v>
      </c>
      <c r="H367" s="616">
        <v>3460</v>
      </c>
      <c r="I367" s="617"/>
      <c r="J367" s="615"/>
      <c r="K367" s="702"/>
    </row>
    <row r="368" spans="1:11" x14ac:dyDescent="0.2">
      <c r="A368" s="642" t="s">
        <v>6</v>
      </c>
      <c r="B368" s="597">
        <v>3578.7804878048782</v>
      </c>
      <c r="C368" s="598">
        <v>3612.5</v>
      </c>
      <c r="D368" s="598">
        <v>3636.6666666666665</v>
      </c>
      <c r="E368" s="598">
        <v>3677.6744186046512</v>
      </c>
      <c r="F368" s="598">
        <v>3660.731707317073</v>
      </c>
      <c r="G368" s="598">
        <v>3683.3333333333335</v>
      </c>
      <c r="H368" s="619">
        <v>3642.75555555556</v>
      </c>
      <c r="I368" s="620"/>
      <c r="J368" s="615"/>
      <c r="K368" s="702"/>
    </row>
    <row r="369" spans="1:11" x14ac:dyDescent="0.2">
      <c r="A369" s="640" t="s">
        <v>7</v>
      </c>
      <c r="B369" s="599">
        <v>87.804878048780495</v>
      </c>
      <c r="C369" s="600">
        <v>95</v>
      </c>
      <c r="D369" s="600">
        <v>77.777777777777771</v>
      </c>
      <c r="E369" s="600">
        <v>86.04651162790698</v>
      </c>
      <c r="F369" s="600">
        <v>90.243902439024396</v>
      </c>
      <c r="G369" s="600">
        <v>92.857142857142861</v>
      </c>
      <c r="H369" s="622">
        <v>90.6666666666667</v>
      </c>
      <c r="I369" s="623"/>
      <c r="J369" s="615"/>
      <c r="K369" s="702"/>
    </row>
    <row r="370" spans="1:11" x14ac:dyDescent="0.2">
      <c r="A370" s="640" t="s">
        <v>8</v>
      </c>
      <c r="B370" s="601">
        <v>6.7187333440257471E-2</v>
      </c>
      <c r="C370" s="602">
        <v>5.226906744159443E-2</v>
      </c>
      <c r="D370" s="602">
        <v>8.1813064031156249E-2</v>
      </c>
      <c r="E370" s="602">
        <v>6.4478914526147055E-2</v>
      </c>
      <c r="F370" s="602">
        <v>6.6001665560964984E-2</v>
      </c>
      <c r="G370" s="602">
        <v>5.0738721537029123E-2</v>
      </c>
      <c r="H370" s="625">
        <v>6.3418990351027493E-2</v>
      </c>
      <c r="I370" s="626"/>
      <c r="J370" s="627"/>
      <c r="K370" s="702"/>
    </row>
    <row r="371" spans="1:11" x14ac:dyDescent="0.2">
      <c r="A371" s="642" t="s">
        <v>1</v>
      </c>
      <c r="B371" s="603">
        <f>B368/B367*100-100</f>
        <v>3.4329620752855021</v>
      </c>
      <c r="C371" s="604">
        <f t="shared" ref="C371:H371" si="78">C368/C367*100-100</f>
        <v>4.4075144508670405</v>
      </c>
      <c r="D371" s="604">
        <f t="shared" si="78"/>
        <v>5.1059730250481579</v>
      </c>
      <c r="E371" s="604">
        <f t="shared" si="78"/>
        <v>6.2911681677644964</v>
      </c>
      <c r="F371" s="604">
        <f t="shared" si="78"/>
        <v>5.8014944311292709</v>
      </c>
      <c r="G371" s="604">
        <f t="shared" si="78"/>
        <v>6.4547206165703273</v>
      </c>
      <c r="H371" s="605">
        <f t="shared" si="78"/>
        <v>5.2819524727040488</v>
      </c>
      <c r="I371" s="626"/>
      <c r="J371" s="627"/>
      <c r="K371" s="702"/>
    </row>
    <row r="372" spans="1:11" ht="13.5" thickBot="1" x14ac:dyDescent="0.25">
      <c r="A372" s="640" t="s">
        <v>27</v>
      </c>
      <c r="B372" s="606">
        <f>B368-B363</f>
        <v>3578.7804878048782</v>
      </c>
      <c r="C372" s="607">
        <f t="shared" ref="C372:H372" si="79">C368-C363</f>
        <v>3612.5</v>
      </c>
      <c r="D372" s="607">
        <f t="shared" si="79"/>
        <v>3636.6666666666665</v>
      </c>
      <c r="E372" s="607">
        <f t="shared" si="79"/>
        <v>3677.6744186046512</v>
      </c>
      <c r="F372" s="607">
        <f t="shared" si="79"/>
        <v>3660.731707317073</v>
      </c>
      <c r="G372" s="607">
        <f t="shared" si="79"/>
        <v>3683.3333333333335</v>
      </c>
      <c r="H372" s="628">
        <f t="shared" si="79"/>
        <v>3642.75555555556</v>
      </c>
      <c r="I372" s="308"/>
      <c r="J372" s="627"/>
      <c r="K372" s="702"/>
    </row>
    <row r="373" spans="1:11" x14ac:dyDescent="0.2">
      <c r="A373" s="629" t="s">
        <v>51</v>
      </c>
      <c r="B373" s="608">
        <v>661</v>
      </c>
      <c r="C373" s="609">
        <v>660</v>
      </c>
      <c r="D373" s="609">
        <v>197</v>
      </c>
      <c r="E373" s="609">
        <v>661</v>
      </c>
      <c r="F373" s="609">
        <v>661</v>
      </c>
      <c r="G373" s="609">
        <v>659</v>
      </c>
      <c r="H373" s="610">
        <f>SUM(B373:G373)</f>
        <v>3499</v>
      </c>
      <c r="I373" s="630" t="s">
        <v>56</v>
      </c>
      <c r="J373" s="631">
        <f>H359-H373</f>
        <v>11</v>
      </c>
      <c r="K373" s="635">
        <f>J373/H359</f>
        <v>3.1339031339031338E-3</v>
      </c>
    </row>
    <row r="374" spans="1:11" x14ac:dyDescent="0.2">
      <c r="A374" s="629" t="s">
        <v>28</v>
      </c>
      <c r="B374" s="581">
        <v>121.5</v>
      </c>
      <c r="C374" s="701">
        <v>121.5</v>
      </c>
      <c r="D374" s="701">
        <v>122</v>
      </c>
      <c r="E374" s="701">
        <v>119.5</v>
      </c>
      <c r="F374" s="701">
        <v>119.5</v>
      </c>
      <c r="G374" s="701">
        <v>118.5</v>
      </c>
      <c r="H374" s="587"/>
      <c r="I374" s="584" t="s">
        <v>57</v>
      </c>
      <c r="J374" s="702">
        <v>117.62</v>
      </c>
      <c r="K374" s="702"/>
    </row>
    <row r="375" spans="1:11" ht="13.5" thickBot="1" x14ac:dyDescent="0.25">
      <c r="A375" s="632" t="s">
        <v>26</v>
      </c>
      <c r="B375" s="585">
        <f>B374-B360</f>
        <v>3</v>
      </c>
      <c r="C375" s="586">
        <f t="shared" ref="C375:G375" si="80">C374-C360</f>
        <v>3</v>
      </c>
      <c r="D375" s="586">
        <f t="shared" si="80"/>
        <v>2.5</v>
      </c>
      <c r="E375" s="586">
        <f t="shared" si="80"/>
        <v>3</v>
      </c>
      <c r="F375" s="586">
        <f t="shared" si="80"/>
        <v>3</v>
      </c>
      <c r="G375" s="586">
        <f t="shared" si="80"/>
        <v>3</v>
      </c>
      <c r="H375" s="588"/>
      <c r="I375" s="702" t="s">
        <v>26</v>
      </c>
      <c r="J375" s="643">
        <f>J374-J360</f>
        <v>3.1600000000000108</v>
      </c>
      <c r="K375" s="702"/>
    </row>
  </sheetData>
  <mergeCells count="26">
    <mergeCell ref="B235:H235"/>
    <mergeCell ref="B336:G336"/>
    <mergeCell ref="B221:H221"/>
    <mergeCell ref="B164:I164"/>
    <mergeCell ref="B207:H207"/>
    <mergeCell ref="B306:H306"/>
    <mergeCell ref="B292:H292"/>
    <mergeCell ref="B278:H278"/>
    <mergeCell ref="B264:H264"/>
    <mergeCell ref="B320:H320"/>
    <mergeCell ref="B364:G364"/>
    <mergeCell ref="B350:G350"/>
    <mergeCell ref="B122:I122"/>
    <mergeCell ref="B250:G250"/>
    <mergeCell ref="B9:G9"/>
    <mergeCell ref="B23:G23"/>
    <mergeCell ref="B37:G37"/>
    <mergeCell ref="B51:G51"/>
    <mergeCell ref="B108:H108"/>
    <mergeCell ref="B94:H94"/>
    <mergeCell ref="B80:H80"/>
    <mergeCell ref="B66:H66"/>
    <mergeCell ref="B193:H193"/>
    <mergeCell ref="B178:I178"/>
    <mergeCell ref="B136:I136"/>
    <mergeCell ref="B150:I15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346"/>
  <sheetViews>
    <sheetView showGridLines="0" topLeftCell="A332" zoomScale="75" zoomScaleNormal="75" workbookViewId="0">
      <selection activeCell="L343" sqref="L343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712" t="s">
        <v>53</v>
      </c>
      <c r="C9" s="713"/>
      <c r="D9" s="713"/>
      <c r="E9" s="713"/>
      <c r="F9" s="714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712" t="s">
        <v>53</v>
      </c>
      <c r="C22" s="713"/>
      <c r="D22" s="713"/>
      <c r="E22" s="713"/>
      <c r="F22" s="714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712" t="s">
        <v>53</v>
      </c>
      <c r="C35" s="713"/>
      <c r="D35" s="713"/>
      <c r="E35" s="713"/>
      <c r="F35" s="714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712" t="s">
        <v>53</v>
      </c>
      <c r="C48" s="713"/>
      <c r="D48" s="713"/>
      <c r="E48" s="713"/>
      <c r="F48" s="714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712" t="s">
        <v>53</v>
      </c>
      <c r="C61" s="713"/>
      <c r="D61" s="713"/>
      <c r="E61" s="713"/>
      <c r="F61" s="714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712" t="s">
        <v>53</v>
      </c>
      <c r="C74" s="713"/>
      <c r="D74" s="713"/>
      <c r="E74" s="713"/>
      <c r="F74" s="714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712" t="s">
        <v>53</v>
      </c>
      <c r="C87" s="713"/>
      <c r="D87" s="713"/>
      <c r="E87" s="713"/>
      <c r="F87" s="714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712" t="s">
        <v>53</v>
      </c>
      <c r="C100" s="713"/>
      <c r="D100" s="713"/>
      <c r="E100" s="713"/>
      <c r="F100" s="714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712" t="s">
        <v>53</v>
      </c>
      <c r="C113" s="713"/>
      <c r="D113" s="713"/>
      <c r="E113" s="713"/>
      <c r="F113" s="714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712" t="s">
        <v>53</v>
      </c>
      <c r="C126" s="713"/>
      <c r="D126" s="713"/>
      <c r="E126" s="713"/>
      <c r="F126" s="714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712" t="s">
        <v>53</v>
      </c>
      <c r="C139" s="713"/>
      <c r="D139" s="713"/>
      <c r="E139" s="713"/>
      <c r="F139" s="714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712" t="s">
        <v>53</v>
      </c>
      <c r="C152" s="713"/>
      <c r="D152" s="713"/>
      <c r="E152" s="713"/>
      <c r="F152" s="714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712" t="s">
        <v>53</v>
      </c>
      <c r="C165" s="713"/>
      <c r="D165" s="713"/>
      <c r="E165" s="713"/>
      <c r="F165" s="714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712" t="s">
        <v>53</v>
      </c>
      <c r="C178" s="713"/>
      <c r="D178" s="713"/>
      <c r="E178" s="713"/>
      <c r="F178" s="714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712" t="s">
        <v>53</v>
      </c>
      <c r="C191" s="713"/>
      <c r="D191" s="713"/>
      <c r="E191" s="713"/>
      <c r="F191" s="714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712" t="s">
        <v>53</v>
      </c>
      <c r="C204" s="713"/>
      <c r="D204" s="713"/>
      <c r="E204" s="713"/>
      <c r="F204" s="714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712" t="s">
        <v>53</v>
      </c>
      <c r="C217" s="713"/>
      <c r="D217" s="713"/>
      <c r="E217" s="713"/>
      <c r="F217" s="714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712" t="s">
        <v>53</v>
      </c>
      <c r="C230" s="713"/>
      <c r="D230" s="713"/>
      <c r="E230" s="713"/>
      <c r="F230" s="714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712" t="s">
        <v>53</v>
      </c>
      <c r="C243" s="713"/>
      <c r="D243" s="713"/>
      <c r="E243" s="713"/>
      <c r="F243" s="714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712" t="s">
        <v>53</v>
      </c>
      <c r="C256" s="713"/>
      <c r="D256" s="713"/>
      <c r="E256" s="713"/>
      <c r="F256" s="714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712" t="s">
        <v>53</v>
      </c>
      <c r="C269" s="713"/>
      <c r="D269" s="713"/>
      <c r="E269" s="713"/>
      <c r="F269" s="714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712" t="s">
        <v>53</v>
      </c>
      <c r="C282" s="713"/>
      <c r="D282" s="713"/>
      <c r="E282" s="713"/>
      <c r="F282" s="714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712" t="s">
        <v>53</v>
      </c>
      <c r="C295" s="713"/>
      <c r="D295" s="713"/>
      <c r="E295" s="713"/>
      <c r="F295" s="714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712" t="s">
        <v>53</v>
      </c>
      <c r="C310" s="713"/>
      <c r="D310" s="713"/>
      <c r="E310" s="713"/>
      <c r="F310" s="713"/>
      <c r="G310" s="714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>
        <v>84</v>
      </c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712" t="s">
        <v>53</v>
      </c>
      <c r="C323" s="713"/>
      <c r="D323" s="713"/>
      <c r="E323" s="713"/>
      <c r="F323" s="713"/>
      <c r="G323" s="714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>
        <v>81</v>
      </c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B326-B322</f>
        <v>4090.6666666666665</v>
      </c>
      <c r="C330" s="607">
        <f t="shared" ref="C330:H330" si="77">C326-C322</f>
        <v>4035.3333333333335</v>
      </c>
      <c r="D330" s="607">
        <f t="shared" si="77"/>
        <v>4141.4285714285716</v>
      </c>
      <c r="E330" s="607">
        <f t="shared" si="77"/>
        <v>4150</v>
      </c>
      <c r="F330" s="607">
        <f t="shared" si="77"/>
        <v>4256.25</v>
      </c>
      <c r="G330" s="526">
        <f t="shared" si="77"/>
        <v>4443.5714285714284</v>
      </c>
      <c r="H330" s="567">
        <f t="shared" si="77"/>
        <v>4188.7654320987658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712" t="s">
        <v>53</v>
      </c>
      <c r="C336" s="713"/>
      <c r="D336" s="713"/>
      <c r="E336" s="713"/>
      <c r="F336" s="713"/>
      <c r="G336" s="714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>
        <v>73</v>
      </c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4291.7808219178096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93.150684931506802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4.9471639026105997E-2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6.2321985623220257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B339-B335</f>
        <v>4160</v>
      </c>
      <c r="C343" s="607">
        <f t="shared" ref="C343:H343" si="80">C339-C335</f>
        <v>4233.0769230769229</v>
      </c>
      <c r="D343" s="607">
        <f t="shared" si="80"/>
        <v>4234.2857142857147</v>
      </c>
      <c r="E343" s="607">
        <f t="shared" si="80"/>
        <v>4315.833333333333</v>
      </c>
      <c r="F343" s="607">
        <f t="shared" si="80"/>
        <v>4443.0769230769229</v>
      </c>
      <c r="G343" s="526">
        <f t="shared" si="80"/>
        <v>4345.7142857142853</v>
      </c>
      <c r="H343" s="567">
        <f t="shared" si="80"/>
        <v>4291.7808219178096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</sheetData>
  <mergeCells count="26">
    <mergeCell ref="B9:F9"/>
    <mergeCell ref="B22:F22"/>
    <mergeCell ref="B35:F35"/>
    <mergeCell ref="B48:F48"/>
    <mergeCell ref="B61:F61"/>
    <mergeCell ref="B295:F295"/>
    <mergeCell ref="B178:F178"/>
    <mergeCell ref="B230:F230"/>
    <mergeCell ref="B165:F165"/>
    <mergeCell ref="B217:F217"/>
    <mergeCell ref="B336:G336"/>
    <mergeCell ref="B323:G323"/>
    <mergeCell ref="B74:F74"/>
    <mergeCell ref="B204:F204"/>
    <mergeCell ref="B126:F126"/>
    <mergeCell ref="B113:F113"/>
    <mergeCell ref="B100:F100"/>
    <mergeCell ref="B87:F87"/>
    <mergeCell ref="B310:G310"/>
    <mergeCell ref="B152:F152"/>
    <mergeCell ref="B139:F139"/>
    <mergeCell ref="B282:F282"/>
    <mergeCell ref="B269:F269"/>
    <mergeCell ref="B256:F256"/>
    <mergeCell ref="B243:F243"/>
    <mergeCell ref="B191:F19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07" t="s">
        <v>18</v>
      </c>
      <c r="C4" s="708"/>
      <c r="D4" s="708"/>
      <c r="E4" s="708"/>
      <c r="F4" s="708"/>
      <c r="G4" s="708"/>
      <c r="H4" s="708"/>
      <c r="I4" s="708"/>
      <c r="J4" s="709"/>
      <c r="K4" s="707" t="s">
        <v>21</v>
      </c>
      <c r="L4" s="708"/>
      <c r="M4" s="708"/>
      <c r="N4" s="708"/>
      <c r="O4" s="708"/>
      <c r="P4" s="708"/>
      <c r="Q4" s="708"/>
      <c r="R4" s="708"/>
      <c r="S4" s="708"/>
      <c r="T4" s="708"/>
      <c r="U4" s="708"/>
      <c r="V4" s="708"/>
      <c r="W4" s="70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07" t="s">
        <v>23</v>
      </c>
      <c r="C17" s="708"/>
      <c r="D17" s="708"/>
      <c r="E17" s="708"/>
      <c r="F17" s="70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07" t="s">
        <v>18</v>
      </c>
      <c r="C4" s="708"/>
      <c r="D4" s="708"/>
      <c r="E4" s="708"/>
      <c r="F4" s="708"/>
      <c r="G4" s="708"/>
      <c r="H4" s="708"/>
      <c r="I4" s="708"/>
      <c r="J4" s="709"/>
      <c r="K4" s="707" t="s">
        <v>21</v>
      </c>
      <c r="L4" s="708"/>
      <c r="M4" s="708"/>
      <c r="N4" s="708"/>
      <c r="O4" s="708"/>
      <c r="P4" s="708"/>
      <c r="Q4" s="708"/>
      <c r="R4" s="708"/>
      <c r="S4" s="708"/>
      <c r="T4" s="708"/>
      <c r="U4" s="708"/>
      <c r="V4" s="708"/>
      <c r="W4" s="70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07" t="s">
        <v>23</v>
      </c>
      <c r="C17" s="708"/>
      <c r="D17" s="708"/>
      <c r="E17" s="708"/>
      <c r="F17" s="70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707" t="s">
        <v>18</v>
      </c>
      <c r="C4" s="708"/>
      <c r="D4" s="708"/>
      <c r="E4" s="708"/>
      <c r="F4" s="708"/>
      <c r="G4" s="708"/>
      <c r="H4" s="708"/>
      <c r="I4" s="708"/>
      <c r="J4" s="709"/>
      <c r="K4" s="707" t="s">
        <v>21</v>
      </c>
      <c r="L4" s="708"/>
      <c r="M4" s="708"/>
      <c r="N4" s="708"/>
      <c r="O4" s="708"/>
      <c r="P4" s="708"/>
      <c r="Q4" s="708"/>
      <c r="R4" s="708"/>
      <c r="S4" s="708"/>
      <c r="T4" s="708"/>
      <c r="U4" s="708"/>
      <c r="V4" s="708"/>
      <c r="W4" s="70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707" t="s">
        <v>23</v>
      </c>
      <c r="C17" s="708"/>
      <c r="D17" s="708"/>
      <c r="E17" s="708"/>
      <c r="F17" s="70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10" t="s">
        <v>42</v>
      </c>
      <c r="B1" s="71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710" t="s">
        <v>42</v>
      </c>
      <c r="B1" s="71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711" t="s">
        <v>42</v>
      </c>
      <c r="B1" s="71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710" t="s">
        <v>42</v>
      </c>
      <c r="B1" s="71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A405"/>
  <sheetViews>
    <sheetView showGridLines="0" tabSelected="1" topLeftCell="A388" zoomScale="74" zoomScaleNormal="74" workbookViewId="0">
      <selection activeCell="T400" sqref="T400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716"/>
      <c r="G2" s="716"/>
      <c r="H2" s="716"/>
      <c r="I2" s="716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712" t="s">
        <v>50</v>
      </c>
      <c r="C9" s="713"/>
      <c r="D9" s="713"/>
      <c r="E9" s="713"/>
      <c r="F9" s="713"/>
      <c r="G9" s="713"/>
      <c r="H9" s="713"/>
      <c r="I9" s="713"/>
      <c r="J9" s="714"/>
      <c r="K9" s="712" t="s">
        <v>53</v>
      </c>
      <c r="L9" s="713"/>
      <c r="M9" s="713"/>
      <c r="N9" s="713"/>
      <c r="O9" s="713"/>
      <c r="P9" s="713"/>
      <c r="Q9" s="713"/>
      <c r="R9" s="714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712" t="s">
        <v>50</v>
      </c>
      <c r="C23" s="713"/>
      <c r="D23" s="713"/>
      <c r="E23" s="713"/>
      <c r="F23" s="713"/>
      <c r="G23" s="713"/>
      <c r="H23" s="713"/>
      <c r="I23" s="713"/>
      <c r="J23" s="714"/>
      <c r="K23" s="712" t="s">
        <v>53</v>
      </c>
      <c r="L23" s="713"/>
      <c r="M23" s="713"/>
      <c r="N23" s="713"/>
      <c r="O23" s="713"/>
      <c r="P23" s="713"/>
      <c r="Q23" s="713"/>
      <c r="R23" s="714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712" t="s">
        <v>50</v>
      </c>
      <c r="C37" s="713"/>
      <c r="D37" s="713"/>
      <c r="E37" s="713"/>
      <c r="F37" s="713"/>
      <c r="G37" s="713"/>
      <c r="H37" s="713"/>
      <c r="I37" s="713"/>
      <c r="J37" s="714"/>
      <c r="K37" s="368"/>
      <c r="L37" s="368"/>
      <c r="M37" s="368"/>
      <c r="N37" s="712" t="s">
        <v>53</v>
      </c>
      <c r="O37" s="713"/>
      <c r="P37" s="713"/>
      <c r="Q37" s="713"/>
      <c r="R37" s="713"/>
      <c r="S37" s="713"/>
      <c r="T37" s="713"/>
      <c r="U37" s="714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712" t="s">
        <v>50</v>
      </c>
      <c r="C53" s="713"/>
      <c r="D53" s="713"/>
      <c r="E53" s="713"/>
      <c r="F53" s="713"/>
      <c r="G53" s="713"/>
      <c r="H53" s="713"/>
      <c r="I53" s="713"/>
      <c r="J53" s="713"/>
      <c r="K53" s="713"/>
      <c r="L53" s="713"/>
      <c r="M53" s="714"/>
      <c r="N53" s="712" t="s">
        <v>53</v>
      </c>
      <c r="O53" s="713"/>
      <c r="P53" s="713"/>
      <c r="Q53" s="713"/>
      <c r="R53" s="713"/>
      <c r="S53" s="713"/>
      <c r="T53" s="713"/>
      <c r="U53" s="714"/>
      <c r="V53" s="338" t="s">
        <v>55</v>
      </c>
      <c r="W53" s="362"/>
      <c r="X53" s="362"/>
      <c r="Y53" s="362"/>
      <c r="Z53" s="715" t="s">
        <v>74</v>
      </c>
      <c r="AA53" s="715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712" t="s">
        <v>50</v>
      </c>
      <c r="C67" s="713"/>
      <c r="D67" s="713"/>
      <c r="E67" s="713"/>
      <c r="F67" s="713"/>
      <c r="G67" s="713"/>
      <c r="H67" s="713"/>
      <c r="I67" s="713"/>
      <c r="J67" s="713"/>
      <c r="K67" s="713"/>
      <c r="L67" s="713"/>
      <c r="M67" s="714"/>
      <c r="N67" s="712" t="s">
        <v>53</v>
      </c>
      <c r="O67" s="713"/>
      <c r="P67" s="713"/>
      <c r="Q67" s="713"/>
      <c r="R67" s="713"/>
      <c r="S67" s="713"/>
      <c r="T67" s="713"/>
      <c r="U67" s="713"/>
      <c r="V67" s="714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712" t="s">
        <v>50</v>
      </c>
      <c r="C81" s="713"/>
      <c r="D81" s="713"/>
      <c r="E81" s="713"/>
      <c r="F81" s="713"/>
      <c r="G81" s="713"/>
      <c r="H81" s="713"/>
      <c r="I81" s="713"/>
      <c r="J81" s="713"/>
      <c r="K81" s="713"/>
      <c r="L81" s="713"/>
      <c r="M81" s="714"/>
      <c r="N81" s="712" t="s">
        <v>53</v>
      </c>
      <c r="O81" s="713"/>
      <c r="P81" s="713"/>
      <c r="Q81" s="713"/>
      <c r="R81" s="713"/>
      <c r="S81" s="713"/>
      <c r="T81" s="713"/>
      <c r="U81" s="713"/>
      <c r="V81" s="714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712" t="s">
        <v>50</v>
      </c>
      <c r="C95" s="713"/>
      <c r="D95" s="713"/>
      <c r="E95" s="713"/>
      <c r="F95" s="713"/>
      <c r="G95" s="713"/>
      <c r="H95" s="713"/>
      <c r="I95" s="713"/>
      <c r="J95" s="713"/>
      <c r="K95" s="713"/>
      <c r="L95" s="713"/>
      <c r="M95" s="714"/>
      <c r="N95" s="712" t="s">
        <v>53</v>
      </c>
      <c r="O95" s="713"/>
      <c r="P95" s="713"/>
      <c r="Q95" s="713"/>
      <c r="R95" s="713"/>
      <c r="S95" s="713"/>
      <c r="T95" s="713"/>
      <c r="U95" s="713"/>
      <c r="V95" s="714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712" t="s">
        <v>84</v>
      </c>
      <c r="C109" s="713"/>
      <c r="D109" s="713"/>
      <c r="E109" s="713"/>
      <c r="F109" s="713"/>
      <c r="G109" s="713"/>
      <c r="H109" s="713"/>
      <c r="I109" s="713"/>
      <c r="J109" s="713"/>
      <c r="K109" s="714"/>
      <c r="L109" s="712" t="s">
        <v>83</v>
      </c>
      <c r="M109" s="714"/>
      <c r="N109" s="712" t="s">
        <v>53</v>
      </c>
      <c r="O109" s="713"/>
      <c r="P109" s="713"/>
      <c r="Q109" s="713"/>
      <c r="R109" s="713"/>
      <c r="S109" s="713"/>
      <c r="T109" s="713"/>
      <c r="U109" s="713"/>
      <c r="V109" s="714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712" t="s">
        <v>84</v>
      </c>
      <c r="C123" s="713"/>
      <c r="D123" s="713"/>
      <c r="E123" s="713"/>
      <c r="F123" s="713"/>
      <c r="G123" s="713"/>
      <c r="H123" s="713"/>
      <c r="I123" s="713"/>
      <c r="J123" s="713"/>
      <c r="K123" s="714"/>
      <c r="L123" s="712" t="s">
        <v>83</v>
      </c>
      <c r="M123" s="714"/>
      <c r="N123" s="712" t="s">
        <v>53</v>
      </c>
      <c r="O123" s="713"/>
      <c r="P123" s="713"/>
      <c r="Q123" s="713"/>
      <c r="R123" s="713"/>
      <c r="S123" s="713"/>
      <c r="T123" s="713"/>
      <c r="U123" s="713"/>
      <c r="V123" s="714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712" t="s">
        <v>84</v>
      </c>
      <c r="C137" s="713"/>
      <c r="D137" s="713"/>
      <c r="E137" s="713"/>
      <c r="F137" s="713"/>
      <c r="G137" s="713"/>
      <c r="H137" s="713"/>
      <c r="I137" s="713"/>
      <c r="J137" s="713"/>
      <c r="K137" s="714"/>
      <c r="L137" s="712" t="s">
        <v>83</v>
      </c>
      <c r="M137" s="714"/>
      <c r="N137" s="712" t="s">
        <v>53</v>
      </c>
      <c r="O137" s="713"/>
      <c r="P137" s="713"/>
      <c r="Q137" s="713"/>
      <c r="R137" s="713"/>
      <c r="S137" s="713"/>
      <c r="T137" s="713"/>
      <c r="U137" s="714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712" t="s">
        <v>84</v>
      </c>
      <c r="C151" s="713"/>
      <c r="D151" s="713"/>
      <c r="E151" s="713"/>
      <c r="F151" s="713"/>
      <c r="G151" s="713"/>
      <c r="H151" s="713"/>
      <c r="I151" s="713"/>
      <c r="J151" s="713"/>
      <c r="K151" s="714"/>
      <c r="L151" s="712" t="s">
        <v>83</v>
      </c>
      <c r="M151" s="714"/>
      <c r="N151" s="712" t="s">
        <v>53</v>
      </c>
      <c r="O151" s="713"/>
      <c r="P151" s="713"/>
      <c r="Q151" s="713"/>
      <c r="R151" s="713"/>
      <c r="S151" s="713"/>
      <c r="T151" s="713"/>
      <c r="U151" s="714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712" t="s">
        <v>84</v>
      </c>
      <c r="C165" s="713"/>
      <c r="D165" s="713"/>
      <c r="E165" s="713"/>
      <c r="F165" s="713"/>
      <c r="G165" s="713"/>
      <c r="H165" s="713"/>
      <c r="I165" s="713"/>
      <c r="J165" s="713"/>
      <c r="K165" s="714"/>
      <c r="L165" s="712" t="s">
        <v>83</v>
      </c>
      <c r="M165" s="714"/>
      <c r="N165" s="712" t="s">
        <v>53</v>
      </c>
      <c r="O165" s="713"/>
      <c r="P165" s="713"/>
      <c r="Q165" s="713"/>
      <c r="R165" s="713"/>
      <c r="S165" s="713"/>
      <c r="T165" s="713"/>
      <c r="U165" s="714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712" t="s">
        <v>84</v>
      </c>
      <c r="C179" s="713"/>
      <c r="D179" s="713"/>
      <c r="E179" s="713"/>
      <c r="F179" s="713"/>
      <c r="G179" s="713"/>
      <c r="H179" s="713"/>
      <c r="I179" s="713"/>
      <c r="J179" s="713"/>
      <c r="K179" s="714"/>
      <c r="L179" s="712" t="s">
        <v>83</v>
      </c>
      <c r="M179" s="714"/>
      <c r="N179" s="712" t="s">
        <v>53</v>
      </c>
      <c r="O179" s="713"/>
      <c r="P179" s="713"/>
      <c r="Q179" s="713"/>
      <c r="R179" s="713"/>
      <c r="S179" s="713"/>
      <c r="T179" s="713"/>
      <c r="U179" s="714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712" t="s">
        <v>84</v>
      </c>
      <c r="C194" s="713"/>
      <c r="D194" s="713"/>
      <c r="E194" s="713"/>
      <c r="F194" s="713"/>
      <c r="G194" s="713"/>
      <c r="H194" s="713"/>
      <c r="I194" s="714"/>
      <c r="J194" s="717" t="s">
        <v>83</v>
      </c>
      <c r="K194" s="717"/>
      <c r="L194" s="718"/>
      <c r="M194" s="712" t="s">
        <v>53</v>
      </c>
      <c r="N194" s="713"/>
      <c r="O194" s="713"/>
      <c r="P194" s="713"/>
      <c r="Q194" s="713"/>
      <c r="R194" s="713"/>
      <c r="S194" s="713"/>
      <c r="T194" s="714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712" t="s">
        <v>84</v>
      </c>
      <c r="C208" s="713"/>
      <c r="D208" s="713"/>
      <c r="E208" s="713"/>
      <c r="F208" s="713"/>
      <c r="G208" s="713"/>
      <c r="H208" s="713"/>
      <c r="I208" s="714"/>
      <c r="J208" s="717" t="s">
        <v>83</v>
      </c>
      <c r="K208" s="717"/>
      <c r="L208" s="718"/>
      <c r="M208" s="712" t="s">
        <v>53</v>
      </c>
      <c r="N208" s="713"/>
      <c r="O208" s="713"/>
      <c r="P208" s="713"/>
      <c r="Q208" s="713"/>
      <c r="R208" s="713"/>
      <c r="S208" s="713"/>
      <c r="T208" s="714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712" t="s">
        <v>84</v>
      </c>
      <c r="C222" s="713"/>
      <c r="D222" s="713"/>
      <c r="E222" s="713"/>
      <c r="F222" s="713"/>
      <c r="G222" s="713"/>
      <c r="H222" s="713"/>
      <c r="I222" s="714"/>
      <c r="J222" s="717" t="s">
        <v>83</v>
      </c>
      <c r="K222" s="717"/>
      <c r="L222" s="718"/>
      <c r="M222" s="712" t="s">
        <v>53</v>
      </c>
      <c r="N222" s="713"/>
      <c r="O222" s="713"/>
      <c r="P222" s="713"/>
      <c r="Q222" s="713"/>
      <c r="R222" s="713"/>
      <c r="S222" s="713"/>
      <c r="T222" s="714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712" t="s">
        <v>84</v>
      </c>
      <c r="C236" s="713"/>
      <c r="D236" s="713"/>
      <c r="E236" s="713"/>
      <c r="F236" s="713"/>
      <c r="G236" s="713"/>
      <c r="H236" s="713"/>
      <c r="I236" s="714"/>
      <c r="J236" s="717" t="s">
        <v>83</v>
      </c>
      <c r="K236" s="717"/>
      <c r="L236" s="718"/>
      <c r="M236" s="712" t="s">
        <v>53</v>
      </c>
      <c r="N236" s="713"/>
      <c r="O236" s="713"/>
      <c r="P236" s="713"/>
      <c r="Q236" s="713"/>
      <c r="R236" s="713"/>
      <c r="S236" s="713"/>
      <c r="T236" s="714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712" t="s">
        <v>84</v>
      </c>
      <c r="C251" s="713"/>
      <c r="D251" s="713"/>
      <c r="E251" s="713"/>
      <c r="F251" s="713"/>
      <c r="G251" s="713"/>
      <c r="H251" s="714"/>
      <c r="I251" s="719" t="s">
        <v>83</v>
      </c>
      <c r="J251" s="717"/>
      <c r="K251" s="717"/>
      <c r="L251" s="718"/>
      <c r="M251" s="712" t="s">
        <v>53</v>
      </c>
      <c r="N251" s="713"/>
      <c r="O251" s="713"/>
      <c r="P251" s="713"/>
      <c r="Q251" s="713"/>
      <c r="R251" s="713"/>
      <c r="S251" s="713"/>
      <c r="T251" s="713"/>
      <c r="U251" s="492" t="s">
        <v>55</v>
      </c>
      <c r="V251" s="483"/>
      <c r="W251" s="483"/>
      <c r="X251" s="482"/>
      <c r="Y251" s="482"/>
      <c r="AH251" s="534" t="s">
        <v>117</v>
      </c>
      <c r="AI251" s="712"/>
      <c r="AJ251" s="713"/>
      <c r="AK251" s="713"/>
      <c r="AL251" s="713"/>
      <c r="AM251" s="713"/>
      <c r="AN251" s="713"/>
      <c r="AO251" s="714"/>
      <c r="AP251" s="719"/>
      <c r="AQ251" s="717"/>
      <c r="AR251" s="718"/>
      <c r="AS251" s="713"/>
      <c r="AT251" s="713"/>
      <c r="AU251" s="713"/>
      <c r="AV251" s="713"/>
      <c r="AW251" s="713"/>
      <c r="AX251" s="713"/>
      <c r="AY251" s="713"/>
      <c r="AZ251" s="713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712"/>
      <c r="C265" s="713"/>
      <c r="D265" s="713"/>
      <c r="E265" s="713"/>
      <c r="F265" s="713"/>
      <c r="G265" s="713"/>
      <c r="H265" s="714"/>
      <c r="I265" s="651"/>
      <c r="J265" s="652"/>
      <c r="K265" s="652"/>
      <c r="L265" s="653"/>
      <c r="M265" s="713"/>
      <c r="N265" s="713"/>
      <c r="O265" s="713"/>
      <c r="P265" s="713"/>
      <c r="Q265" s="713"/>
      <c r="R265" s="713"/>
      <c r="S265" s="713"/>
      <c r="T265" s="713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712" t="s">
        <v>84</v>
      </c>
      <c r="C279" s="713"/>
      <c r="D279" s="713"/>
      <c r="E279" s="713"/>
      <c r="F279" s="713"/>
      <c r="G279" s="713"/>
      <c r="H279" s="714"/>
      <c r="I279" s="712" t="s">
        <v>83</v>
      </c>
      <c r="J279" s="713"/>
      <c r="K279" s="713"/>
      <c r="L279" s="714"/>
      <c r="M279" s="712" t="s">
        <v>53</v>
      </c>
      <c r="N279" s="713"/>
      <c r="O279" s="713"/>
      <c r="P279" s="713"/>
      <c r="Q279" s="713"/>
      <c r="R279" s="713"/>
      <c r="S279" s="713"/>
      <c r="T279" s="714"/>
      <c r="U279" s="492" t="s">
        <v>55</v>
      </c>
      <c r="V279" s="490"/>
      <c r="W279" s="490"/>
      <c r="X279" s="490"/>
      <c r="AH279" s="534" t="s">
        <v>121</v>
      </c>
      <c r="AI279" s="712"/>
      <c r="AJ279" s="713"/>
      <c r="AK279" s="713"/>
      <c r="AL279" s="713"/>
      <c r="AM279" s="713"/>
      <c r="AN279" s="713"/>
      <c r="AO279" s="714"/>
      <c r="AP279" s="719"/>
      <c r="AQ279" s="717"/>
      <c r="AR279" s="718"/>
      <c r="AS279" s="713"/>
      <c r="AT279" s="713"/>
      <c r="AU279" s="713"/>
      <c r="AV279" s="713"/>
      <c r="AW279" s="713"/>
      <c r="AX279" s="713"/>
      <c r="AY279" s="713"/>
      <c r="AZ279" s="713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712" t="s">
        <v>84</v>
      </c>
      <c r="C293" s="713"/>
      <c r="D293" s="713"/>
      <c r="E293" s="713"/>
      <c r="F293" s="713"/>
      <c r="G293" s="713"/>
      <c r="H293" s="714"/>
      <c r="I293" s="712" t="s">
        <v>83</v>
      </c>
      <c r="J293" s="713"/>
      <c r="K293" s="714"/>
      <c r="L293" s="712" t="s">
        <v>53</v>
      </c>
      <c r="M293" s="713"/>
      <c r="N293" s="713"/>
      <c r="O293" s="713"/>
      <c r="P293" s="713"/>
      <c r="Q293" s="713"/>
      <c r="R293" s="713"/>
      <c r="S293" s="714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712" t="s">
        <v>84</v>
      </c>
      <c r="C307" s="713"/>
      <c r="D307" s="713"/>
      <c r="E307" s="713"/>
      <c r="F307" s="713"/>
      <c r="G307" s="713"/>
      <c r="H307" s="714"/>
      <c r="I307" s="712" t="s">
        <v>83</v>
      </c>
      <c r="J307" s="713"/>
      <c r="K307" s="714"/>
      <c r="L307" s="712" t="s">
        <v>53</v>
      </c>
      <c r="M307" s="713"/>
      <c r="N307" s="713"/>
      <c r="O307" s="713"/>
      <c r="P307" s="713"/>
      <c r="Q307" s="713"/>
      <c r="R307" s="713"/>
      <c r="S307" s="714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712" t="s">
        <v>84</v>
      </c>
      <c r="C321" s="713"/>
      <c r="D321" s="713"/>
      <c r="E321" s="713"/>
      <c r="F321" s="713"/>
      <c r="G321" s="713"/>
      <c r="H321" s="714"/>
      <c r="I321" s="712" t="s">
        <v>83</v>
      </c>
      <c r="J321" s="713"/>
      <c r="K321" s="714"/>
      <c r="L321" s="712" t="s">
        <v>53</v>
      </c>
      <c r="M321" s="713"/>
      <c r="N321" s="713"/>
      <c r="O321" s="713"/>
      <c r="P321" s="713"/>
      <c r="Q321" s="713"/>
      <c r="R321" s="713"/>
      <c r="S321" s="714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712" t="s">
        <v>83</v>
      </c>
      <c r="J335" s="713"/>
      <c r="K335" s="714"/>
      <c r="L335" s="712" t="s">
        <v>53</v>
      </c>
      <c r="M335" s="713"/>
      <c r="N335" s="713"/>
      <c r="O335" s="713"/>
      <c r="P335" s="713"/>
      <c r="Q335" s="713"/>
      <c r="R335" s="713"/>
      <c r="S335" s="714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712" t="s">
        <v>84</v>
      </c>
      <c r="C349" s="713"/>
      <c r="D349" s="713"/>
      <c r="E349" s="713"/>
      <c r="F349" s="713"/>
      <c r="G349" s="714"/>
      <c r="H349" s="712" t="s">
        <v>84</v>
      </c>
      <c r="I349" s="713"/>
      <c r="J349" s="713"/>
      <c r="K349" s="713"/>
      <c r="L349" s="714"/>
      <c r="M349" s="712" t="s">
        <v>53</v>
      </c>
      <c r="N349" s="713"/>
      <c r="O349" s="713"/>
      <c r="P349" s="713"/>
      <c r="Q349" s="713"/>
      <c r="R349" s="713"/>
      <c r="S349" s="714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712" t="s">
        <v>84</v>
      </c>
      <c r="C365" s="713"/>
      <c r="D365" s="713"/>
      <c r="E365" s="713"/>
      <c r="F365" s="713"/>
      <c r="G365" s="714"/>
      <c r="H365" s="712" t="s">
        <v>83</v>
      </c>
      <c r="I365" s="713"/>
      <c r="J365" s="713"/>
      <c r="K365" s="713"/>
      <c r="L365" s="713"/>
      <c r="M365" s="714"/>
      <c r="N365" s="712" t="s">
        <v>53</v>
      </c>
      <c r="O365" s="713"/>
      <c r="P365" s="713"/>
      <c r="Q365" s="713"/>
      <c r="R365" s="713"/>
      <c r="S365" s="714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>
        <v>689</v>
      </c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8" spans="1:22" ht="13.5" thickBot="1" x14ac:dyDescent="0.25"/>
    <row r="379" spans="1:22" ht="13.5" thickBot="1" x14ac:dyDescent="0.25">
      <c r="A379" s="639" t="s">
        <v>150</v>
      </c>
      <c r="B379" s="712" t="s">
        <v>84</v>
      </c>
      <c r="C379" s="713"/>
      <c r="D379" s="713"/>
      <c r="E379" s="713"/>
      <c r="F379" s="713"/>
      <c r="G379" s="714"/>
      <c r="H379" s="712" t="s">
        <v>83</v>
      </c>
      <c r="I379" s="713"/>
      <c r="J379" s="713"/>
      <c r="K379" s="713"/>
      <c r="L379" s="713"/>
      <c r="M379" s="714"/>
      <c r="N379" s="712" t="s">
        <v>53</v>
      </c>
      <c r="O379" s="713"/>
      <c r="P379" s="713"/>
      <c r="Q379" s="713"/>
      <c r="R379" s="713"/>
      <c r="S379" s="714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>
        <v>633</v>
      </c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B383-B378</f>
        <v>3376.6666666666665</v>
      </c>
      <c r="C387" s="607">
        <f t="shared" ref="C387:T387" si="115">C383-C378</f>
        <v>3412.3255813953488</v>
      </c>
      <c r="D387" s="607">
        <f t="shared" si="115"/>
        <v>3371.25</v>
      </c>
      <c r="E387" s="607">
        <f t="shared" si="115"/>
        <v>3369.7142857142858</v>
      </c>
      <c r="F387" s="607">
        <f t="shared" si="115"/>
        <v>3391.5789473684213</v>
      </c>
      <c r="G387" s="645">
        <f t="shared" si="115"/>
        <v>3330.6060606060605</v>
      </c>
      <c r="H387" s="660">
        <f t="shared" si="115"/>
        <v>3319.7435897435898</v>
      </c>
      <c r="I387" s="573">
        <f t="shared" si="115"/>
        <v>3479.4444444444443</v>
      </c>
      <c r="J387" s="573">
        <f t="shared" si="115"/>
        <v>3221.7647058823532</v>
      </c>
      <c r="K387" s="573">
        <f t="shared" si="115"/>
        <v>3400.5405405405404</v>
      </c>
      <c r="L387" s="573">
        <f t="shared" si="115"/>
        <v>3364.5</v>
      </c>
      <c r="M387" s="574">
        <f t="shared" si="115"/>
        <v>3456.8292682926831</v>
      </c>
      <c r="N387" s="402">
        <f t="shared" si="115"/>
        <v>3401.5789473684213</v>
      </c>
      <c r="O387" s="607">
        <f t="shared" si="115"/>
        <v>3409.1666666666665</v>
      </c>
      <c r="P387" s="607">
        <f t="shared" si="115"/>
        <v>3245.7142857142858</v>
      </c>
      <c r="Q387" s="607">
        <f t="shared" si="115"/>
        <v>3401.0256410256411</v>
      </c>
      <c r="R387" s="607">
        <f t="shared" si="115"/>
        <v>3444.848484848485</v>
      </c>
      <c r="S387" s="526">
        <f t="shared" si="115"/>
        <v>3574.102564102564</v>
      </c>
      <c r="T387" s="567">
        <f t="shared" si="115"/>
        <v>3398.341232227488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>B389-B375</f>
        <v>3</v>
      </c>
      <c r="C390" s="512">
        <f t="shared" ref="C390:S390" si="116">C389-C375</f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712" t="s">
        <v>84</v>
      </c>
      <c r="C394" s="713"/>
      <c r="D394" s="713"/>
      <c r="E394" s="713"/>
      <c r="F394" s="713"/>
      <c r="G394" s="714"/>
      <c r="H394" s="712" t="s">
        <v>83</v>
      </c>
      <c r="I394" s="713"/>
      <c r="J394" s="713"/>
      <c r="K394" s="713"/>
      <c r="L394" s="713"/>
      <c r="M394" s="714"/>
      <c r="N394" s="712" t="s">
        <v>53</v>
      </c>
      <c r="O394" s="713"/>
      <c r="P394" s="713"/>
      <c r="Q394" s="713"/>
      <c r="R394" s="713"/>
      <c r="S394" s="714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>
        <v>668</v>
      </c>
      <c r="U395" s="702"/>
      <c r="V395" s="702"/>
    </row>
    <row r="396" spans="1:22" x14ac:dyDescent="0.2">
      <c r="A396" s="640" t="s">
        <v>2</v>
      </c>
      <c r="B396" s="674">
        <v>2</v>
      </c>
      <c r="C396" s="593">
        <v>3</v>
      </c>
      <c r="D396" s="634">
        <v>4</v>
      </c>
      <c r="E396" s="594">
        <v>5</v>
      </c>
      <c r="F396" s="363">
        <v>6</v>
      </c>
      <c r="G396" s="685">
        <v>7</v>
      </c>
      <c r="H396" s="592">
        <v>1</v>
      </c>
      <c r="I396" s="673">
        <v>1</v>
      </c>
      <c r="J396" s="673">
        <v>1</v>
      </c>
      <c r="K396" s="636">
        <v>2</v>
      </c>
      <c r="L396" s="593">
        <v>3</v>
      </c>
      <c r="M396" s="687">
        <v>2</v>
      </c>
      <c r="N396" s="686">
        <v>3</v>
      </c>
      <c r="O396" s="634">
        <v>4</v>
      </c>
      <c r="P396" s="594">
        <v>5</v>
      </c>
      <c r="Q396" s="363">
        <v>6</v>
      </c>
      <c r="R396" s="364">
        <v>7</v>
      </c>
      <c r="S396" s="365">
        <v>8</v>
      </c>
      <c r="T396" s="340" t="s">
        <v>0</v>
      </c>
      <c r="U396" s="702"/>
      <c r="V396" s="702"/>
    </row>
    <row r="397" spans="1:22" x14ac:dyDescent="0.2">
      <c r="A397" s="641" t="s">
        <v>3</v>
      </c>
      <c r="B397" s="595">
        <v>3415</v>
      </c>
      <c r="C397" s="596">
        <v>3415</v>
      </c>
      <c r="D397" s="596">
        <v>3415</v>
      </c>
      <c r="E397" s="596">
        <v>3415</v>
      </c>
      <c r="F397" s="596">
        <v>3415</v>
      </c>
      <c r="G397" s="638">
        <v>3415</v>
      </c>
      <c r="H397" s="595">
        <v>3415</v>
      </c>
      <c r="I397" s="596">
        <v>3415</v>
      </c>
      <c r="J397" s="596">
        <v>3415</v>
      </c>
      <c r="K397" s="596">
        <v>3415</v>
      </c>
      <c r="L397" s="596">
        <v>3415</v>
      </c>
      <c r="M397" s="255">
        <v>3415</v>
      </c>
      <c r="N397" s="397">
        <v>3415</v>
      </c>
      <c r="O397" s="596">
        <v>3415</v>
      </c>
      <c r="P397" s="596">
        <v>3415</v>
      </c>
      <c r="Q397" s="596">
        <v>3415</v>
      </c>
      <c r="R397" s="596">
        <v>3415</v>
      </c>
      <c r="S397" s="255">
        <v>3415</v>
      </c>
      <c r="T397" s="341">
        <v>3415</v>
      </c>
      <c r="U397" s="702"/>
      <c r="V397" s="702"/>
    </row>
    <row r="398" spans="1:22" x14ac:dyDescent="0.2">
      <c r="A398" s="642" t="s">
        <v>6</v>
      </c>
      <c r="B398" s="597">
        <v>3536</v>
      </c>
      <c r="C398" s="598">
        <v>3519.0196078431372</v>
      </c>
      <c r="D398" s="598">
        <v>3439.4117647058824</v>
      </c>
      <c r="E398" s="598">
        <v>3534</v>
      </c>
      <c r="F398" s="598">
        <v>3595.8139534883721</v>
      </c>
      <c r="G398" s="618">
        <v>3604.3902439024391</v>
      </c>
      <c r="H398" s="597">
        <v>3424.2857142857142</v>
      </c>
      <c r="I398" s="598">
        <v>3560.2439024390242</v>
      </c>
      <c r="J398" s="598">
        <v>3352.3529411764707</v>
      </c>
      <c r="K398" s="598">
        <v>3517</v>
      </c>
      <c r="L398" s="598">
        <v>3586.7441860465115</v>
      </c>
      <c r="M398" s="258">
        <v>3624.2857142857142</v>
      </c>
      <c r="N398" s="398">
        <v>3460.5</v>
      </c>
      <c r="O398" s="598">
        <v>3514.8571428571427</v>
      </c>
      <c r="P398" s="598">
        <v>3533.5294117647059</v>
      </c>
      <c r="Q398" s="598">
        <v>3705.2631578947367</v>
      </c>
      <c r="R398" s="598">
        <v>3618.5</v>
      </c>
      <c r="S398" s="258">
        <v>3611.4634146341464</v>
      </c>
      <c r="T398" s="342">
        <v>3551.1526946107801</v>
      </c>
      <c r="U398" s="702"/>
      <c r="V398" s="702"/>
    </row>
    <row r="399" spans="1:22" x14ac:dyDescent="0.2">
      <c r="A399" s="640" t="s">
        <v>7</v>
      </c>
      <c r="B399" s="599">
        <v>100</v>
      </c>
      <c r="C399" s="600">
        <v>94.117647058823536</v>
      </c>
      <c r="D399" s="600">
        <v>70.588235294117652</v>
      </c>
      <c r="E399" s="600">
        <v>87.5</v>
      </c>
      <c r="F399" s="600">
        <v>86.04651162790698</v>
      </c>
      <c r="G399" s="621">
        <v>87.804878048780495</v>
      </c>
      <c r="H399" s="599">
        <v>80.952380952380949</v>
      </c>
      <c r="I399" s="600">
        <v>73.170731707317074</v>
      </c>
      <c r="J399" s="600">
        <v>70.588235294117652</v>
      </c>
      <c r="K399" s="600">
        <v>82.5</v>
      </c>
      <c r="L399" s="600">
        <v>69.767441860465112</v>
      </c>
      <c r="M399" s="262">
        <v>78.571428571428569</v>
      </c>
      <c r="N399" s="399">
        <v>87.5</v>
      </c>
      <c r="O399" s="600">
        <v>91.428571428571431</v>
      </c>
      <c r="P399" s="600">
        <v>82.352941176470594</v>
      </c>
      <c r="Q399" s="600">
        <v>94.736842105263165</v>
      </c>
      <c r="R399" s="600">
        <v>87.5</v>
      </c>
      <c r="S399" s="262">
        <v>85.365853658536579</v>
      </c>
      <c r="T399" s="343">
        <v>84.281437125748496</v>
      </c>
      <c r="U399" s="702"/>
      <c r="V399" s="702"/>
    </row>
    <row r="400" spans="1:22" x14ac:dyDescent="0.2">
      <c r="A400" s="640" t="s">
        <v>8</v>
      </c>
      <c r="B400" s="601">
        <v>4.8568487785536803E-2</v>
      </c>
      <c r="C400" s="602">
        <v>4.882323303422046E-2</v>
      </c>
      <c r="D400" s="602">
        <v>8.3474920923685109E-2</v>
      </c>
      <c r="E400" s="602">
        <v>5.9107959690550216E-2</v>
      </c>
      <c r="F400" s="602">
        <v>6.5127312794328707E-2</v>
      </c>
      <c r="G400" s="624">
        <v>6.3806800743566205E-2</v>
      </c>
      <c r="H400" s="601">
        <v>7.203676943492042E-2</v>
      </c>
      <c r="I400" s="602">
        <v>8.6373732051004973E-2</v>
      </c>
      <c r="J400" s="602">
        <v>0.10984271103545036</v>
      </c>
      <c r="K400" s="602">
        <v>7.5028963668796328E-2</v>
      </c>
      <c r="L400" s="602">
        <v>8.5844296563293926E-2</v>
      </c>
      <c r="M400" s="265">
        <v>7.0966362572034175E-2</v>
      </c>
      <c r="N400" s="400">
        <v>6.768431819726177E-2</v>
      </c>
      <c r="O400" s="602">
        <v>7.9377909317607354E-2</v>
      </c>
      <c r="P400" s="602">
        <v>8.0847358047272042E-2</v>
      </c>
      <c r="Q400" s="602">
        <v>5.4309124922475874E-2</v>
      </c>
      <c r="R400" s="602">
        <v>6.5516427204387467E-2</v>
      </c>
      <c r="S400" s="265">
        <v>6.5441497942257454E-2</v>
      </c>
      <c r="T400" s="344">
        <v>7.3005567273261907E-2</v>
      </c>
      <c r="U400" s="702"/>
      <c r="V400" s="702"/>
    </row>
    <row r="401" spans="1:22" x14ac:dyDescent="0.2">
      <c r="A401" s="642" t="s">
        <v>1</v>
      </c>
      <c r="B401" s="603">
        <f t="shared" ref="B401:G401" si="117">B398/B397*100-100</f>
        <v>3.5431918008784749</v>
      </c>
      <c r="C401" s="604">
        <f t="shared" si="117"/>
        <v>3.0459621623173376</v>
      </c>
      <c r="D401" s="604">
        <f t="shared" si="117"/>
        <v>0.71483937645335516</v>
      </c>
      <c r="E401" s="604">
        <f t="shared" si="117"/>
        <v>3.4846266471449496</v>
      </c>
      <c r="F401" s="604">
        <f t="shared" si="117"/>
        <v>5.2946984916067947</v>
      </c>
      <c r="G401" s="644">
        <f t="shared" si="117"/>
        <v>5.5458343748884005</v>
      </c>
      <c r="H401" s="603">
        <f>H398/H397*100-100</f>
        <v>0.27190964233423642</v>
      </c>
      <c r="I401" s="604">
        <f>I398/I397*100-100</f>
        <v>4.2531157375995434</v>
      </c>
      <c r="J401" s="604">
        <f t="shared" ref="J401:T401" si="118">J398/J397*100-100</f>
        <v>-1.8344673154767008</v>
      </c>
      <c r="K401" s="604">
        <f t="shared" si="118"/>
        <v>2.9868228404099568</v>
      </c>
      <c r="L401" s="604">
        <f t="shared" si="118"/>
        <v>5.0291123293268356</v>
      </c>
      <c r="M401" s="522">
        <f t="shared" si="118"/>
        <v>6.1284250156870854</v>
      </c>
      <c r="N401" s="401">
        <f t="shared" si="118"/>
        <v>1.3323572474377698</v>
      </c>
      <c r="O401" s="604">
        <f t="shared" si="118"/>
        <v>2.9240744614097451</v>
      </c>
      <c r="P401" s="604">
        <f t="shared" si="118"/>
        <v>3.4708466109723446</v>
      </c>
      <c r="Q401" s="604">
        <f t="shared" si="118"/>
        <v>8.4996532326423733</v>
      </c>
      <c r="R401" s="604">
        <f t="shared" si="118"/>
        <v>5.9590043923865181</v>
      </c>
      <c r="S401" s="522">
        <f t="shared" si="118"/>
        <v>5.7529550405313756</v>
      </c>
      <c r="T401" s="556">
        <f t="shared" si="118"/>
        <v>3.9869017455572475</v>
      </c>
      <c r="U401" s="702"/>
      <c r="V401" s="702"/>
    </row>
    <row r="402" spans="1:22" ht="13.5" thickBot="1" x14ac:dyDescent="0.25">
      <c r="A402" s="671" t="s">
        <v>27</v>
      </c>
      <c r="B402" s="606">
        <f>B398-B393</f>
        <v>3535.975939849624</v>
      </c>
      <c r="C402" s="607">
        <f t="shared" ref="C402:T402" si="119">C398-C393</f>
        <v>3519.0105988341284</v>
      </c>
      <c r="D402" s="607">
        <f t="shared" si="119"/>
        <v>3439.4017647058822</v>
      </c>
      <c r="E402" s="607">
        <f t="shared" si="119"/>
        <v>3533.9849849849852</v>
      </c>
      <c r="F402" s="607">
        <f t="shared" si="119"/>
        <v>3595.7944046161915</v>
      </c>
      <c r="G402" s="645">
        <f t="shared" si="119"/>
        <v>3604.363216875412</v>
      </c>
      <c r="H402" s="660">
        <f t="shared" si="119"/>
        <v>3424.2742034943471</v>
      </c>
      <c r="I402" s="573">
        <f t="shared" si="119"/>
        <v>3560.2280751008948</v>
      </c>
      <c r="J402" s="573">
        <f t="shared" si="119"/>
        <v>3352.3479411764706</v>
      </c>
      <c r="K402" s="573">
        <f t="shared" si="119"/>
        <v>3516.9827338129498</v>
      </c>
      <c r="L402" s="573">
        <f t="shared" si="119"/>
        <v>3586.7211312914683</v>
      </c>
      <c r="M402" s="574">
        <f t="shared" si="119"/>
        <v>3624.2756423432684</v>
      </c>
      <c r="N402" s="402">
        <f t="shared" si="119"/>
        <v>3460.4686162624821</v>
      </c>
      <c r="O402" s="607">
        <f t="shared" si="119"/>
        <v>3514.8286121866718</v>
      </c>
      <c r="P402" s="607">
        <f t="shared" si="119"/>
        <v>3533.514411764706</v>
      </c>
      <c r="Q402" s="607">
        <f t="shared" si="119"/>
        <v>3705.2317741572188</v>
      </c>
      <c r="R402" s="607">
        <f t="shared" si="119"/>
        <v>3618.4743223965761</v>
      </c>
      <c r="S402" s="526">
        <f t="shared" si="119"/>
        <v>3611.4534288994814</v>
      </c>
      <c r="T402" s="567">
        <f t="shared" si="119"/>
        <v>3551.1526946107801</v>
      </c>
      <c r="U402" s="659"/>
      <c r="V402" s="360"/>
    </row>
    <row r="403" spans="1:22" x14ac:dyDescent="0.2">
      <c r="A403" s="672" t="s">
        <v>51</v>
      </c>
      <c r="B403" s="608">
        <v>665</v>
      </c>
      <c r="C403" s="609">
        <v>666</v>
      </c>
      <c r="D403" s="609">
        <v>200</v>
      </c>
      <c r="E403" s="609">
        <v>666</v>
      </c>
      <c r="F403" s="609">
        <v>665</v>
      </c>
      <c r="G403" s="566">
        <v>666</v>
      </c>
      <c r="H403" s="608">
        <v>695</v>
      </c>
      <c r="I403" s="609">
        <v>695</v>
      </c>
      <c r="J403" s="609">
        <v>200</v>
      </c>
      <c r="K403" s="609">
        <v>695</v>
      </c>
      <c r="L403" s="609">
        <v>694</v>
      </c>
      <c r="M403" s="530">
        <v>695</v>
      </c>
      <c r="N403" s="403">
        <v>701</v>
      </c>
      <c r="O403" s="609">
        <v>701</v>
      </c>
      <c r="P403" s="609">
        <v>200</v>
      </c>
      <c r="Q403" s="609">
        <v>701</v>
      </c>
      <c r="R403" s="609">
        <v>701</v>
      </c>
      <c r="S403" s="530">
        <v>701</v>
      </c>
      <c r="T403" s="557">
        <f>SUM(B403:S403)</f>
        <v>10907</v>
      </c>
      <c r="U403" s="584" t="s">
        <v>56</v>
      </c>
      <c r="V403" s="630">
        <f>T388-T403</f>
        <v>1</v>
      </c>
    </row>
    <row r="404" spans="1:22" x14ac:dyDescent="0.2">
      <c r="A404" s="431" t="s">
        <v>28</v>
      </c>
      <c r="B404" s="513">
        <v>123</v>
      </c>
      <c r="C404" s="511">
        <v>125</v>
      </c>
      <c r="D404" s="511">
        <v>126</v>
      </c>
      <c r="E404" s="511">
        <v>124</v>
      </c>
      <c r="F404" s="511">
        <v>122</v>
      </c>
      <c r="G404" s="570">
        <v>120</v>
      </c>
      <c r="H404" s="513">
        <v>128</v>
      </c>
      <c r="I404" s="511">
        <v>127</v>
      </c>
      <c r="J404" s="511">
        <v>129</v>
      </c>
      <c r="K404" s="511">
        <v>126</v>
      </c>
      <c r="L404" s="511">
        <v>124.5</v>
      </c>
      <c r="M404" s="514">
        <v>124.5</v>
      </c>
      <c r="N404" s="404">
        <v>123.5</v>
      </c>
      <c r="O404" s="511">
        <v>123.5</v>
      </c>
      <c r="P404" s="511">
        <v>126.5</v>
      </c>
      <c r="Q404" s="511">
        <v>123</v>
      </c>
      <c r="R404" s="511">
        <v>121.5</v>
      </c>
      <c r="S404" s="514">
        <v>123</v>
      </c>
      <c r="T404" s="555"/>
      <c r="U404" s="584" t="s">
        <v>57</v>
      </c>
      <c r="V404" s="584">
        <v>122.88</v>
      </c>
    </row>
    <row r="405" spans="1:22" ht="13.5" thickBot="1" x14ac:dyDescent="0.25">
      <c r="A405" s="432" t="s">
        <v>26</v>
      </c>
      <c r="B405" s="515">
        <f>B404-B389</f>
        <v>0</v>
      </c>
      <c r="C405" s="512">
        <f t="shared" ref="C405:S405" si="120">C404-C389</f>
        <v>2.5</v>
      </c>
      <c r="D405" s="512">
        <f t="shared" si="120"/>
        <v>2.5</v>
      </c>
      <c r="E405" s="512">
        <f t="shared" si="120"/>
        <v>2</v>
      </c>
      <c r="F405" s="512">
        <f t="shared" si="120"/>
        <v>1.5</v>
      </c>
      <c r="G405" s="571">
        <f t="shared" si="120"/>
        <v>0</v>
      </c>
      <c r="H405" s="515">
        <f t="shared" si="120"/>
        <v>2.5</v>
      </c>
      <c r="I405" s="512">
        <f t="shared" si="120"/>
        <v>2</v>
      </c>
      <c r="J405" s="512">
        <f t="shared" si="120"/>
        <v>2.5</v>
      </c>
      <c r="K405" s="512">
        <f t="shared" si="120"/>
        <v>2</v>
      </c>
      <c r="L405" s="512">
        <f t="shared" si="120"/>
        <v>0</v>
      </c>
      <c r="M405" s="516">
        <f t="shared" si="120"/>
        <v>2.5</v>
      </c>
      <c r="N405" s="405">
        <f t="shared" si="120"/>
        <v>0</v>
      </c>
      <c r="O405" s="512">
        <f t="shared" si="120"/>
        <v>0</v>
      </c>
      <c r="P405" s="512">
        <f t="shared" si="120"/>
        <v>2</v>
      </c>
      <c r="Q405" s="512">
        <f t="shared" si="120"/>
        <v>0</v>
      </c>
      <c r="R405" s="512">
        <f t="shared" si="120"/>
        <v>0</v>
      </c>
      <c r="S405" s="516">
        <f t="shared" si="120"/>
        <v>2.5</v>
      </c>
      <c r="T405" s="558"/>
      <c r="U405" s="584" t="s">
        <v>26</v>
      </c>
      <c r="V405" s="584">
        <f>V404-V389</f>
        <v>3.2299999999999898</v>
      </c>
    </row>
  </sheetData>
  <mergeCells count="83">
    <mergeCell ref="AP251:AR251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K9:R9"/>
    <mergeCell ref="F2:I2"/>
    <mergeCell ref="B9:J9"/>
    <mergeCell ref="B23:J23"/>
    <mergeCell ref="K23:R23"/>
    <mergeCell ref="B37:J37"/>
    <mergeCell ref="N37:U37"/>
    <mergeCell ref="N137:U137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N53:U53"/>
    <mergeCell ref="B53:M5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L335:S335"/>
    <mergeCell ref="I307:K307"/>
    <mergeCell ref="I321:K321"/>
    <mergeCell ref="I335:K335"/>
    <mergeCell ref="B321:H321"/>
    <mergeCell ref="L321:S321"/>
    <mergeCell ref="I293:K293"/>
    <mergeCell ref="B293:H293"/>
    <mergeCell ref="L293:S293"/>
    <mergeCell ref="B307:H307"/>
    <mergeCell ref="L307:S307"/>
    <mergeCell ref="M349:S349"/>
    <mergeCell ref="H349:L349"/>
    <mergeCell ref="B349:G349"/>
    <mergeCell ref="H365:M365"/>
    <mergeCell ref="N365:S365"/>
    <mergeCell ref="B365:G365"/>
    <mergeCell ref="B394:G394"/>
    <mergeCell ref="H394:M394"/>
    <mergeCell ref="N394:S394"/>
    <mergeCell ref="B379:G379"/>
    <mergeCell ref="H379:M379"/>
    <mergeCell ref="N379:S37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2023-04-04T13:45:50Z</dcterms:modified>
</cp:coreProperties>
</file>