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524DBD1C-6495-4742-A529-5E88A52FF70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S333" i="249" l="1"/>
  <c r="R333" i="249"/>
  <c r="P333" i="249"/>
  <c r="O333" i="249"/>
  <c r="N333" i="249"/>
  <c r="L333" i="249"/>
  <c r="K333" i="249"/>
  <c r="J333" i="249"/>
  <c r="I333" i="249"/>
  <c r="H333" i="249"/>
  <c r="E333" i="249"/>
  <c r="J333" i="251" l="1"/>
  <c r="C333" i="251" l="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H334" i="249"/>
  <c r="I334" i="249"/>
  <c r="J334" i="249"/>
  <c r="K334" i="249"/>
  <c r="L334" i="249"/>
  <c r="M334" i="249"/>
  <c r="N334" i="249"/>
  <c r="O334" i="249"/>
  <c r="P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H330" i="251"/>
  <c r="H329" i="251"/>
  <c r="G329" i="251"/>
  <c r="F329" i="251"/>
  <c r="E329" i="251"/>
  <c r="D329" i="251"/>
  <c r="C329" i="251"/>
  <c r="B329" i="251"/>
  <c r="J363" i="250"/>
  <c r="G363" i="250"/>
  <c r="F363" i="250"/>
  <c r="E363" i="250"/>
  <c r="D363" i="250"/>
  <c r="C363" i="250"/>
  <c r="B363" i="250"/>
  <c r="H361" i="250"/>
  <c r="H360" i="250"/>
  <c r="G360" i="250"/>
  <c r="F360" i="250"/>
  <c r="E360" i="250"/>
  <c r="D360" i="250"/>
  <c r="C360" i="250"/>
  <c r="B360" i="250"/>
  <c r="H359" i="250"/>
  <c r="G359" i="250"/>
  <c r="F359" i="250"/>
  <c r="E359" i="250"/>
  <c r="D359" i="250"/>
  <c r="C359" i="250"/>
  <c r="B359" i="250"/>
  <c r="T332" i="249"/>
  <c r="T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G320" i="251" l="1"/>
  <c r="F320" i="251"/>
  <c r="E320" i="251"/>
  <c r="D320" i="251"/>
  <c r="C320" i="251"/>
  <c r="G319" i="251"/>
  <c r="G333" i="251" s="1"/>
  <c r="B320" i="251" l="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 l="1"/>
  <c r="G346" i="250"/>
  <c r="F346" i="250"/>
  <c r="E346" i="250"/>
  <c r="D346" i="250"/>
  <c r="C346" i="250"/>
  <c r="B346" i="250"/>
  <c r="E316" i="251"/>
  <c r="J320" i="251"/>
  <c r="H318" i="251"/>
  <c r="J331" i="251" s="1"/>
  <c r="K331" i="251" s="1"/>
  <c r="H316" i="251"/>
  <c r="G316" i="251"/>
  <c r="F316" i="251"/>
  <c r="D316" i="251"/>
  <c r="C316" i="251"/>
  <c r="B316" i="251"/>
  <c r="J349" i="250"/>
  <c r="H347" i="250"/>
  <c r="J361" i="250" s="1"/>
  <c r="K361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 l="1"/>
  <c r="C321" i="249" s="1"/>
  <c r="D307" i="249"/>
  <c r="D321" i="249" s="1"/>
  <c r="P307" i="249" l="1"/>
  <c r="P321" i="249" s="1"/>
  <c r="L307" i="249"/>
  <c r="L321" i="249" s="1"/>
  <c r="G307" i="249"/>
  <c r="G321" i="249" s="1"/>
  <c r="V308" i="249" l="1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J318" i="251" l="1"/>
  <c r="K318" i="251" s="1"/>
  <c r="J347" i="250"/>
  <c r="K347" i="250" s="1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 l="1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 l="1"/>
  <c r="I292" i="251" l="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V306" i="249" l="1"/>
  <c r="W306" i="249" s="1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 s="1"/>
  <c r="AB317" i="248" s="1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G178" i="250" s="1"/>
  <c r="F177" i="250"/>
  <c r="F178" i="250" s="1"/>
  <c r="E177" i="250"/>
  <c r="E178" i="250" s="1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 l="1"/>
  <c r="E161" i="248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<sst xmlns="http://schemas.openxmlformats.org/spreadsheetml/2006/main" count="2152" uniqueCount="129">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</sst>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3" t="s">
        <v>18</v>
      </c>
      <c r="C4" s="504"/>
      <c r="D4" s="504"/>
      <c r="E4" s="504"/>
      <c r="F4" s="504"/>
      <c r="G4" s="504"/>
      <c r="H4" s="504"/>
      <c r="I4" s="504"/>
      <c r="J4" s="505"/>
      <c r="K4" s="503" t="s">
        <v>21</v>
      </c>
      <c r="L4" s="504"/>
      <c r="M4" s="504"/>
      <c r="N4" s="504"/>
      <c r="O4" s="504"/>
      <c r="P4" s="504"/>
      <c r="Q4" s="504"/>
      <c r="R4" s="504"/>
      <c r="S4" s="504"/>
      <c r="T4" s="50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3" t="s">
        <v>23</v>
      </c>
      <c r="C17" s="504"/>
      <c r="D17" s="504"/>
      <c r="E17" s="504"/>
      <c r="F17" s="50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34"/>
  <sheetViews>
    <sheetView showGridLines="0" topLeftCell="A302" zoomScale="73" zoomScaleNormal="73" workbookViewId="0">
      <selection activeCell="V326" sqref="V32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11" t="s">
        <v>53</v>
      </c>
      <c r="C9" s="512"/>
      <c r="D9" s="512"/>
      <c r="E9" s="512"/>
      <c r="F9" s="51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11" t="s">
        <v>72</v>
      </c>
      <c r="C22" s="512"/>
      <c r="D22" s="512"/>
      <c r="E22" s="512"/>
      <c r="F22" s="51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11" t="s">
        <v>72</v>
      </c>
      <c r="C35" s="512"/>
      <c r="D35" s="512"/>
      <c r="E35" s="512"/>
      <c r="F35" s="51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11" t="s">
        <v>72</v>
      </c>
      <c r="C48" s="512"/>
      <c r="D48" s="512"/>
      <c r="E48" s="512"/>
      <c r="F48" s="51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11" t="s">
        <v>72</v>
      </c>
      <c r="C61" s="512"/>
      <c r="D61" s="512"/>
      <c r="E61" s="512"/>
      <c r="F61" s="51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11" t="s">
        <v>72</v>
      </c>
      <c r="C74" s="512"/>
      <c r="D74" s="512"/>
      <c r="E74" s="512"/>
      <c r="F74" s="51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11" t="s">
        <v>72</v>
      </c>
      <c r="C87" s="512"/>
      <c r="D87" s="512"/>
      <c r="E87" s="512"/>
      <c r="F87" s="51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11" t="s">
        <v>72</v>
      </c>
      <c r="C100" s="512"/>
      <c r="D100" s="512"/>
      <c r="E100" s="512"/>
      <c r="F100" s="51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11" t="s">
        <v>72</v>
      </c>
      <c r="C113" s="512"/>
      <c r="D113" s="512"/>
      <c r="E113" s="512"/>
      <c r="F113" s="51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11" t="s">
        <v>72</v>
      </c>
      <c r="C126" s="512"/>
      <c r="D126" s="512"/>
      <c r="E126" s="512"/>
      <c r="F126" s="51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11" t="s">
        <v>72</v>
      </c>
      <c r="C139" s="512"/>
      <c r="D139" s="512"/>
      <c r="E139" s="512"/>
      <c r="F139" s="51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11" t="s">
        <v>72</v>
      </c>
      <c r="C152" s="512"/>
      <c r="D152" s="512"/>
      <c r="E152" s="512"/>
      <c r="F152" s="51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11" t="s">
        <v>72</v>
      </c>
      <c r="C165" s="512"/>
      <c r="D165" s="512"/>
      <c r="E165" s="512"/>
      <c r="F165" s="51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11" t="s">
        <v>72</v>
      </c>
      <c r="C178" s="512"/>
      <c r="D178" s="512"/>
      <c r="E178" s="512"/>
      <c r="F178" s="51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11" t="s">
        <v>72</v>
      </c>
      <c r="C191" s="512"/>
      <c r="D191" s="512"/>
      <c r="E191" s="512"/>
      <c r="F191" s="51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11" t="s">
        <v>72</v>
      </c>
      <c r="C204" s="512"/>
      <c r="D204" s="512"/>
      <c r="E204" s="512"/>
      <c r="F204" s="51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11" t="s">
        <v>72</v>
      </c>
      <c r="C217" s="512"/>
      <c r="D217" s="512"/>
      <c r="E217" s="512"/>
      <c r="F217" s="51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11" t="s">
        <v>72</v>
      </c>
      <c r="C230" s="512"/>
      <c r="D230" s="512"/>
      <c r="E230" s="512"/>
      <c r="F230" s="51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11" t="s">
        <v>72</v>
      </c>
      <c r="C243" s="512"/>
      <c r="D243" s="512"/>
      <c r="E243" s="512"/>
      <c r="F243" s="51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11" t="s">
        <v>72</v>
      </c>
      <c r="C256" s="512"/>
      <c r="D256" s="512"/>
      <c r="E256" s="512"/>
      <c r="F256" s="51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11" t="s">
        <v>72</v>
      </c>
      <c r="C269" s="512"/>
      <c r="D269" s="512"/>
      <c r="E269" s="512"/>
      <c r="F269" s="51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11" t="s">
        <v>72</v>
      </c>
      <c r="C282" s="512"/>
      <c r="D282" s="512"/>
      <c r="E282" s="512"/>
      <c r="F282" s="51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11" t="s">
        <v>53</v>
      </c>
      <c r="C298" s="512"/>
      <c r="D298" s="512"/>
      <c r="E298" s="512"/>
      <c r="F298" s="512"/>
      <c r="G298" s="516"/>
      <c r="H298" s="511" t="s">
        <v>72</v>
      </c>
      <c r="I298" s="512"/>
      <c r="J298" s="512"/>
      <c r="K298" s="512"/>
      <c r="L298" s="512"/>
      <c r="M298" s="516"/>
      <c r="N298" s="511" t="s">
        <v>63</v>
      </c>
      <c r="O298" s="512"/>
      <c r="P298" s="512"/>
      <c r="Q298" s="512"/>
      <c r="R298" s="512"/>
      <c r="S298" s="51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11" t="s">
        <v>53</v>
      </c>
      <c r="C311" s="512"/>
      <c r="D311" s="512"/>
      <c r="E311" s="512"/>
      <c r="F311" s="512"/>
      <c r="G311" s="516"/>
      <c r="H311" s="511" t="s">
        <v>72</v>
      </c>
      <c r="I311" s="512"/>
      <c r="J311" s="512"/>
      <c r="K311" s="512"/>
      <c r="L311" s="512"/>
      <c r="M311" s="516"/>
      <c r="N311" s="511" t="s">
        <v>63</v>
      </c>
      <c r="O311" s="512"/>
      <c r="P311" s="512"/>
      <c r="Q311" s="512"/>
      <c r="R311" s="512"/>
      <c r="S311" s="51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T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 t="shared" si="71"/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08" t="s">
        <v>53</v>
      </c>
      <c r="C324" s="509"/>
      <c r="D324" s="509"/>
      <c r="E324" s="509"/>
      <c r="F324" s="509"/>
      <c r="G324" s="510"/>
      <c r="H324" s="508" t="s">
        <v>72</v>
      </c>
      <c r="I324" s="509"/>
      <c r="J324" s="509"/>
      <c r="K324" s="509"/>
      <c r="L324" s="509"/>
      <c r="M324" s="510"/>
      <c r="N324" s="508" t="s">
        <v>63</v>
      </c>
      <c r="O324" s="509"/>
      <c r="P324" s="509"/>
      <c r="Q324" s="509"/>
      <c r="R324" s="509"/>
      <c r="S324" s="510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 t="shared" ref="T331" si="75">T327-T313</f>
        <v>98.707224334600596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6">E320+3</f>
        <v>138.5</v>
      </c>
      <c r="F333" s="240">
        <v>135</v>
      </c>
      <c r="G333" s="243">
        <v>135.5</v>
      </c>
      <c r="H333" s="242">
        <f t="shared" si="76"/>
        <v>138.5</v>
      </c>
      <c r="I333" s="240">
        <f t="shared" si="76"/>
        <v>138</v>
      </c>
      <c r="J333" s="240">
        <f t="shared" si="76"/>
        <v>137.5</v>
      </c>
      <c r="K333" s="240">
        <f t="shared" si="76"/>
        <v>138.5</v>
      </c>
      <c r="L333" s="240">
        <f t="shared" si="76"/>
        <v>135.5</v>
      </c>
      <c r="M333" s="243">
        <v>135</v>
      </c>
      <c r="N333" s="242">
        <f t="shared" si="76"/>
        <v>138.5</v>
      </c>
      <c r="O333" s="240">
        <f t="shared" si="76"/>
        <v>137</v>
      </c>
      <c r="P333" s="240">
        <f t="shared" si="76"/>
        <v>136</v>
      </c>
      <c r="Q333" s="240">
        <v>138</v>
      </c>
      <c r="R333" s="240">
        <f t="shared" si="76"/>
        <v>136</v>
      </c>
      <c r="S333" s="243">
        <f t="shared" si="76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7">C333-C320</f>
        <v>2.5</v>
      </c>
      <c r="D334" s="415">
        <f t="shared" si="77"/>
        <v>2.5</v>
      </c>
      <c r="E334" s="415">
        <f t="shared" si="77"/>
        <v>3</v>
      </c>
      <c r="F334" s="415">
        <f t="shared" si="77"/>
        <v>2.5</v>
      </c>
      <c r="G334" s="417">
        <f t="shared" si="77"/>
        <v>2.5</v>
      </c>
      <c r="H334" s="410">
        <f t="shared" si="77"/>
        <v>3</v>
      </c>
      <c r="I334" s="415">
        <f t="shared" si="77"/>
        <v>3</v>
      </c>
      <c r="J334" s="415">
        <f t="shared" si="77"/>
        <v>3</v>
      </c>
      <c r="K334" s="415">
        <f t="shared" si="77"/>
        <v>3</v>
      </c>
      <c r="L334" s="415">
        <f t="shared" si="77"/>
        <v>3</v>
      </c>
      <c r="M334" s="417">
        <f t="shared" si="77"/>
        <v>2.5</v>
      </c>
      <c r="N334" s="410">
        <f t="shared" si="77"/>
        <v>3</v>
      </c>
      <c r="O334" s="415">
        <f t="shared" si="77"/>
        <v>3</v>
      </c>
      <c r="P334" s="415">
        <f t="shared" si="77"/>
        <v>3</v>
      </c>
      <c r="Q334" s="415">
        <f t="shared" si="77"/>
        <v>2.5</v>
      </c>
      <c r="R334" s="415">
        <f t="shared" si="77"/>
        <v>3</v>
      </c>
      <c r="S334" s="417">
        <f t="shared" si="77"/>
        <v>3</v>
      </c>
      <c r="T334" s="348"/>
      <c r="U334" s="227" t="s">
        <v>26</v>
      </c>
      <c r="V334" s="278">
        <f>V333-V320</f>
        <v>3.5099999999999909</v>
      </c>
      <c r="W334" s="481"/>
    </row>
  </sheetData>
  <mergeCells count="31">
    <mergeCell ref="B243:F243"/>
    <mergeCell ref="B230:F230"/>
    <mergeCell ref="B217:F21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324:G324"/>
    <mergeCell ref="H324:M324"/>
    <mergeCell ref="N324:S324"/>
    <mergeCell ref="N298:S298"/>
    <mergeCell ref="B165:F165"/>
    <mergeCell ref="B311:G311"/>
    <mergeCell ref="H311:M311"/>
    <mergeCell ref="N311:S311"/>
    <mergeCell ref="B298:G298"/>
    <mergeCell ref="H298:M298"/>
    <mergeCell ref="B282:F282"/>
    <mergeCell ref="B269:F269"/>
    <mergeCell ref="B204:F204"/>
    <mergeCell ref="B191:F191"/>
    <mergeCell ref="B178:F178"/>
    <mergeCell ref="B256:F25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363"/>
  <sheetViews>
    <sheetView showGridLines="0" topLeftCell="A330" zoomScale="73" zoomScaleNormal="73" workbookViewId="0">
      <selection activeCell="L354" sqref="L35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11" t="s">
        <v>50</v>
      </c>
      <c r="C9" s="512"/>
      <c r="D9" s="512"/>
      <c r="E9" s="512"/>
      <c r="F9" s="512"/>
      <c r="G9" s="51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11" t="s">
        <v>50</v>
      </c>
      <c r="C23" s="512"/>
      <c r="D23" s="512"/>
      <c r="E23" s="512"/>
      <c r="F23" s="512"/>
      <c r="G23" s="51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11" t="s">
        <v>50</v>
      </c>
      <c r="C37" s="512"/>
      <c r="D37" s="512"/>
      <c r="E37" s="512"/>
      <c r="F37" s="512"/>
      <c r="G37" s="51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11" t="s">
        <v>50</v>
      </c>
      <c r="C53" s="512"/>
      <c r="D53" s="512"/>
      <c r="E53" s="512"/>
      <c r="F53" s="512"/>
      <c r="G53" s="51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11" t="s">
        <v>50</v>
      </c>
      <c r="C67" s="512"/>
      <c r="D67" s="512"/>
      <c r="E67" s="512"/>
      <c r="F67" s="512"/>
      <c r="G67" s="51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11" t="s">
        <v>50</v>
      </c>
      <c r="C81" s="512"/>
      <c r="D81" s="512"/>
      <c r="E81" s="512"/>
      <c r="F81" s="512"/>
      <c r="G81" s="51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11" t="s">
        <v>50</v>
      </c>
      <c r="C95" s="512"/>
      <c r="D95" s="512"/>
      <c r="E95" s="512"/>
      <c r="F95" s="512"/>
      <c r="G95" s="51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11" t="s">
        <v>50</v>
      </c>
      <c r="C111" s="512"/>
      <c r="D111" s="512"/>
      <c r="E111" s="512"/>
      <c r="F111" s="512"/>
      <c r="G111" s="51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11" t="s">
        <v>50</v>
      </c>
      <c r="C125" s="512"/>
      <c r="D125" s="512"/>
      <c r="E125" s="512"/>
      <c r="F125" s="512"/>
      <c r="G125" s="51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11" t="s">
        <v>50</v>
      </c>
      <c r="C139" s="512"/>
      <c r="D139" s="512"/>
      <c r="E139" s="512"/>
      <c r="F139" s="512"/>
      <c r="G139" s="51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11" t="s">
        <v>50</v>
      </c>
      <c r="C153" s="512"/>
      <c r="D153" s="512"/>
      <c r="E153" s="512"/>
      <c r="F153" s="512"/>
      <c r="G153" s="51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11" t="s">
        <v>50</v>
      </c>
      <c r="C167" s="512"/>
      <c r="D167" s="512"/>
      <c r="E167" s="512"/>
      <c r="F167" s="512"/>
      <c r="G167" s="51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11" t="s">
        <v>50</v>
      </c>
      <c r="C182" s="512"/>
      <c r="D182" s="512"/>
      <c r="E182" s="512"/>
      <c r="F182" s="512"/>
      <c r="G182" s="51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11" t="s">
        <v>50</v>
      </c>
      <c r="C196" s="512"/>
      <c r="D196" s="512"/>
      <c r="E196" s="512"/>
      <c r="F196" s="512"/>
      <c r="G196" s="51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11" t="s">
        <v>50</v>
      </c>
      <c r="C210" s="512"/>
      <c r="D210" s="512"/>
      <c r="E210" s="512"/>
      <c r="F210" s="512"/>
      <c r="G210" s="51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11" t="s">
        <v>50</v>
      </c>
      <c r="C224" s="512"/>
      <c r="D224" s="512"/>
      <c r="E224" s="512"/>
      <c r="F224" s="512"/>
      <c r="G224" s="51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11" t="s">
        <v>50</v>
      </c>
      <c r="C238" s="512"/>
      <c r="D238" s="512"/>
      <c r="E238" s="512"/>
      <c r="F238" s="512"/>
      <c r="G238" s="51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11" t="s">
        <v>50</v>
      </c>
      <c r="C252" s="512"/>
      <c r="D252" s="512"/>
      <c r="E252" s="512"/>
      <c r="F252" s="512"/>
      <c r="G252" s="51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11" t="s">
        <v>50</v>
      </c>
      <c r="C267" s="512"/>
      <c r="D267" s="512"/>
      <c r="E267" s="512"/>
      <c r="F267" s="512"/>
      <c r="G267" s="51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11" t="s">
        <v>50</v>
      </c>
      <c r="C281" s="512"/>
      <c r="D281" s="512"/>
      <c r="E281" s="512"/>
      <c r="F281" s="512"/>
      <c r="G281" s="51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11" t="s">
        <v>50</v>
      </c>
      <c r="C295" s="512"/>
      <c r="D295" s="512"/>
      <c r="E295" s="512"/>
      <c r="F295" s="512"/>
      <c r="G295" s="51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11" t="s">
        <v>50</v>
      </c>
      <c r="C309" s="512"/>
      <c r="D309" s="512"/>
      <c r="E309" s="512"/>
      <c r="F309" s="512"/>
      <c r="G309" s="51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11" t="s">
        <v>50</v>
      </c>
      <c r="C323" s="512"/>
      <c r="D323" s="512"/>
      <c r="E323" s="512"/>
      <c r="F323" s="512"/>
      <c r="G323" s="51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11" t="s">
        <v>50</v>
      </c>
      <c r="C339" s="512"/>
      <c r="D339" s="512"/>
      <c r="E339" s="512"/>
      <c r="F339" s="512"/>
      <c r="G339" s="51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11" t="s">
        <v>50</v>
      </c>
      <c r="C352" s="512"/>
      <c r="D352" s="512"/>
      <c r="E352" s="512"/>
      <c r="F352" s="512"/>
      <c r="G352" s="51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26" t="s">
        <v>2</v>
      </c>
      <c r="B354" s="250">
        <v>1</v>
      </c>
      <c r="C354" s="333">
        <v>2</v>
      </c>
      <c r="D354" s="251">
        <v>3</v>
      </c>
      <c r="E354" s="315">
        <v>4</v>
      </c>
      <c r="F354" s="251">
        <v>5</v>
      </c>
      <c r="G354" s="335">
        <v>6</v>
      </c>
      <c r="H354" s="284" t="s">
        <v>0</v>
      </c>
      <c r="I354" s="246"/>
      <c r="J354" s="291"/>
      <c r="K354" s="481"/>
    </row>
    <row r="355" spans="1:11" x14ac:dyDescent="0.2">
      <c r="A355" s="292" t="s">
        <v>3</v>
      </c>
      <c r="B355" s="253">
        <v>3280</v>
      </c>
      <c r="C355" s="254">
        <v>3280</v>
      </c>
      <c r="D355" s="254">
        <v>3280</v>
      </c>
      <c r="E355" s="254">
        <v>3280</v>
      </c>
      <c r="F355" s="254">
        <v>3280</v>
      </c>
      <c r="G355" s="255">
        <v>3280</v>
      </c>
      <c r="H355" s="293">
        <v>3280</v>
      </c>
      <c r="I355" s="294"/>
      <c r="J355" s="291"/>
      <c r="K355" s="481"/>
    </row>
    <row r="356" spans="1:11" x14ac:dyDescent="0.2">
      <c r="A356" s="295" t="s">
        <v>6</v>
      </c>
      <c r="B356" s="256">
        <v>3241.5254237288136</v>
      </c>
      <c r="C356" s="257">
        <v>3320.5454545454545</v>
      </c>
      <c r="D356" s="257">
        <v>3426.6071428571427</v>
      </c>
      <c r="E356" s="257">
        <v>3260.4761904761904</v>
      </c>
      <c r="F356" s="296">
        <v>3482.4137931034484</v>
      </c>
      <c r="G356" s="258">
        <v>3475.1724137931033</v>
      </c>
      <c r="H356" s="297">
        <v>3380.3908794788272</v>
      </c>
      <c r="I356" s="298"/>
      <c r="J356" s="291"/>
      <c r="K356" s="481"/>
    </row>
    <row r="357" spans="1:11" x14ac:dyDescent="0.2">
      <c r="A357" s="226" t="s">
        <v>7</v>
      </c>
      <c r="B357" s="260">
        <v>83.050847457627114</v>
      </c>
      <c r="C357" s="261">
        <v>87.272727272727266</v>
      </c>
      <c r="D357" s="261">
        <v>87.5</v>
      </c>
      <c r="E357" s="261">
        <v>66.666666666666671</v>
      </c>
      <c r="F357" s="299">
        <v>91.379310344827587</v>
      </c>
      <c r="G357" s="262">
        <v>82.758620689655174</v>
      </c>
      <c r="H357" s="300">
        <v>81.433224755700323</v>
      </c>
      <c r="I357" s="301"/>
      <c r="J357" s="291"/>
      <c r="K357" s="481"/>
    </row>
    <row r="358" spans="1:11" x14ac:dyDescent="0.2">
      <c r="A358" s="226" t="s">
        <v>8</v>
      </c>
      <c r="B358" s="263">
        <v>7.401266094455082E-2</v>
      </c>
      <c r="C358" s="264">
        <v>6.3304955375329847E-2</v>
      </c>
      <c r="D358" s="264">
        <v>6.4135374788545932E-2</v>
      </c>
      <c r="E358" s="264">
        <v>0.11810310569473564</v>
      </c>
      <c r="F358" s="302">
        <v>6.4055800427811588E-2</v>
      </c>
      <c r="G358" s="265">
        <v>8.3295397011120861E-2</v>
      </c>
      <c r="H358" s="303">
        <v>7.9678489550381107E-2</v>
      </c>
      <c r="I358" s="304"/>
      <c r="J358" s="305"/>
      <c r="K358" s="306"/>
    </row>
    <row r="359" spans="1:11" x14ac:dyDescent="0.2">
      <c r="A359" s="295" t="s">
        <v>1</v>
      </c>
      <c r="B359" s="266">
        <f t="shared" ref="B359:H359" si="80">B356/B355*100-100</f>
        <v>-1.1730053741215443</v>
      </c>
      <c r="C359" s="267">
        <f t="shared" si="80"/>
        <v>1.2361419068736268</v>
      </c>
      <c r="D359" s="267">
        <f t="shared" si="80"/>
        <v>4.4697299651568017</v>
      </c>
      <c r="E359" s="267">
        <f t="shared" si="80"/>
        <v>-0.59523809523808779</v>
      </c>
      <c r="F359" s="267">
        <f t="shared" si="80"/>
        <v>6.171152228763674</v>
      </c>
      <c r="G359" s="268">
        <f t="shared" si="80"/>
        <v>5.9503784693019384</v>
      </c>
      <c r="H359" s="269">
        <f t="shared" si="80"/>
        <v>3.0606975450861995</v>
      </c>
      <c r="I359" s="304"/>
      <c r="J359" s="305"/>
      <c r="K359" s="227"/>
    </row>
    <row r="360" spans="1:11" ht="13.5" thickBot="1" x14ac:dyDescent="0.25">
      <c r="A360" s="226" t="s">
        <v>27</v>
      </c>
      <c r="B360" s="270">
        <f t="shared" ref="B360:H360" si="81">B356-B342</f>
        <v>93.192090395480136</v>
      </c>
      <c r="C360" s="271">
        <f t="shared" si="81"/>
        <v>137.03668261563007</v>
      </c>
      <c r="D360" s="271">
        <f t="shared" si="81"/>
        <v>226.93501170960189</v>
      </c>
      <c r="E360" s="271">
        <f t="shared" si="81"/>
        <v>385.47619047619037</v>
      </c>
      <c r="F360" s="271">
        <f t="shared" si="81"/>
        <v>157.90398918187975</v>
      </c>
      <c r="G360" s="272">
        <f t="shared" si="81"/>
        <v>100.91709464416726</v>
      </c>
      <c r="H360" s="307">
        <f t="shared" si="81"/>
        <v>160.84542493337267</v>
      </c>
      <c r="I360" s="308"/>
      <c r="J360" s="305"/>
      <c r="K360" s="227"/>
    </row>
    <row r="361" spans="1:11" x14ac:dyDescent="0.2">
      <c r="A361" s="309" t="s">
        <v>51</v>
      </c>
      <c r="B361" s="274">
        <v>670</v>
      </c>
      <c r="C361" s="275">
        <v>671</v>
      </c>
      <c r="D361" s="275">
        <v>672</v>
      </c>
      <c r="E361" s="275">
        <v>200</v>
      </c>
      <c r="F361" s="275">
        <v>672</v>
      </c>
      <c r="G361" s="276">
        <v>669</v>
      </c>
      <c r="H361" s="277">
        <f>SUM(B361:G361)</f>
        <v>3554</v>
      </c>
      <c r="I361" s="310" t="s">
        <v>56</v>
      </c>
      <c r="J361" s="311">
        <f>H347-H361</f>
        <v>3</v>
      </c>
      <c r="K361" s="279">
        <f>J361/H347</f>
        <v>8.4340736575766093E-4</v>
      </c>
    </row>
    <row r="362" spans="1:11" x14ac:dyDescent="0.2">
      <c r="A362" s="309" t="s">
        <v>28</v>
      </c>
      <c r="B362" s="229">
        <v>120</v>
      </c>
      <c r="C362" s="281">
        <v>122.5</v>
      </c>
      <c r="D362" s="281">
        <v>120</v>
      </c>
      <c r="E362" s="281">
        <v>125.5</v>
      </c>
      <c r="F362" s="281">
        <v>118.5</v>
      </c>
      <c r="G362" s="230">
        <v>117.5</v>
      </c>
      <c r="H362" s="233"/>
      <c r="I362" s="227" t="s">
        <v>57</v>
      </c>
      <c r="J362" s="481">
        <v>116.85</v>
      </c>
      <c r="K362" s="481"/>
    </row>
    <row r="363" spans="1:11" ht="13.5" thickBot="1" x14ac:dyDescent="0.25">
      <c r="A363" s="312" t="s">
        <v>26</v>
      </c>
      <c r="B363" s="231">
        <f>B362-B348</f>
        <v>3.5</v>
      </c>
      <c r="C363" s="232">
        <f t="shared" ref="C363:G363" si="82">C362-C348</f>
        <v>3.5</v>
      </c>
      <c r="D363" s="232">
        <f t="shared" si="82"/>
        <v>3</v>
      </c>
      <c r="E363" s="232">
        <f t="shared" si="82"/>
        <v>3</v>
      </c>
      <c r="F363" s="232">
        <f t="shared" si="82"/>
        <v>3</v>
      </c>
      <c r="G363" s="238">
        <f t="shared" si="82"/>
        <v>3.5</v>
      </c>
      <c r="H363" s="234"/>
      <c r="I363" s="481" t="s">
        <v>26</v>
      </c>
      <c r="J363" s="481">
        <f>J362-J348</f>
        <v>3.3199999999999932</v>
      </c>
      <c r="K363" s="481"/>
    </row>
  </sheetData>
  <mergeCells count="25">
    <mergeCell ref="B95:G95"/>
    <mergeCell ref="B81:G81"/>
    <mergeCell ref="B167:G167"/>
    <mergeCell ref="B153:G153"/>
    <mergeCell ref="B139:G139"/>
    <mergeCell ref="B125:G125"/>
    <mergeCell ref="B9:G9"/>
    <mergeCell ref="B23:G23"/>
    <mergeCell ref="B37:G37"/>
    <mergeCell ref="B53:G53"/>
    <mergeCell ref="B67:G67"/>
    <mergeCell ref="B352:G352"/>
    <mergeCell ref="B111:G111"/>
    <mergeCell ref="B309:G309"/>
    <mergeCell ref="B295:G295"/>
    <mergeCell ref="B224:G224"/>
    <mergeCell ref="B210:G210"/>
    <mergeCell ref="B196:G196"/>
    <mergeCell ref="B281:G281"/>
    <mergeCell ref="B267:G267"/>
    <mergeCell ref="B339:G339"/>
    <mergeCell ref="B252:G252"/>
    <mergeCell ref="B238:G238"/>
    <mergeCell ref="B323:G323"/>
    <mergeCell ref="B182:G18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33"/>
  <sheetViews>
    <sheetView showGridLines="0" topLeftCell="A301" zoomScale="75" zoomScaleNormal="75" workbookViewId="0">
      <selection activeCell="K323" sqref="K32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11" t="s">
        <v>53</v>
      </c>
      <c r="C9" s="512"/>
      <c r="D9" s="512"/>
      <c r="E9" s="512"/>
      <c r="F9" s="51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11" t="s">
        <v>53</v>
      </c>
      <c r="C22" s="512"/>
      <c r="D22" s="512"/>
      <c r="E22" s="512"/>
      <c r="F22" s="51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11" t="s">
        <v>53</v>
      </c>
      <c r="C35" s="512"/>
      <c r="D35" s="512"/>
      <c r="E35" s="512"/>
      <c r="F35" s="51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11" t="s">
        <v>53</v>
      </c>
      <c r="C48" s="512"/>
      <c r="D48" s="512"/>
      <c r="E48" s="512"/>
      <c r="F48" s="51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11" t="s">
        <v>53</v>
      </c>
      <c r="C61" s="512"/>
      <c r="D61" s="512"/>
      <c r="E61" s="512"/>
      <c r="F61" s="51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11" t="s">
        <v>53</v>
      </c>
      <c r="C74" s="512"/>
      <c r="D74" s="512"/>
      <c r="E74" s="512"/>
      <c r="F74" s="51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11" t="s">
        <v>53</v>
      </c>
      <c r="C87" s="512"/>
      <c r="D87" s="512"/>
      <c r="E87" s="512"/>
      <c r="F87" s="51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11" t="s">
        <v>53</v>
      </c>
      <c r="C100" s="512"/>
      <c r="D100" s="512"/>
      <c r="E100" s="512"/>
      <c r="F100" s="51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11" t="s">
        <v>53</v>
      </c>
      <c r="C113" s="512"/>
      <c r="D113" s="512"/>
      <c r="E113" s="512"/>
      <c r="F113" s="51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11" t="s">
        <v>53</v>
      </c>
      <c r="C126" s="512"/>
      <c r="D126" s="512"/>
      <c r="E126" s="512"/>
      <c r="F126" s="51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11" t="s">
        <v>53</v>
      </c>
      <c r="C139" s="512"/>
      <c r="D139" s="512"/>
      <c r="E139" s="512"/>
      <c r="F139" s="51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11" t="s">
        <v>53</v>
      </c>
      <c r="C152" s="512"/>
      <c r="D152" s="512"/>
      <c r="E152" s="512"/>
      <c r="F152" s="51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11" t="s">
        <v>53</v>
      </c>
      <c r="C165" s="512"/>
      <c r="D165" s="512"/>
      <c r="E165" s="512"/>
      <c r="F165" s="51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11" t="s">
        <v>53</v>
      </c>
      <c r="C178" s="512"/>
      <c r="D178" s="512"/>
      <c r="E178" s="512"/>
      <c r="F178" s="51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11" t="s">
        <v>53</v>
      </c>
      <c r="C191" s="512"/>
      <c r="D191" s="512"/>
      <c r="E191" s="512"/>
      <c r="F191" s="51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11" t="s">
        <v>53</v>
      </c>
      <c r="C204" s="512"/>
      <c r="D204" s="512"/>
      <c r="E204" s="512"/>
      <c r="F204" s="51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11" t="s">
        <v>53</v>
      </c>
      <c r="C217" s="512"/>
      <c r="D217" s="512"/>
      <c r="E217" s="512"/>
      <c r="F217" s="51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11" t="s">
        <v>50</v>
      </c>
      <c r="C230" s="512"/>
      <c r="D230" s="512"/>
      <c r="E230" s="512"/>
      <c r="F230" s="51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11" t="s">
        <v>50</v>
      </c>
      <c r="C243" s="512"/>
      <c r="D243" s="512"/>
      <c r="E243" s="512"/>
      <c r="F243" s="51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11" t="s">
        <v>50</v>
      </c>
      <c r="C256" s="512"/>
      <c r="D256" s="512"/>
      <c r="E256" s="512"/>
      <c r="F256" s="51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11" t="s">
        <v>50</v>
      </c>
      <c r="C269" s="512"/>
      <c r="D269" s="512"/>
      <c r="E269" s="512"/>
      <c r="F269" s="51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11" t="s">
        <v>50</v>
      </c>
      <c r="C282" s="512"/>
      <c r="D282" s="512"/>
      <c r="E282" s="512"/>
      <c r="F282" s="51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11" t="s">
        <v>50</v>
      </c>
      <c r="C295" s="512"/>
      <c r="D295" s="512"/>
      <c r="E295" s="512"/>
      <c r="F295" s="51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11" t="s">
        <v>50</v>
      </c>
      <c r="C310" s="512"/>
      <c r="D310" s="512"/>
      <c r="E310" s="512"/>
      <c r="F310" s="512"/>
      <c r="G310" s="51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08" t="s">
        <v>50</v>
      </c>
      <c r="C323" s="509"/>
      <c r="D323" s="509"/>
      <c r="E323" s="509"/>
      <c r="F323" s="509"/>
      <c r="G323" s="510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 t="shared" ref="H330" si="63">H326-H322</f>
        <v>4003.370786516854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4">C332-C319</f>
        <v>3.5</v>
      </c>
      <c r="D333" s="337">
        <f t="shared" si="64"/>
        <v>3.5</v>
      </c>
      <c r="E333" s="337">
        <f t="shared" si="64"/>
        <v>3.5</v>
      </c>
      <c r="F333" s="337">
        <f t="shared" si="64"/>
        <v>3</v>
      </c>
      <c r="G333" s="484">
        <f t="shared" si="64"/>
        <v>3</v>
      </c>
      <c r="H333" s="348"/>
      <c r="I333" s="481" t="s">
        <v>26</v>
      </c>
      <c r="J333" s="481">
        <f>J332-J319</f>
        <v>3.1199999999999903</v>
      </c>
      <c r="K333" s="481"/>
    </row>
  </sheetData>
  <mergeCells count="25">
    <mergeCell ref="B87:F87"/>
    <mergeCell ref="B74:F74"/>
    <mergeCell ref="B152:F152"/>
    <mergeCell ref="B139:F139"/>
    <mergeCell ref="B126:F126"/>
    <mergeCell ref="B113:F113"/>
    <mergeCell ref="B9:F9"/>
    <mergeCell ref="B22:F22"/>
    <mergeCell ref="B35:F35"/>
    <mergeCell ref="B48:F48"/>
    <mergeCell ref="B61:F61"/>
    <mergeCell ref="B323:G323"/>
    <mergeCell ref="B100:F100"/>
    <mergeCell ref="B282:F282"/>
    <mergeCell ref="B269:F269"/>
    <mergeCell ref="B204:F204"/>
    <mergeCell ref="B191:F191"/>
    <mergeCell ref="B178:F178"/>
    <mergeCell ref="B256:F256"/>
    <mergeCell ref="B243:F243"/>
    <mergeCell ref="B310:G310"/>
    <mergeCell ref="B230:F230"/>
    <mergeCell ref="B217:F217"/>
    <mergeCell ref="B295:F295"/>
    <mergeCell ref="B165:F16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3" t="s">
        <v>18</v>
      </c>
      <c r="C4" s="504"/>
      <c r="D4" s="504"/>
      <c r="E4" s="504"/>
      <c r="F4" s="504"/>
      <c r="G4" s="504"/>
      <c r="H4" s="504"/>
      <c r="I4" s="504"/>
      <c r="J4" s="505"/>
      <c r="K4" s="503" t="s">
        <v>21</v>
      </c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3" t="s">
        <v>23</v>
      </c>
      <c r="C17" s="504"/>
      <c r="D17" s="504"/>
      <c r="E17" s="504"/>
      <c r="F17" s="50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3" t="s">
        <v>18</v>
      </c>
      <c r="C4" s="504"/>
      <c r="D4" s="504"/>
      <c r="E4" s="504"/>
      <c r="F4" s="504"/>
      <c r="G4" s="504"/>
      <c r="H4" s="504"/>
      <c r="I4" s="504"/>
      <c r="J4" s="505"/>
      <c r="K4" s="503" t="s">
        <v>21</v>
      </c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3" t="s">
        <v>23</v>
      </c>
      <c r="C17" s="504"/>
      <c r="D17" s="504"/>
      <c r="E17" s="504"/>
      <c r="F17" s="50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3" t="s">
        <v>18</v>
      </c>
      <c r="C4" s="504"/>
      <c r="D4" s="504"/>
      <c r="E4" s="504"/>
      <c r="F4" s="504"/>
      <c r="G4" s="504"/>
      <c r="H4" s="504"/>
      <c r="I4" s="504"/>
      <c r="J4" s="505"/>
      <c r="K4" s="503" t="s">
        <v>21</v>
      </c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3" t="s">
        <v>23</v>
      </c>
      <c r="C17" s="504"/>
      <c r="D17" s="504"/>
      <c r="E17" s="504"/>
      <c r="F17" s="50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6" t="s">
        <v>42</v>
      </c>
      <c r="B1" s="50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6" t="s">
        <v>42</v>
      </c>
      <c r="B1" s="50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7" t="s">
        <v>42</v>
      </c>
      <c r="B1" s="50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6" t="s">
        <v>42</v>
      </c>
      <c r="B1" s="50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363"/>
  <sheetViews>
    <sheetView showGridLines="0" tabSelected="1" topLeftCell="A330" zoomScale="73" zoomScaleNormal="73" workbookViewId="0">
      <selection activeCell="T363" sqref="T36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20"/>
      <c r="G2" s="520"/>
      <c r="H2" s="520"/>
      <c r="I2" s="52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11" t="s">
        <v>53</v>
      </c>
      <c r="C9" s="512"/>
      <c r="D9" s="512"/>
      <c r="E9" s="512"/>
      <c r="F9" s="512"/>
      <c r="G9" s="512"/>
      <c r="H9" s="512"/>
      <c r="I9" s="512"/>
      <c r="J9" s="512"/>
      <c r="K9" s="512"/>
      <c r="L9" s="512"/>
      <c r="M9" s="516"/>
      <c r="N9" s="511" t="s">
        <v>63</v>
      </c>
      <c r="O9" s="512"/>
      <c r="P9" s="512"/>
      <c r="Q9" s="512"/>
      <c r="R9" s="512"/>
      <c r="S9" s="512"/>
      <c r="T9" s="512"/>
      <c r="U9" s="51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11" t="s">
        <v>53</v>
      </c>
      <c r="C23" s="512"/>
      <c r="D23" s="512"/>
      <c r="E23" s="512"/>
      <c r="F23" s="512"/>
      <c r="G23" s="512"/>
      <c r="H23" s="512"/>
      <c r="I23" s="512"/>
      <c r="J23" s="512"/>
      <c r="K23" s="512"/>
      <c r="L23" s="512"/>
      <c r="M23" s="516"/>
      <c r="N23" s="511" t="s">
        <v>63</v>
      </c>
      <c r="O23" s="512"/>
      <c r="P23" s="512"/>
      <c r="Q23" s="512"/>
      <c r="R23" s="512"/>
      <c r="S23" s="512"/>
      <c r="T23" s="512"/>
      <c r="U23" s="51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11" t="s">
        <v>53</v>
      </c>
      <c r="C37" s="512"/>
      <c r="D37" s="512"/>
      <c r="E37" s="512"/>
      <c r="F37" s="512"/>
      <c r="G37" s="512"/>
      <c r="H37" s="512"/>
      <c r="I37" s="512"/>
      <c r="J37" s="512"/>
      <c r="K37" s="512"/>
      <c r="L37" s="512"/>
      <c r="M37" s="516"/>
      <c r="N37" s="511" t="s">
        <v>63</v>
      </c>
      <c r="O37" s="512"/>
      <c r="P37" s="512"/>
      <c r="Q37" s="512"/>
      <c r="R37" s="512"/>
      <c r="S37" s="512"/>
      <c r="T37" s="512"/>
      <c r="U37" s="51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11" t="s">
        <v>53</v>
      </c>
      <c r="C53" s="512"/>
      <c r="D53" s="512"/>
      <c r="E53" s="512"/>
      <c r="F53" s="512"/>
      <c r="G53" s="512"/>
      <c r="H53" s="512"/>
      <c r="I53" s="512"/>
      <c r="J53" s="512"/>
      <c r="K53" s="512"/>
      <c r="L53" s="516"/>
      <c r="M53" s="511" t="s">
        <v>63</v>
      </c>
      <c r="N53" s="512"/>
      <c r="O53" s="512"/>
      <c r="P53" s="512"/>
      <c r="Q53" s="512"/>
      <c r="R53" s="512"/>
      <c r="S53" s="512"/>
      <c r="T53" s="512"/>
      <c r="U53" s="512"/>
      <c r="V53" s="512"/>
      <c r="W53" s="51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11" t="s">
        <v>53</v>
      </c>
      <c r="C67" s="512"/>
      <c r="D67" s="512"/>
      <c r="E67" s="512"/>
      <c r="F67" s="512"/>
      <c r="G67" s="512"/>
      <c r="H67" s="512"/>
      <c r="I67" s="512"/>
      <c r="J67" s="512"/>
      <c r="K67" s="512"/>
      <c r="L67" s="516"/>
      <c r="M67" s="511" t="s">
        <v>63</v>
      </c>
      <c r="N67" s="512"/>
      <c r="O67" s="512"/>
      <c r="P67" s="512"/>
      <c r="Q67" s="512"/>
      <c r="R67" s="512"/>
      <c r="S67" s="512"/>
      <c r="T67" s="512"/>
      <c r="U67" s="512"/>
      <c r="V67" s="512"/>
      <c r="W67" s="51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11" t="s">
        <v>53</v>
      </c>
      <c r="C81" s="512"/>
      <c r="D81" s="512"/>
      <c r="E81" s="512"/>
      <c r="F81" s="512"/>
      <c r="G81" s="512"/>
      <c r="H81" s="512"/>
      <c r="I81" s="512"/>
      <c r="J81" s="512"/>
      <c r="K81" s="512"/>
      <c r="L81" s="516"/>
      <c r="M81" s="511" t="s">
        <v>63</v>
      </c>
      <c r="N81" s="512"/>
      <c r="O81" s="512"/>
      <c r="P81" s="512"/>
      <c r="Q81" s="512"/>
      <c r="R81" s="512"/>
      <c r="S81" s="512"/>
      <c r="T81" s="512"/>
      <c r="U81" s="512"/>
      <c r="V81" s="512"/>
      <c r="W81" s="51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11" t="s">
        <v>53</v>
      </c>
      <c r="C95" s="512"/>
      <c r="D95" s="512"/>
      <c r="E95" s="512"/>
      <c r="F95" s="512"/>
      <c r="G95" s="512"/>
      <c r="H95" s="512"/>
      <c r="I95" s="512"/>
      <c r="J95" s="512"/>
      <c r="K95" s="512"/>
      <c r="L95" s="516"/>
      <c r="M95" s="511" t="s">
        <v>63</v>
      </c>
      <c r="N95" s="512"/>
      <c r="O95" s="512"/>
      <c r="P95" s="512"/>
      <c r="Q95" s="512"/>
      <c r="R95" s="512"/>
      <c r="S95" s="512"/>
      <c r="T95" s="512"/>
      <c r="U95" s="512"/>
      <c r="V95" s="512"/>
      <c r="W95" s="51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11" t="s">
        <v>53</v>
      </c>
      <c r="C109" s="512"/>
      <c r="D109" s="512"/>
      <c r="E109" s="512"/>
      <c r="F109" s="512"/>
      <c r="G109" s="512"/>
      <c r="H109" s="512"/>
      <c r="I109" s="512"/>
      <c r="J109" s="512"/>
      <c r="K109" s="512"/>
      <c r="L109" s="516"/>
      <c r="M109" s="511" t="s">
        <v>63</v>
      </c>
      <c r="N109" s="512"/>
      <c r="O109" s="512"/>
      <c r="P109" s="512"/>
      <c r="Q109" s="512"/>
      <c r="R109" s="512"/>
      <c r="S109" s="512"/>
      <c r="T109" s="512"/>
      <c r="U109" s="512"/>
      <c r="V109" s="512"/>
      <c r="W109" s="51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11" t="s">
        <v>53</v>
      </c>
      <c r="C123" s="512"/>
      <c r="D123" s="512"/>
      <c r="E123" s="512"/>
      <c r="F123" s="512"/>
      <c r="G123" s="512"/>
      <c r="H123" s="512"/>
      <c r="I123" s="512"/>
      <c r="J123" s="517" t="s">
        <v>72</v>
      </c>
      <c r="K123" s="518"/>
      <c r="L123" s="518"/>
      <c r="M123" s="519"/>
      <c r="N123" s="511" t="s">
        <v>63</v>
      </c>
      <c r="O123" s="512"/>
      <c r="P123" s="512"/>
      <c r="Q123" s="512"/>
      <c r="R123" s="512"/>
      <c r="S123" s="512"/>
      <c r="T123" s="512"/>
      <c r="U123" s="512"/>
      <c r="V123" s="512"/>
      <c r="W123" s="51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11" t="s">
        <v>53</v>
      </c>
      <c r="C137" s="512"/>
      <c r="D137" s="512"/>
      <c r="E137" s="512"/>
      <c r="F137" s="512"/>
      <c r="G137" s="512"/>
      <c r="H137" s="512"/>
      <c r="I137" s="512"/>
      <c r="J137" s="513" t="s">
        <v>72</v>
      </c>
      <c r="K137" s="514"/>
      <c r="L137" s="514"/>
      <c r="M137" s="515"/>
      <c r="N137" s="512" t="s">
        <v>63</v>
      </c>
      <c r="O137" s="512"/>
      <c r="P137" s="512"/>
      <c r="Q137" s="512"/>
      <c r="R137" s="512"/>
      <c r="S137" s="512"/>
      <c r="T137" s="512"/>
      <c r="U137" s="512"/>
      <c r="V137" s="512"/>
      <c r="W137" s="51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11" t="s">
        <v>53</v>
      </c>
      <c r="C151" s="512"/>
      <c r="D151" s="512"/>
      <c r="E151" s="512"/>
      <c r="F151" s="512"/>
      <c r="G151" s="512"/>
      <c r="H151" s="512"/>
      <c r="I151" s="512"/>
      <c r="J151" s="513" t="s">
        <v>72</v>
      </c>
      <c r="K151" s="514"/>
      <c r="L151" s="514"/>
      <c r="M151" s="515"/>
      <c r="N151" s="512" t="s">
        <v>63</v>
      </c>
      <c r="O151" s="512"/>
      <c r="P151" s="512"/>
      <c r="Q151" s="512"/>
      <c r="R151" s="512"/>
      <c r="S151" s="512"/>
      <c r="T151" s="512"/>
      <c r="U151" s="512"/>
      <c r="V151" s="512"/>
      <c r="W151" s="51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11" t="s">
        <v>53</v>
      </c>
      <c r="C165" s="512"/>
      <c r="D165" s="512"/>
      <c r="E165" s="512"/>
      <c r="F165" s="512"/>
      <c r="G165" s="512"/>
      <c r="H165" s="512"/>
      <c r="I165" s="512"/>
      <c r="J165" s="513" t="s">
        <v>72</v>
      </c>
      <c r="K165" s="514"/>
      <c r="L165" s="514"/>
      <c r="M165" s="515"/>
      <c r="N165" s="512" t="s">
        <v>63</v>
      </c>
      <c r="O165" s="512"/>
      <c r="P165" s="512"/>
      <c r="Q165" s="512"/>
      <c r="R165" s="512"/>
      <c r="S165" s="512"/>
      <c r="T165" s="512"/>
      <c r="U165" s="512"/>
      <c r="V165" s="512"/>
      <c r="W165" s="51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11" t="s">
        <v>53</v>
      </c>
      <c r="C181" s="512"/>
      <c r="D181" s="512"/>
      <c r="E181" s="512"/>
      <c r="F181" s="512"/>
      <c r="G181" s="512"/>
      <c r="H181" s="512"/>
      <c r="I181" s="512"/>
      <c r="J181" s="513" t="s">
        <v>72</v>
      </c>
      <c r="K181" s="514"/>
      <c r="L181" s="514"/>
      <c r="M181" s="515"/>
      <c r="N181" s="511" t="s">
        <v>63</v>
      </c>
      <c r="O181" s="512"/>
      <c r="P181" s="512"/>
      <c r="Q181" s="512"/>
      <c r="R181" s="512"/>
      <c r="S181" s="512"/>
      <c r="T181" s="512"/>
      <c r="U181" s="512"/>
      <c r="V181" s="512"/>
      <c r="W181" s="512"/>
      <c r="X181" s="51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11" t="s">
        <v>53</v>
      </c>
      <c r="C195" s="512"/>
      <c r="D195" s="512"/>
      <c r="E195" s="512"/>
      <c r="F195" s="512"/>
      <c r="G195" s="512"/>
      <c r="H195" s="512"/>
      <c r="I195" s="512"/>
      <c r="J195" s="513" t="s">
        <v>72</v>
      </c>
      <c r="K195" s="514"/>
      <c r="L195" s="514"/>
      <c r="M195" s="515"/>
      <c r="N195" s="511" t="s">
        <v>63</v>
      </c>
      <c r="O195" s="512"/>
      <c r="P195" s="512"/>
      <c r="Q195" s="512"/>
      <c r="R195" s="512"/>
      <c r="S195" s="512"/>
      <c r="T195" s="512"/>
      <c r="U195" s="512"/>
      <c r="V195" s="512"/>
      <c r="W195" s="512"/>
      <c r="X195" s="51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11" t="s">
        <v>53</v>
      </c>
      <c r="C209" s="512"/>
      <c r="D209" s="512"/>
      <c r="E209" s="512"/>
      <c r="F209" s="512"/>
      <c r="G209" s="512"/>
      <c r="H209" s="512"/>
      <c r="I209" s="512"/>
      <c r="J209" s="513" t="s">
        <v>72</v>
      </c>
      <c r="K209" s="514"/>
      <c r="L209" s="514"/>
      <c r="M209" s="515"/>
      <c r="N209" s="511" t="s">
        <v>63</v>
      </c>
      <c r="O209" s="512"/>
      <c r="P209" s="512"/>
      <c r="Q209" s="512"/>
      <c r="R209" s="512"/>
      <c r="S209" s="512"/>
      <c r="T209" s="512"/>
      <c r="U209" s="512"/>
      <c r="V209" s="512"/>
      <c r="W209" s="512"/>
      <c r="X209" s="51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11" t="s">
        <v>53</v>
      </c>
      <c r="C223" s="512"/>
      <c r="D223" s="512"/>
      <c r="E223" s="512"/>
      <c r="F223" s="512"/>
      <c r="G223" s="512"/>
      <c r="H223" s="512"/>
      <c r="I223" s="512"/>
      <c r="J223" s="513" t="s">
        <v>72</v>
      </c>
      <c r="K223" s="514"/>
      <c r="L223" s="514"/>
      <c r="M223" s="515"/>
      <c r="N223" s="511" t="s">
        <v>63</v>
      </c>
      <c r="O223" s="512"/>
      <c r="P223" s="512"/>
      <c r="Q223" s="512"/>
      <c r="R223" s="512"/>
      <c r="S223" s="512"/>
      <c r="T223" s="512"/>
      <c r="U223" s="512"/>
      <c r="V223" s="512"/>
      <c r="W223" s="512"/>
      <c r="X223" s="51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11" t="s">
        <v>53</v>
      </c>
      <c r="C237" s="512"/>
      <c r="D237" s="512"/>
      <c r="E237" s="512"/>
      <c r="F237" s="512"/>
      <c r="G237" s="512"/>
      <c r="H237" s="512"/>
      <c r="I237" s="512"/>
      <c r="J237" s="513" t="s">
        <v>72</v>
      </c>
      <c r="K237" s="514"/>
      <c r="L237" s="514"/>
      <c r="M237" s="515"/>
      <c r="N237" s="511" t="s">
        <v>63</v>
      </c>
      <c r="O237" s="512"/>
      <c r="P237" s="512"/>
      <c r="Q237" s="512"/>
      <c r="R237" s="512"/>
      <c r="S237" s="512"/>
      <c r="T237" s="512"/>
      <c r="U237" s="512"/>
      <c r="V237" s="512"/>
      <c r="W237" s="512"/>
      <c r="X237" s="51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11" t="s">
        <v>53</v>
      </c>
      <c r="C251" s="512"/>
      <c r="D251" s="512"/>
      <c r="E251" s="512"/>
      <c r="F251" s="512"/>
      <c r="G251" s="512"/>
      <c r="H251" s="512"/>
      <c r="I251" s="512"/>
      <c r="J251" s="513" t="s">
        <v>72</v>
      </c>
      <c r="K251" s="514"/>
      <c r="L251" s="514"/>
      <c r="M251" s="515"/>
      <c r="N251" s="511" t="s">
        <v>63</v>
      </c>
      <c r="O251" s="512"/>
      <c r="P251" s="512"/>
      <c r="Q251" s="512"/>
      <c r="R251" s="512"/>
      <c r="S251" s="512"/>
      <c r="T251" s="512"/>
      <c r="U251" s="512"/>
      <c r="V251" s="512"/>
      <c r="W251" s="512"/>
      <c r="X251" s="51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11" t="s">
        <v>53</v>
      </c>
      <c r="C266" s="512"/>
      <c r="D266" s="512"/>
      <c r="E266" s="512"/>
      <c r="F266" s="512"/>
      <c r="G266" s="512"/>
      <c r="H266" s="512"/>
      <c r="I266" s="512"/>
      <c r="J266" s="513" t="s">
        <v>72</v>
      </c>
      <c r="K266" s="514"/>
      <c r="L266" s="514"/>
      <c r="M266" s="515"/>
      <c r="N266" s="511" t="s">
        <v>63</v>
      </c>
      <c r="O266" s="512"/>
      <c r="P266" s="512"/>
      <c r="Q266" s="512"/>
      <c r="R266" s="512"/>
      <c r="S266" s="512"/>
      <c r="T266" s="512"/>
      <c r="U266" s="512"/>
      <c r="V266" s="512"/>
      <c r="W266" s="512"/>
      <c r="X266" s="51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11" t="s">
        <v>53</v>
      </c>
      <c r="C280" s="512"/>
      <c r="D280" s="512"/>
      <c r="E280" s="512"/>
      <c r="F280" s="512"/>
      <c r="G280" s="512"/>
      <c r="H280" s="512"/>
      <c r="I280" s="512"/>
      <c r="J280" s="513" t="s">
        <v>72</v>
      </c>
      <c r="K280" s="514"/>
      <c r="L280" s="514"/>
      <c r="M280" s="515"/>
      <c r="N280" s="511" t="s">
        <v>63</v>
      </c>
      <c r="O280" s="512"/>
      <c r="P280" s="512"/>
      <c r="Q280" s="512"/>
      <c r="R280" s="512"/>
      <c r="S280" s="512"/>
      <c r="T280" s="512"/>
      <c r="U280" s="512"/>
      <c r="V280" s="512"/>
      <c r="W280" s="512"/>
      <c r="X280" s="51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11" t="s">
        <v>53</v>
      </c>
      <c r="C294" s="512"/>
      <c r="D294" s="512"/>
      <c r="E294" s="512"/>
      <c r="F294" s="512"/>
      <c r="G294" s="512"/>
      <c r="H294" s="512"/>
      <c r="I294" s="512"/>
      <c r="J294" s="513" t="s">
        <v>72</v>
      </c>
      <c r="K294" s="514"/>
      <c r="L294" s="514"/>
      <c r="M294" s="515"/>
      <c r="N294" s="511" t="s">
        <v>63</v>
      </c>
      <c r="O294" s="512"/>
      <c r="P294" s="512"/>
      <c r="Q294" s="512"/>
      <c r="R294" s="512"/>
      <c r="S294" s="512"/>
      <c r="T294" s="512"/>
      <c r="U294" s="512"/>
      <c r="V294" s="512"/>
      <c r="W294" s="512"/>
      <c r="X294" s="51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11" t="s">
        <v>53</v>
      </c>
      <c r="C308" s="512"/>
      <c r="D308" s="512"/>
      <c r="E308" s="512"/>
      <c r="F308" s="512"/>
      <c r="G308" s="512"/>
      <c r="H308" s="512"/>
      <c r="I308" s="512"/>
      <c r="J308" s="513" t="s">
        <v>72</v>
      </c>
      <c r="K308" s="514"/>
      <c r="L308" s="514"/>
      <c r="M308" s="515"/>
      <c r="N308" s="511" t="s">
        <v>63</v>
      </c>
      <c r="O308" s="512"/>
      <c r="P308" s="512"/>
      <c r="Q308" s="512"/>
      <c r="R308" s="512"/>
      <c r="S308" s="512"/>
      <c r="T308" s="512"/>
      <c r="U308" s="512"/>
      <c r="V308" s="512"/>
      <c r="W308" s="512"/>
      <c r="X308" s="51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11" t="s">
        <v>53</v>
      </c>
      <c r="C324" s="512"/>
      <c r="D324" s="512"/>
      <c r="E324" s="512"/>
      <c r="F324" s="512"/>
      <c r="G324" s="516"/>
      <c r="H324" s="511" t="s">
        <v>72</v>
      </c>
      <c r="I324" s="512"/>
      <c r="J324" s="512"/>
      <c r="K324" s="512"/>
      <c r="L324" s="512"/>
      <c r="M324" s="516"/>
      <c r="N324" s="511" t="s">
        <v>63</v>
      </c>
      <c r="O324" s="512"/>
      <c r="P324" s="512"/>
      <c r="Q324" s="512"/>
      <c r="R324" s="512"/>
      <c r="S324" s="51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11" t="s">
        <v>53</v>
      </c>
      <c r="C338" s="512"/>
      <c r="D338" s="512"/>
      <c r="E338" s="512"/>
      <c r="F338" s="512"/>
      <c r="G338" s="516"/>
      <c r="H338" s="511" t="s">
        <v>72</v>
      </c>
      <c r="I338" s="512"/>
      <c r="J338" s="512"/>
      <c r="K338" s="512"/>
      <c r="L338" s="512"/>
      <c r="M338" s="516"/>
      <c r="N338" s="511" t="s">
        <v>63</v>
      </c>
      <c r="O338" s="512"/>
      <c r="P338" s="512"/>
      <c r="Q338" s="512"/>
      <c r="R338" s="512"/>
      <c r="S338" s="51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08" t="s">
        <v>53</v>
      </c>
      <c r="C352" s="509"/>
      <c r="D352" s="509"/>
      <c r="E352" s="509"/>
      <c r="F352" s="509"/>
      <c r="G352" s="510"/>
      <c r="H352" s="508" t="s">
        <v>72</v>
      </c>
      <c r="I352" s="509"/>
      <c r="J352" s="509"/>
      <c r="K352" s="509"/>
      <c r="L352" s="509"/>
      <c r="M352" s="510"/>
      <c r="N352" s="508" t="s">
        <v>63</v>
      </c>
      <c r="O352" s="509"/>
      <c r="P352" s="509"/>
      <c r="Q352" s="509"/>
      <c r="R352" s="509"/>
      <c r="S352" s="510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121.5</v>
      </c>
      <c r="G361" s="408">
        <v>121.5</v>
      </c>
      <c r="H361" s="242">
        <v>128</v>
      </c>
      <c r="I361" s="240">
        <v>124.5</v>
      </c>
      <c r="J361" s="240">
        <v>125.5</v>
      </c>
      <c r="K361" s="240">
        <v>129</v>
      </c>
      <c r="L361" s="240">
        <v>124</v>
      </c>
      <c r="M361" s="243">
        <v>123</v>
      </c>
      <c r="N361" s="242">
        <v>124.5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2</v>
      </c>
      <c r="G362" s="416">
        <f t="shared" si="147"/>
        <v>2.5</v>
      </c>
      <c r="H362" s="410">
        <f t="shared" si="147"/>
        <v>3</v>
      </c>
      <c r="I362" s="415">
        <f t="shared" si="147"/>
        <v>3</v>
      </c>
      <c r="J362" s="415">
        <f t="shared" si="147"/>
        <v>2.5</v>
      </c>
      <c r="K362" s="415">
        <f t="shared" si="147"/>
        <v>3</v>
      </c>
      <c r="L362" s="415">
        <f t="shared" si="147"/>
        <v>2.5</v>
      </c>
      <c r="M362" s="417">
        <f t="shared" si="147"/>
        <v>2</v>
      </c>
      <c r="N362" s="410">
        <f t="shared" si="147"/>
        <v>2.5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2.5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</sheetData>
  <mergeCells count="68">
    <mergeCell ref="N294:X294"/>
    <mergeCell ref="N324:S324"/>
    <mergeCell ref="H324:M324"/>
    <mergeCell ref="B324:G324"/>
    <mergeCell ref="B308:I308"/>
    <mergeCell ref="J308:M308"/>
    <mergeCell ref="N308:X308"/>
    <mergeCell ref="B294:I29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209:I209"/>
    <mergeCell ref="J209:M209"/>
    <mergeCell ref="N209:X209"/>
    <mergeCell ref="B237:I237"/>
    <mergeCell ref="J237:M237"/>
    <mergeCell ref="N237:X237"/>
    <mergeCell ref="B352:G352"/>
    <mergeCell ref="H352:M352"/>
    <mergeCell ref="N352:S352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B338:G338"/>
    <mergeCell ref="H338:M338"/>
    <mergeCell ref="N338:S338"/>
    <mergeCell ref="J294:M29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2023-05-21T00:41:09Z</dcterms:modified>
</cp:coreProperties>
</file>