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42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J568" i="250" s="1"/>
  <c r="K568" i="250" s="1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V553" i="249" s="1"/>
  <c r="W553" i="249" s="1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68" i="248" s="1"/>
  <c r="W568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16" i="249" l="1"/>
  <c r="V529" i="249"/>
  <c r="V542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40" i="249" s="1"/>
  <c r="W540" i="249" s="1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T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500" i="251" l="1"/>
  <c r="K500" i="251" s="1"/>
  <c r="V542" i="248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E334" i="249" l="1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5" i="239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<sst xmlns="http://schemas.openxmlformats.org/spreadsheetml/2006/main" count="3276" uniqueCount="149">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</sst>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8" t="s">
        <v>18</v>
      </c>
      <c r="C4" s="529"/>
      <c r="D4" s="529"/>
      <c r="E4" s="529"/>
      <c r="F4" s="529"/>
      <c r="G4" s="529"/>
      <c r="H4" s="529"/>
      <c r="I4" s="529"/>
      <c r="J4" s="530"/>
      <c r="K4" s="528" t="s">
        <v>21</v>
      </c>
      <c r="L4" s="529"/>
      <c r="M4" s="529"/>
      <c r="N4" s="529"/>
      <c r="O4" s="529"/>
      <c r="P4" s="529"/>
      <c r="Q4" s="529"/>
      <c r="R4" s="529"/>
      <c r="S4" s="529"/>
      <c r="T4" s="53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8" t="s">
        <v>23</v>
      </c>
      <c r="C17" s="529"/>
      <c r="D17" s="529"/>
      <c r="E17" s="529"/>
      <c r="F17" s="53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555"/>
  <sheetViews>
    <sheetView showGridLines="0" topLeftCell="A522" zoomScale="73" zoomScaleNormal="73" workbookViewId="0">
      <selection activeCell="T547" sqref="T547:T549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3" t="s">
        <v>53</v>
      </c>
      <c r="C9" s="534"/>
      <c r="D9" s="534"/>
      <c r="E9" s="534"/>
      <c r="F9" s="53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3" t="s">
        <v>72</v>
      </c>
      <c r="C22" s="534"/>
      <c r="D22" s="534"/>
      <c r="E22" s="534"/>
      <c r="F22" s="53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3" t="s">
        <v>72</v>
      </c>
      <c r="C35" s="534"/>
      <c r="D35" s="534"/>
      <c r="E35" s="534"/>
      <c r="F35" s="53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3" t="s">
        <v>72</v>
      </c>
      <c r="C48" s="534"/>
      <c r="D48" s="534"/>
      <c r="E48" s="534"/>
      <c r="F48" s="53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3" t="s">
        <v>72</v>
      </c>
      <c r="C61" s="534"/>
      <c r="D61" s="534"/>
      <c r="E61" s="534"/>
      <c r="F61" s="53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3" t="s">
        <v>72</v>
      </c>
      <c r="C74" s="534"/>
      <c r="D74" s="534"/>
      <c r="E74" s="534"/>
      <c r="F74" s="53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33" t="s">
        <v>72</v>
      </c>
      <c r="C87" s="534"/>
      <c r="D87" s="534"/>
      <c r="E87" s="534"/>
      <c r="F87" s="53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33" t="s">
        <v>72</v>
      </c>
      <c r="C100" s="534"/>
      <c r="D100" s="534"/>
      <c r="E100" s="534"/>
      <c r="F100" s="53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33" t="s">
        <v>72</v>
      </c>
      <c r="C113" s="534"/>
      <c r="D113" s="534"/>
      <c r="E113" s="534"/>
      <c r="F113" s="535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33" t="s">
        <v>72</v>
      </c>
      <c r="C126" s="534"/>
      <c r="D126" s="534"/>
      <c r="E126" s="534"/>
      <c r="F126" s="535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3" t="s">
        <v>72</v>
      </c>
      <c r="C139" s="534"/>
      <c r="D139" s="534"/>
      <c r="E139" s="534"/>
      <c r="F139" s="53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3" t="s">
        <v>72</v>
      </c>
      <c r="C152" s="534"/>
      <c r="D152" s="534"/>
      <c r="E152" s="534"/>
      <c r="F152" s="53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33" t="s">
        <v>72</v>
      </c>
      <c r="C165" s="534"/>
      <c r="D165" s="534"/>
      <c r="E165" s="534"/>
      <c r="F165" s="535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3" t="s">
        <v>72</v>
      </c>
      <c r="C178" s="534"/>
      <c r="D178" s="534"/>
      <c r="E178" s="534"/>
      <c r="F178" s="53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3" t="s">
        <v>72</v>
      </c>
      <c r="C191" s="534"/>
      <c r="D191" s="534"/>
      <c r="E191" s="534"/>
      <c r="F191" s="53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3" t="s">
        <v>72</v>
      </c>
      <c r="C204" s="534"/>
      <c r="D204" s="534"/>
      <c r="E204" s="534"/>
      <c r="F204" s="53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33" t="s">
        <v>72</v>
      </c>
      <c r="C217" s="534"/>
      <c r="D217" s="534"/>
      <c r="E217" s="534"/>
      <c r="F217" s="53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33" t="s">
        <v>72</v>
      </c>
      <c r="C230" s="534"/>
      <c r="D230" s="534"/>
      <c r="E230" s="534"/>
      <c r="F230" s="535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3" t="s">
        <v>72</v>
      </c>
      <c r="C243" s="534"/>
      <c r="D243" s="534"/>
      <c r="E243" s="534"/>
      <c r="F243" s="53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33" t="s">
        <v>72</v>
      </c>
      <c r="C256" s="534"/>
      <c r="D256" s="534"/>
      <c r="E256" s="534"/>
      <c r="F256" s="53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3" t="s">
        <v>72</v>
      </c>
      <c r="C269" s="534"/>
      <c r="D269" s="534"/>
      <c r="E269" s="534"/>
      <c r="F269" s="53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33" t="s">
        <v>72</v>
      </c>
      <c r="C282" s="534"/>
      <c r="D282" s="534"/>
      <c r="E282" s="534"/>
      <c r="F282" s="535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33" t="s">
        <v>53</v>
      </c>
      <c r="C298" s="534"/>
      <c r="D298" s="534"/>
      <c r="E298" s="534"/>
      <c r="F298" s="534"/>
      <c r="G298" s="535"/>
      <c r="H298" s="533" t="s">
        <v>72</v>
      </c>
      <c r="I298" s="534"/>
      <c r="J298" s="534"/>
      <c r="K298" s="534"/>
      <c r="L298" s="534"/>
      <c r="M298" s="535"/>
      <c r="N298" s="533" t="s">
        <v>63</v>
      </c>
      <c r="O298" s="534"/>
      <c r="P298" s="534"/>
      <c r="Q298" s="534"/>
      <c r="R298" s="534"/>
      <c r="S298" s="535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33" t="s">
        <v>53</v>
      </c>
      <c r="C311" s="534"/>
      <c r="D311" s="534"/>
      <c r="E311" s="534"/>
      <c r="F311" s="534"/>
      <c r="G311" s="535"/>
      <c r="H311" s="533" t="s">
        <v>72</v>
      </c>
      <c r="I311" s="534"/>
      <c r="J311" s="534"/>
      <c r="K311" s="534"/>
      <c r="L311" s="534"/>
      <c r="M311" s="535"/>
      <c r="N311" s="533" t="s">
        <v>63</v>
      </c>
      <c r="O311" s="534"/>
      <c r="P311" s="534"/>
      <c r="Q311" s="534"/>
      <c r="R311" s="534"/>
      <c r="S311" s="535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3" t="s">
        <v>53</v>
      </c>
      <c r="C324" s="544"/>
      <c r="D324" s="544"/>
      <c r="E324" s="544"/>
      <c r="F324" s="544"/>
      <c r="G324" s="545"/>
      <c r="H324" s="543" t="s">
        <v>72</v>
      </c>
      <c r="I324" s="544"/>
      <c r="J324" s="544"/>
      <c r="K324" s="544"/>
      <c r="L324" s="544"/>
      <c r="M324" s="545"/>
      <c r="N324" s="543" t="s">
        <v>63</v>
      </c>
      <c r="O324" s="544"/>
      <c r="P324" s="544"/>
      <c r="Q324" s="544"/>
      <c r="R324" s="544"/>
      <c r="S324" s="545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3" t="s">
        <v>53</v>
      </c>
      <c r="C337" s="544"/>
      <c r="D337" s="544"/>
      <c r="E337" s="544"/>
      <c r="F337" s="544"/>
      <c r="G337" s="545"/>
      <c r="H337" s="543" t="s">
        <v>72</v>
      </c>
      <c r="I337" s="544"/>
      <c r="J337" s="544"/>
      <c r="K337" s="544"/>
      <c r="L337" s="544"/>
      <c r="M337" s="545"/>
      <c r="N337" s="543" t="s">
        <v>63</v>
      </c>
      <c r="O337" s="544"/>
      <c r="P337" s="544"/>
      <c r="Q337" s="544"/>
      <c r="R337" s="544"/>
      <c r="S337" s="545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3" t="s">
        <v>53</v>
      </c>
      <c r="C350" s="544"/>
      <c r="D350" s="544"/>
      <c r="E350" s="544"/>
      <c r="F350" s="544"/>
      <c r="G350" s="545"/>
      <c r="H350" s="543" t="s">
        <v>72</v>
      </c>
      <c r="I350" s="544"/>
      <c r="J350" s="544"/>
      <c r="K350" s="544"/>
      <c r="L350" s="544"/>
      <c r="M350" s="545"/>
      <c r="N350" s="543" t="s">
        <v>63</v>
      </c>
      <c r="O350" s="544"/>
      <c r="P350" s="544"/>
      <c r="Q350" s="544"/>
      <c r="R350" s="544"/>
      <c r="S350" s="545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3" t="s">
        <v>53</v>
      </c>
      <c r="C363" s="544"/>
      <c r="D363" s="544"/>
      <c r="E363" s="544"/>
      <c r="F363" s="544"/>
      <c r="G363" s="545"/>
      <c r="H363" s="543" t="s">
        <v>72</v>
      </c>
      <c r="I363" s="544"/>
      <c r="J363" s="544"/>
      <c r="K363" s="544"/>
      <c r="L363" s="544"/>
      <c r="M363" s="545"/>
      <c r="N363" s="543" t="s">
        <v>63</v>
      </c>
      <c r="O363" s="544"/>
      <c r="P363" s="544"/>
      <c r="Q363" s="544"/>
      <c r="R363" s="544"/>
      <c r="S363" s="545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3" t="s">
        <v>53</v>
      </c>
      <c r="C376" s="544"/>
      <c r="D376" s="544"/>
      <c r="E376" s="544"/>
      <c r="F376" s="544"/>
      <c r="G376" s="545"/>
      <c r="H376" s="543" t="s">
        <v>72</v>
      </c>
      <c r="I376" s="544"/>
      <c r="J376" s="544"/>
      <c r="K376" s="544"/>
      <c r="L376" s="544"/>
      <c r="M376" s="545"/>
      <c r="N376" s="543" t="s">
        <v>63</v>
      </c>
      <c r="O376" s="544"/>
      <c r="P376" s="544"/>
      <c r="Q376" s="544"/>
      <c r="R376" s="544"/>
      <c r="S376" s="545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3" t="s">
        <v>53</v>
      </c>
      <c r="C389" s="544"/>
      <c r="D389" s="544"/>
      <c r="E389" s="544"/>
      <c r="F389" s="544"/>
      <c r="G389" s="545"/>
      <c r="H389" s="543" t="s">
        <v>72</v>
      </c>
      <c r="I389" s="544"/>
      <c r="J389" s="544"/>
      <c r="K389" s="544"/>
      <c r="L389" s="544"/>
      <c r="M389" s="545"/>
      <c r="N389" s="543" t="s">
        <v>63</v>
      </c>
      <c r="O389" s="544"/>
      <c r="P389" s="544"/>
      <c r="Q389" s="544"/>
      <c r="R389" s="544"/>
      <c r="S389" s="545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3" t="s">
        <v>53</v>
      </c>
      <c r="C402" s="544"/>
      <c r="D402" s="544"/>
      <c r="E402" s="544"/>
      <c r="F402" s="544"/>
      <c r="G402" s="545"/>
      <c r="H402" s="543" t="s">
        <v>72</v>
      </c>
      <c r="I402" s="544"/>
      <c r="J402" s="544"/>
      <c r="K402" s="544"/>
      <c r="L402" s="544"/>
      <c r="M402" s="545"/>
      <c r="N402" s="543" t="s">
        <v>63</v>
      </c>
      <c r="O402" s="544"/>
      <c r="P402" s="544"/>
      <c r="Q402" s="544"/>
      <c r="R402" s="544"/>
      <c r="S402" s="545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3" t="s">
        <v>53</v>
      </c>
      <c r="C415" s="544"/>
      <c r="D415" s="544"/>
      <c r="E415" s="544"/>
      <c r="F415" s="544"/>
      <c r="G415" s="545"/>
      <c r="H415" s="543" t="s">
        <v>72</v>
      </c>
      <c r="I415" s="544"/>
      <c r="J415" s="544"/>
      <c r="K415" s="544"/>
      <c r="L415" s="544"/>
      <c r="M415" s="545"/>
      <c r="N415" s="543" t="s">
        <v>63</v>
      </c>
      <c r="O415" s="544"/>
      <c r="P415" s="544"/>
      <c r="Q415" s="544"/>
      <c r="R415" s="544"/>
      <c r="S415" s="545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3" t="s">
        <v>53</v>
      </c>
      <c r="C428" s="544"/>
      <c r="D428" s="544"/>
      <c r="E428" s="544"/>
      <c r="F428" s="544"/>
      <c r="G428" s="545"/>
      <c r="H428" s="543" t="s">
        <v>72</v>
      </c>
      <c r="I428" s="544"/>
      <c r="J428" s="544"/>
      <c r="K428" s="544"/>
      <c r="L428" s="544"/>
      <c r="M428" s="545"/>
      <c r="N428" s="543" t="s">
        <v>63</v>
      </c>
      <c r="O428" s="544"/>
      <c r="P428" s="544"/>
      <c r="Q428" s="544"/>
      <c r="R428" s="544"/>
      <c r="S428" s="545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3" t="s">
        <v>53</v>
      </c>
      <c r="C441" s="544"/>
      <c r="D441" s="544"/>
      <c r="E441" s="544"/>
      <c r="F441" s="544"/>
      <c r="G441" s="545"/>
      <c r="H441" s="543" t="s">
        <v>72</v>
      </c>
      <c r="I441" s="544"/>
      <c r="J441" s="544"/>
      <c r="K441" s="544"/>
      <c r="L441" s="544"/>
      <c r="M441" s="545"/>
      <c r="N441" s="543" t="s">
        <v>63</v>
      </c>
      <c r="O441" s="544"/>
      <c r="P441" s="544"/>
      <c r="Q441" s="544"/>
      <c r="R441" s="544"/>
      <c r="S441" s="545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3" t="s">
        <v>53</v>
      </c>
      <c r="C454" s="544"/>
      <c r="D454" s="544"/>
      <c r="E454" s="544"/>
      <c r="F454" s="544"/>
      <c r="G454" s="545"/>
      <c r="H454" s="543" t="s">
        <v>72</v>
      </c>
      <c r="I454" s="544"/>
      <c r="J454" s="544"/>
      <c r="K454" s="544"/>
      <c r="L454" s="544"/>
      <c r="M454" s="545"/>
      <c r="N454" s="543" t="s">
        <v>63</v>
      </c>
      <c r="O454" s="544"/>
      <c r="P454" s="544"/>
      <c r="Q454" s="544"/>
      <c r="R454" s="544"/>
      <c r="S454" s="545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3" t="s">
        <v>53</v>
      </c>
      <c r="C467" s="544"/>
      <c r="D467" s="544"/>
      <c r="E467" s="544"/>
      <c r="F467" s="544"/>
      <c r="G467" s="545"/>
      <c r="H467" s="543" t="s">
        <v>72</v>
      </c>
      <c r="I467" s="544"/>
      <c r="J467" s="544"/>
      <c r="K467" s="544"/>
      <c r="L467" s="544"/>
      <c r="M467" s="545"/>
      <c r="N467" s="543" t="s">
        <v>63</v>
      </c>
      <c r="O467" s="544"/>
      <c r="P467" s="544"/>
      <c r="Q467" s="544"/>
      <c r="R467" s="544"/>
      <c r="S467" s="545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3" t="s">
        <v>53</v>
      </c>
      <c r="C480" s="544"/>
      <c r="D480" s="544"/>
      <c r="E480" s="544"/>
      <c r="F480" s="544"/>
      <c r="G480" s="545"/>
      <c r="H480" s="543" t="s">
        <v>72</v>
      </c>
      <c r="I480" s="544"/>
      <c r="J480" s="544"/>
      <c r="K480" s="544"/>
      <c r="L480" s="544"/>
      <c r="M480" s="545"/>
      <c r="N480" s="543" t="s">
        <v>63</v>
      </c>
      <c r="O480" s="544"/>
      <c r="P480" s="544"/>
      <c r="Q480" s="544"/>
      <c r="R480" s="544"/>
      <c r="S480" s="545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3" t="s">
        <v>53</v>
      </c>
      <c r="C493" s="544"/>
      <c r="D493" s="544"/>
      <c r="E493" s="544"/>
      <c r="F493" s="544"/>
      <c r="G493" s="545"/>
      <c r="H493" s="543" t="s">
        <v>72</v>
      </c>
      <c r="I493" s="544"/>
      <c r="J493" s="544"/>
      <c r="K493" s="544"/>
      <c r="L493" s="544"/>
      <c r="M493" s="545"/>
      <c r="N493" s="543" t="s">
        <v>63</v>
      </c>
      <c r="O493" s="544"/>
      <c r="P493" s="544"/>
      <c r="Q493" s="544"/>
      <c r="R493" s="544"/>
      <c r="S493" s="545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3" t="s">
        <v>53</v>
      </c>
      <c r="C506" s="544"/>
      <c r="D506" s="544"/>
      <c r="E506" s="544"/>
      <c r="F506" s="544"/>
      <c r="G506" s="545"/>
      <c r="H506" s="543" t="s">
        <v>72</v>
      </c>
      <c r="I506" s="544"/>
      <c r="J506" s="544"/>
      <c r="K506" s="544"/>
      <c r="L506" s="544"/>
      <c r="M506" s="545"/>
      <c r="N506" s="543" t="s">
        <v>63</v>
      </c>
      <c r="O506" s="544"/>
      <c r="P506" s="544"/>
      <c r="Q506" s="544"/>
      <c r="R506" s="544"/>
      <c r="S506" s="545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3" t="s">
        <v>53</v>
      </c>
      <c r="C519" s="544"/>
      <c r="D519" s="544"/>
      <c r="E519" s="544"/>
      <c r="F519" s="544"/>
      <c r="G519" s="545"/>
      <c r="H519" s="543" t="s">
        <v>72</v>
      </c>
      <c r="I519" s="544"/>
      <c r="J519" s="544"/>
      <c r="K519" s="544"/>
      <c r="L519" s="544"/>
      <c r="M519" s="545"/>
      <c r="N519" s="543" t="s">
        <v>63</v>
      </c>
      <c r="O519" s="544"/>
      <c r="P519" s="544"/>
      <c r="Q519" s="544"/>
      <c r="R519" s="544"/>
      <c r="S519" s="545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T522-T510</f>
        <v>4673.416571375591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3" t="s">
        <v>53</v>
      </c>
      <c r="C532" s="544"/>
      <c r="D532" s="544"/>
      <c r="E532" s="544"/>
      <c r="F532" s="544"/>
      <c r="G532" s="545"/>
      <c r="H532" s="543" t="s">
        <v>72</v>
      </c>
      <c r="I532" s="544"/>
      <c r="J532" s="544"/>
      <c r="K532" s="544"/>
      <c r="L532" s="544"/>
      <c r="M532" s="545"/>
      <c r="N532" s="543" t="s">
        <v>63</v>
      </c>
      <c r="O532" s="544"/>
      <c r="P532" s="544"/>
      <c r="Q532" s="544"/>
      <c r="R532" s="544"/>
      <c r="S532" s="545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T535-T523</f>
        <v>4730.3568825910934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ht="13.5" thickBot="1" x14ac:dyDescent="0.25">
      <c r="A545" s="468" t="s">
        <v>148</v>
      </c>
      <c r="B545" s="543" t="s">
        <v>53</v>
      </c>
      <c r="C545" s="544"/>
      <c r="D545" s="544"/>
      <c r="E545" s="544"/>
      <c r="F545" s="544"/>
      <c r="G545" s="545"/>
      <c r="H545" s="543" t="s">
        <v>72</v>
      </c>
      <c r="I545" s="544"/>
      <c r="J545" s="544"/>
      <c r="K545" s="544"/>
      <c r="L545" s="544"/>
      <c r="M545" s="545"/>
      <c r="N545" s="543" t="s">
        <v>63</v>
      </c>
      <c r="O545" s="544"/>
      <c r="P545" s="544"/>
      <c r="Q545" s="544"/>
      <c r="R545" s="544"/>
      <c r="S545" s="545"/>
      <c r="T545" s="338" t="s">
        <v>55</v>
      </c>
      <c r="U545" s="527"/>
      <c r="V545" s="527"/>
      <c r="W545" s="527"/>
    </row>
    <row r="546" spans="1:23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  <c r="U546" s="527"/>
      <c r="V546" s="527"/>
      <c r="W546" s="527"/>
    </row>
    <row r="547" spans="1:23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  <c r="U547" s="527"/>
      <c r="V547" s="527"/>
      <c r="W547" s="527"/>
    </row>
    <row r="548" spans="1:23" x14ac:dyDescent="0.2">
      <c r="A548" s="471" t="s">
        <v>6</v>
      </c>
      <c r="B548" s="256">
        <v>4859.411764705882</v>
      </c>
      <c r="C548" s="257">
        <v>4830.625</v>
      </c>
      <c r="D548" s="257">
        <v>4873.75</v>
      </c>
      <c r="E548" s="257">
        <v>4441.25</v>
      </c>
      <c r="F548" s="257">
        <v>4842.9411764705883</v>
      </c>
      <c r="G548" s="258">
        <v>4972.5</v>
      </c>
      <c r="H548" s="256">
        <v>4810.625</v>
      </c>
      <c r="I548" s="257">
        <v>4797.2222222222226</v>
      </c>
      <c r="J548" s="257">
        <v>4817.6470588235297</v>
      </c>
      <c r="K548" s="257">
        <v>4868</v>
      </c>
      <c r="L548" s="257">
        <v>4869.333333333333</v>
      </c>
      <c r="M548" s="258">
        <v>5100</v>
      </c>
      <c r="N548" s="256">
        <v>4806.875</v>
      </c>
      <c r="O548" s="257">
        <v>5175.333333333333</v>
      </c>
      <c r="P548" s="257">
        <v>4825.625</v>
      </c>
      <c r="Q548" s="257">
        <v>4750</v>
      </c>
      <c r="R548" s="257">
        <v>4954.7058823529414</v>
      </c>
      <c r="S548" s="258">
        <v>5098.666666666667</v>
      </c>
      <c r="T548" s="342">
        <v>4886.212121212121</v>
      </c>
      <c r="U548" s="527"/>
      <c r="V548" s="527"/>
      <c r="W548" s="527"/>
    </row>
    <row r="549" spans="1:23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88.235294117647058</v>
      </c>
      <c r="K549" s="261">
        <v>100</v>
      </c>
      <c r="L549" s="261">
        <v>86.666666666666671</v>
      </c>
      <c r="M549" s="262">
        <v>100</v>
      </c>
      <c r="N549" s="260">
        <v>87.5</v>
      </c>
      <c r="O549" s="261">
        <v>66.666666666666671</v>
      </c>
      <c r="P549" s="261">
        <v>81.25</v>
      </c>
      <c r="Q549" s="261">
        <v>87.5</v>
      </c>
      <c r="R549" s="261">
        <v>82.352941176470594</v>
      </c>
      <c r="S549" s="262">
        <v>86.666666666666671</v>
      </c>
      <c r="T549" s="343">
        <v>90.151515151515156</v>
      </c>
      <c r="U549" s="527"/>
      <c r="V549" s="227"/>
      <c r="W549" s="527"/>
    </row>
    <row r="550" spans="1:23" x14ac:dyDescent="0.2">
      <c r="A550" s="469" t="s">
        <v>8</v>
      </c>
      <c r="B550" s="263">
        <v>5.213900579764881E-2</v>
      </c>
      <c r="C550" s="264">
        <v>3.5286902529105331E-2</v>
      </c>
      <c r="D550" s="264">
        <v>5.3109118001791432E-2</v>
      </c>
      <c r="E550" s="264">
        <v>4.3170598417359957E-2</v>
      </c>
      <c r="F550" s="264">
        <v>4.2113663365619815E-2</v>
      </c>
      <c r="G550" s="265">
        <v>4.9946124036363414E-2</v>
      </c>
      <c r="H550" s="263">
        <v>4.5669868894589287E-2</v>
      </c>
      <c r="I550" s="264">
        <v>3.8498547312569076E-2</v>
      </c>
      <c r="J550" s="264">
        <v>7.4073023021610299E-2</v>
      </c>
      <c r="K550" s="264">
        <v>1.7642490183717247E-2</v>
      </c>
      <c r="L550" s="264">
        <v>5.9329204923471435E-2</v>
      </c>
      <c r="M550" s="265">
        <v>2.9922044043199713E-2</v>
      </c>
      <c r="N550" s="263">
        <v>5.8554281877999929E-2</v>
      </c>
      <c r="O550" s="264">
        <v>8.3630971653611191E-2</v>
      </c>
      <c r="P550" s="264">
        <v>7.3758596403210058E-2</v>
      </c>
      <c r="Q550" s="264">
        <v>5.6627274342369541E-2</v>
      </c>
      <c r="R550" s="264">
        <v>6.2515509229830013E-2</v>
      </c>
      <c r="S550" s="265">
        <v>5.2757878555450825E-2</v>
      </c>
      <c r="T550" s="344">
        <v>6.221510249473209E-2</v>
      </c>
      <c r="U550" s="527"/>
      <c r="V550" s="227"/>
      <c r="W550" s="527"/>
    </row>
    <row r="551" spans="1:23" x14ac:dyDescent="0.2">
      <c r="A551" s="471" t="s">
        <v>1</v>
      </c>
      <c r="B551" s="266">
        <f>B548/B547*100-100</f>
        <v>11.968013011656268</v>
      </c>
      <c r="C551" s="267">
        <f t="shared" ref="C551:R551" si="132">C548/C547*100-100</f>
        <v>11.304723502304142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11.588506370290048</v>
      </c>
      <c r="G551" s="268">
        <f t="shared" si="132"/>
        <v>14.573732718894021</v>
      </c>
      <c r="H551" s="266">
        <f t="shared" si="132"/>
        <v>10.843894009216598</v>
      </c>
      <c r="I551" s="267">
        <f t="shared" si="132"/>
        <v>10.535074244751669</v>
      </c>
      <c r="J551" s="267">
        <f t="shared" si="132"/>
        <v>11.005692599620502</v>
      </c>
      <c r="K551" s="267">
        <f t="shared" si="132"/>
        <v>12.165898617511516</v>
      </c>
      <c r="L551" s="267">
        <f t="shared" si="132"/>
        <v>12.196620583717362</v>
      </c>
      <c r="M551" s="268">
        <f t="shared" si="132"/>
        <v>17.511520737327174</v>
      </c>
      <c r="N551" s="266">
        <f t="shared" si="132"/>
        <v>10.757488479262676</v>
      </c>
      <c r="O551" s="267">
        <f t="shared" si="132"/>
        <v>19.247311827956977</v>
      </c>
      <c r="P551" s="267">
        <f t="shared" si="132"/>
        <v>11.189516129032256</v>
      </c>
      <c r="Q551" s="267">
        <f t="shared" si="132"/>
        <v>9.4470046082949324</v>
      </c>
      <c r="R551" s="267">
        <f t="shared" si="132"/>
        <v>14.163730008132291</v>
      </c>
      <c r="S551" s="268">
        <f>S548/S547*100-100</f>
        <v>17.480798771121357</v>
      </c>
      <c r="T551" s="345">
        <f t="shared" ref="T551" si="133">T548/T547*100-100</f>
        <v>12.585532746823063</v>
      </c>
      <c r="U551" s="527"/>
      <c r="V551" s="227"/>
      <c r="W551" s="527"/>
    </row>
    <row r="552" spans="1:23" ht="13.5" thickBot="1" x14ac:dyDescent="0.25">
      <c r="A552" s="472" t="s">
        <v>27</v>
      </c>
      <c r="B552" s="410">
        <f>B548-B535</f>
        <v>233.16176470588198</v>
      </c>
      <c r="C552" s="415">
        <f t="shared" ref="C552:S552" si="134">C548-C535</f>
        <v>-89.375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51.941176470588289</v>
      </c>
      <c r="G552" s="417">
        <f t="shared" si="134"/>
        <v>-38.829999999999927</v>
      </c>
      <c r="H552" s="410">
        <f t="shared" si="134"/>
        <v>-51.375</v>
      </c>
      <c r="I552" s="415">
        <f t="shared" si="134"/>
        <v>-62.187777777777228</v>
      </c>
      <c r="J552" s="415">
        <f t="shared" si="134"/>
        <v>-105.48294117647038</v>
      </c>
      <c r="K552" s="415">
        <f t="shared" si="134"/>
        <v>125.14000000000033</v>
      </c>
      <c r="L552" s="415">
        <f t="shared" si="134"/>
        <v>106.20333333333292</v>
      </c>
      <c r="M552" s="417">
        <f t="shared" si="134"/>
        <v>76.869999999999891</v>
      </c>
      <c r="N552" s="410">
        <f t="shared" si="134"/>
        <v>195.54500000000007</v>
      </c>
      <c r="O552" s="415">
        <f t="shared" si="134"/>
        <v>448.1933333333327</v>
      </c>
      <c r="P552" s="415">
        <f t="shared" si="134"/>
        <v>65.625</v>
      </c>
      <c r="Q552" s="415">
        <f t="shared" si="134"/>
        <v>75.5600000000004</v>
      </c>
      <c r="R552" s="415">
        <f t="shared" si="134"/>
        <v>-22.624117647058483</v>
      </c>
      <c r="S552" s="417">
        <f t="shared" si="134"/>
        <v>95.996666666666897</v>
      </c>
      <c r="T552" s="478">
        <f>T548-T536</f>
        <v>4802.2421212121208</v>
      </c>
      <c r="U552" s="527"/>
      <c r="V552" s="227"/>
      <c r="W552" s="527"/>
    </row>
    <row r="553" spans="1:23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x14ac:dyDescent="0.2">
      <c r="A554" s="371" t="s">
        <v>28</v>
      </c>
      <c r="B554" s="323"/>
      <c r="C554" s="240"/>
      <c r="D554" s="240"/>
      <c r="E554" s="240"/>
      <c r="F554" s="240"/>
      <c r="G554" s="243"/>
      <c r="H554" s="242"/>
      <c r="I554" s="240"/>
      <c r="J554" s="240"/>
      <c r="K554" s="240"/>
      <c r="L554" s="240"/>
      <c r="M554" s="243"/>
      <c r="N554" s="242"/>
      <c r="O554" s="240"/>
      <c r="P554" s="240"/>
      <c r="Q554" s="240"/>
      <c r="R554" s="240"/>
      <c r="S554" s="243"/>
      <c r="T554" s="339"/>
      <c r="U554" s="227" t="s">
        <v>57</v>
      </c>
      <c r="V554" s="362">
        <v>150.44999999999999</v>
      </c>
      <c r="W554" s="527"/>
    </row>
    <row r="555" spans="1:23" ht="13.5" thickBot="1" x14ac:dyDescent="0.25">
      <c r="A555" s="372" t="s">
        <v>26</v>
      </c>
      <c r="B555" s="410">
        <f>B554-B541</f>
        <v>-151.5</v>
      </c>
      <c r="C555" s="415">
        <f t="shared" ref="C555:S555" si="135">C554-C541</f>
        <v>-150.5</v>
      </c>
      <c r="D555" s="415">
        <f t="shared" si="135"/>
        <v>-150</v>
      </c>
      <c r="E555" s="415">
        <f t="shared" si="135"/>
        <v>-153.5</v>
      </c>
      <c r="F555" s="415">
        <f t="shared" si="135"/>
        <v>-150</v>
      </c>
      <c r="G555" s="417">
        <f t="shared" si="135"/>
        <v>-149</v>
      </c>
      <c r="H555" s="410">
        <f t="shared" si="135"/>
        <v>-152.5</v>
      </c>
      <c r="I555" s="415">
        <f t="shared" si="135"/>
        <v>-151</v>
      </c>
      <c r="J555" s="415">
        <f t="shared" si="135"/>
        <v>-151</v>
      </c>
      <c r="K555" s="415">
        <f t="shared" si="135"/>
        <v>-152</v>
      </c>
      <c r="L555" s="415">
        <f t="shared" si="135"/>
        <v>-149</v>
      </c>
      <c r="M555" s="417">
        <f t="shared" si="135"/>
        <v>-149</v>
      </c>
      <c r="N555" s="410">
        <f t="shared" si="135"/>
        <v>-153</v>
      </c>
      <c r="O555" s="415">
        <f t="shared" si="135"/>
        <v>-150.5</v>
      </c>
      <c r="P555" s="415">
        <f t="shared" si="135"/>
        <v>-150</v>
      </c>
      <c r="Q555" s="415">
        <f t="shared" si="135"/>
        <v>-151.5</v>
      </c>
      <c r="R555" s="415">
        <f t="shared" si="135"/>
        <v>-150</v>
      </c>
      <c r="S555" s="417">
        <f t="shared" si="135"/>
        <v>-149</v>
      </c>
      <c r="T555" s="348"/>
      <c r="U555" s="227" t="s">
        <v>26</v>
      </c>
      <c r="V555" s="395">
        <f>V554-V541</f>
        <v>0.94999999999998863</v>
      </c>
      <c r="W555" s="527"/>
    </row>
  </sheetData>
  <mergeCells count="82">
    <mergeCell ref="B545:G545"/>
    <mergeCell ref="H545:M545"/>
    <mergeCell ref="N545:S545"/>
    <mergeCell ref="N363:S363"/>
    <mergeCell ref="B376:G376"/>
    <mergeCell ref="H376:M376"/>
    <mergeCell ref="N376:S376"/>
    <mergeCell ref="B415:G415"/>
    <mergeCell ref="H415:M415"/>
    <mergeCell ref="N415:S415"/>
    <mergeCell ref="B467:G467"/>
    <mergeCell ref="H467:M467"/>
    <mergeCell ref="N467:S467"/>
    <mergeCell ref="B454:G454"/>
    <mergeCell ref="H454:M454"/>
    <mergeCell ref="N454:S454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324:G324"/>
    <mergeCell ref="H324:M324"/>
    <mergeCell ref="N324:S324"/>
    <mergeCell ref="B337:G33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428:G428"/>
    <mergeCell ref="H428:M428"/>
    <mergeCell ref="N428:S428"/>
    <mergeCell ref="B441:G441"/>
    <mergeCell ref="H441:M441"/>
    <mergeCell ref="N441:S441"/>
    <mergeCell ref="B506:G506"/>
    <mergeCell ref="H506:M506"/>
    <mergeCell ref="N506:S506"/>
    <mergeCell ref="B480:G480"/>
    <mergeCell ref="H480:M480"/>
    <mergeCell ref="N480:S480"/>
    <mergeCell ref="B532:G532"/>
    <mergeCell ref="H532:M532"/>
    <mergeCell ref="N532:S532"/>
    <mergeCell ref="B519:G519"/>
    <mergeCell ref="H519:M519"/>
    <mergeCell ref="N519:S51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570"/>
  <sheetViews>
    <sheetView showGridLines="0" topLeftCell="A542" zoomScale="73" zoomScaleNormal="73" workbookViewId="0">
      <selection activeCell="H562" sqref="H562:H564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33" t="s">
        <v>50</v>
      </c>
      <c r="C9" s="534"/>
      <c r="D9" s="534"/>
      <c r="E9" s="534"/>
      <c r="F9" s="534"/>
      <c r="G9" s="53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33" t="s">
        <v>50</v>
      </c>
      <c r="C23" s="534"/>
      <c r="D23" s="534"/>
      <c r="E23" s="534"/>
      <c r="F23" s="534"/>
      <c r="G23" s="535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33" t="s">
        <v>50</v>
      </c>
      <c r="C37" s="534"/>
      <c r="D37" s="534"/>
      <c r="E37" s="534"/>
      <c r="F37" s="534"/>
      <c r="G37" s="535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33" t="s">
        <v>50</v>
      </c>
      <c r="C53" s="534"/>
      <c r="D53" s="534"/>
      <c r="E53" s="534"/>
      <c r="F53" s="534"/>
      <c r="G53" s="535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33" t="s">
        <v>50</v>
      </c>
      <c r="C67" s="534"/>
      <c r="D67" s="534"/>
      <c r="E67" s="534"/>
      <c r="F67" s="534"/>
      <c r="G67" s="535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33" t="s">
        <v>50</v>
      </c>
      <c r="C81" s="534"/>
      <c r="D81" s="534"/>
      <c r="E81" s="534"/>
      <c r="F81" s="534"/>
      <c r="G81" s="535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33" t="s">
        <v>50</v>
      </c>
      <c r="C95" s="534"/>
      <c r="D95" s="534"/>
      <c r="E95" s="534"/>
      <c r="F95" s="534"/>
      <c r="G95" s="535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33" t="s">
        <v>50</v>
      </c>
      <c r="C111" s="534"/>
      <c r="D111" s="534"/>
      <c r="E111" s="534"/>
      <c r="F111" s="534"/>
      <c r="G111" s="535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33" t="s">
        <v>50</v>
      </c>
      <c r="C125" s="534"/>
      <c r="D125" s="534"/>
      <c r="E125" s="534"/>
      <c r="F125" s="534"/>
      <c r="G125" s="535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33" t="s">
        <v>50</v>
      </c>
      <c r="C139" s="534"/>
      <c r="D139" s="534"/>
      <c r="E139" s="534"/>
      <c r="F139" s="534"/>
      <c r="G139" s="535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33" t="s">
        <v>50</v>
      </c>
      <c r="C153" s="534"/>
      <c r="D153" s="534"/>
      <c r="E153" s="534"/>
      <c r="F153" s="534"/>
      <c r="G153" s="535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33" t="s">
        <v>50</v>
      </c>
      <c r="C167" s="534"/>
      <c r="D167" s="534"/>
      <c r="E167" s="534"/>
      <c r="F167" s="534"/>
      <c r="G167" s="535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33" t="s">
        <v>50</v>
      </c>
      <c r="C182" s="534"/>
      <c r="D182" s="534"/>
      <c r="E182" s="534"/>
      <c r="F182" s="534"/>
      <c r="G182" s="535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33" t="s">
        <v>50</v>
      </c>
      <c r="C196" s="534"/>
      <c r="D196" s="534"/>
      <c r="E196" s="534"/>
      <c r="F196" s="534"/>
      <c r="G196" s="535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33" t="s">
        <v>50</v>
      </c>
      <c r="C210" s="534"/>
      <c r="D210" s="534"/>
      <c r="E210" s="534"/>
      <c r="F210" s="534"/>
      <c r="G210" s="535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33" t="s">
        <v>50</v>
      </c>
      <c r="C224" s="534"/>
      <c r="D224" s="534"/>
      <c r="E224" s="534"/>
      <c r="F224" s="534"/>
      <c r="G224" s="535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33" t="s">
        <v>50</v>
      </c>
      <c r="C238" s="534"/>
      <c r="D238" s="534"/>
      <c r="E238" s="534"/>
      <c r="F238" s="534"/>
      <c r="G238" s="535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33" t="s">
        <v>50</v>
      </c>
      <c r="C252" s="534"/>
      <c r="D252" s="534"/>
      <c r="E252" s="534"/>
      <c r="F252" s="534"/>
      <c r="G252" s="535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33" t="s">
        <v>50</v>
      </c>
      <c r="C267" s="534"/>
      <c r="D267" s="534"/>
      <c r="E267" s="534"/>
      <c r="F267" s="534"/>
      <c r="G267" s="535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33" t="s">
        <v>50</v>
      </c>
      <c r="C281" s="534"/>
      <c r="D281" s="534"/>
      <c r="E281" s="534"/>
      <c r="F281" s="534"/>
      <c r="G281" s="535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33" t="s">
        <v>50</v>
      </c>
      <c r="C295" s="534"/>
      <c r="D295" s="534"/>
      <c r="E295" s="534"/>
      <c r="F295" s="534"/>
      <c r="G295" s="535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33" t="s">
        <v>50</v>
      </c>
      <c r="C309" s="534"/>
      <c r="D309" s="534"/>
      <c r="E309" s="534"/>
      <c r="F309" s="534"/>
      <c r="G309" s="535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33" t="s">
        <v>50</v>
      </c>
      <c r="C323" s="534"/>
      <c r="D323" s="534"/>
      <c r="E323" s="534"/>
      <c r="F323" s="534"/>
      <c r="G323" s="535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33" t="s">
        <v>50</v>
      </c>
      <c r="C339" s="534"/>
      <c r="D339" s="534"/>
      <c r="E339" s="534"/>
      <c r="F339" s="534"/>
      <c r="G339" s="535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33" t="s">
        <v>50</v>
      </c>
      <c r="C352" s="534"/>
      <c r="D352" s="534"/>
      <c r="E352" s="534"/>
      <c r="F352" s="534"/>
      <c r="G352" s="535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33" t="s">
        <v>50</v>
      </c>
      <c r="C365" s="534"/>
      <c r="D365" s="534"/>
      <c r="E365" s="534"/>
      <c r="F365" s="534"/>
      <c r="G365" s="535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33" t="s">
        <v>50</v>
      </c>
      <c r="C378" s="534"/>
      <c r="D378" s="534"/>
      <c r="E378" s="534"/>
      <c r="F378" s="534"/>
      <c r="G378" s="535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33" t="s">
        <v>50</v>
      </c>
      <c r="C391" s="534"/>
      <c r="D391" s="534"/>
      <c r="E391" s="534"/>
      <c r="F391" s="534"/>
      <c r="G391" s="535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33" t="s">
        <v>50</v>
      </c>
      <c r="C404" s="534"/>
      <c r="D404" s="534"/>
      <c r="E404" s="534"/>
      <c r="F404" s="534"/>
      <c r="G404" s="535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33" t="s">
        <v>50</v>
      </c>
      <c r="C417" s="534"/>
      <c r="D417" s="534"/>
      <c r="E417" s="534"/>
      <c r="F417" s="534"/>
      <c r="G417" s="535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33" t="s">
        <v>50</v>
      </c>
      <c r="C430" s="534"/>
      <c r="D430" s="534"/>
      <c r="E430" s="534"/>
      <c r="F430" s="534"/>
      <c r="G430" s="535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33" t="s">
        <v>50</v>
      </c>
      <c r="C443" s="534"/>
      <c r="D443" s="534"/>
      <c r="E443" s="534"/>
      <c r="F443" s="534"/>
      <c r="G443" s="535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33" t="s">
        <v>50</v>
      </c>
      <c r="C456" s="534"/>
      <c r="D456" s="534"/>
      <c r="E456" s="534"/>
      <c r="F456" s="534"/>
      <c r="G456" s="535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33" t="s">
        <v>50</v>
      </c>
      <c r="C469" s="534"/>
      <c r="D469" s="534"/>
      <c r="E469" s="534"/>
      <c r="F469" s="534"/>
      <c r="G469" s="535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33" t="s">
        <v>50</v>
      </c>
      <c r="C482" s="534"/>
      <c r="D482" s="534"/>
      <c r="E482" s="534"/>
      <c r="F482" s="534"/>
      <c r="G482" s="535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33" t="s">
        <v>50</v>
      </c>
      <c r="C495" s="534"/>
      <c r="D495" s="534"/>
      <c r="E495" s="534"/>
      <c r="F495" s="534"/>
      <c r="G495" s="535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33" t="s">
        <v>50</v>
      </c>
      <c r="C508" s="534"/>
      <c r="D508" s="534"/>
      <c r="E508" s="534"/>
      <c r="F508" s="534"/>
      <c r="G508" s="535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33" t="s">
        <v>50</v>
      </c>
      <c r="C521" s="534"/>
      <c r="D521" s="534"/>
      <c r="E521" s="534"/>
      <c r="F521" s="534"/>
      <c r="G521" s="535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33" t="s">
        <v>50</v>
      </c>
      <c r="C534" s="534"/>
      <c r="D534" s="534"/>
      <c r="E534" s="534"/>
      <c r="F534" s="534"/>
      <c r="G534" s="535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33" t="s">
        <v>50</v>
      </c>
      <c r="C547" s="534"/>
      <c r="D547" s="534"/>
      <c r="E547" s="534"/>
      <c r="F547" s="534"/>
      <c r="G547" s="535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ht="13.5" thickBot="1" x14ac:dyDescent="0.25">
      <c r="A560" s="285" t="s">
        <v>148</v>
      </c>
      <c r="B560" s="533" t="s">
        <v>50</v>
      </c>
      <c r="C560" s="534"/>
      <c r="D560" s="534"/>
      <c r="E560" s="534"/>
      <c r="F560" s="534"/>
      <c r="G560" s="535"/>
      <c r="H560" s="313" t="s">
        <v>0</v>
      </c>
      <c r="I560" s="227"/>
      <c r="J560" s="527"/>
      <c r="K560" s="527"/>
    </row>
    <row r="561" spans="1:1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  <c r="J561" s="527"/>
      <c r="K561" s="527"/>
    </row>
    <row r="562" spans="1:1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  <c r="K562" s="527"/>
    </row>
    <row r="563" spans="1:11" x14ac:dyDescent="0.2">
      <c r="A563" s="295" t="s">
        <v>6</v>
      </c>
      <c r="B563" s="256">
        <v>4599.333333333333</v>
      </c>
      <c r="C563" s="257">
        <v>4569.333333333333</v>
      </c>
      <c r="D563" s="257">
        <v>4697.3170731707314</v>
      </c>
      <c r="E563" s="257">
        <v>4537</v>
      </c>
      <c r="F563" s="296">
        <v>4646.818181818182</v>
      </c>
      <c r="G563" s="258">
        <v>5338.2352941176468</v>
      </c>
      <c r="H563" s="297">
        <v>4675.1415094339627</v>
      </c>
      <c r="I563" s="298"/>
      <c r="J563" s="291"/>
      <c r="K563" s="527"/>
    </row>
    <row r="564" spans="1:11" x14ac:dyDescent="0.2">
      <c r="A564" s="226" t="s">
        <v>7</v>
      </c>
      <c r="B564" s="260">
        <v>73.333333333333329</v>
      </c>
      <c r="C564" s="261">
        <v>73.333333333333329</v>
      </c>
      <c r="D564" s="261">
        <v>80.487804878048777</v>
      </c>
      <c r="E564" s="261">
        <v>40</v>
      </c>
      <c r="F564" s="509">
        <v>77.272727272727266</v>
      </c>
      <c r="G564" s="262">
        <v>94.117647058823536</v>
      </c>
      <c r="H564" s="300">
        <v>66.509433962264197</v>
      </c>
      <c r="I564" s="301"/>
      <c r="J564" s="291"/>
      <c r="K564" s="527"/>
    </row>
    <row r="565" spans="1:11" x14ac:dyDescent="0.2">
      <c r="A565" s="226" t="s">
        <v>8</v>
      </c>
      <c r="B565" s="263">
        <v>9.0520800463067735E-2</v>
      </c>
      <c r="C565" s="264">
        <v>9.2830144351083888E-2</v>
      </c>
      <c r="D565" s="264">
        <v>7.2340535531496747E-2</v>
      </c>
      <c r="E565" s="264">
        <v>0.11615019481276248</v>
      </c>
      <c r="F565" s="302">
        <v>7.8105293233564549E-2</v>
      </c>
      <c r="G565" s="265">
        <v>7.2130113705226845E-2</v>
      </c>
      <c r="H565" s="303">
        <v>9.6528592826142137E-2</v>
      </c>
      <c r="I565" s="304"/>
      <c r="J565" s="305"/>
      <c r="K565" s="306"/>
    </row>
    <row r="566" spans="1:11" x14ac:dyDescent="0.2">
      <c r="A566" s="295" t="s">
        <v>1</v>
      </c>
      <c r="B566" s="266">
        <f t="shared" ref="B566:H566" si="128">B563/B562*100-100</f>
        <v>12.042224928948414</v>
      </c>
      <c r="C566" s="267">
        <f t="shared" si="128"/>
        <v>11.311408850994709</v>
      </c>
      <c r="D566" s="267">
        <f t="shared" si="128"/>
        <v>14.429161343988596</v>
      </c>
      <c r="E566" s="267">
        <f t="shared" si="128"/>
        <v>10.523751522533487</v>
      </c>
      <c r="F566" s="267">
        <f t="shared" si="128"/>
        <v>13.198981286679228</v>
      </c>
      <c r="G566" s="268">
        <f t="shared" si="128"/>
        <v>30.042272694705161</v>
      </c>
      <c r="H566" s="269">
        <f t="shared" si="128"/>
        <v>13.888952726771336</v>
      </c>
      <c r="I566" s="304"/>
      <c r="J566" s="305"/>
      <c r="K566" s="227"/>
    </row>
    <row r="567" spans="1:11" ht="13.5" thickBot="1" x14ac:dyDescent="0.25">
      <c r="A567" s="226" t="s">
        <v>27</v>
      </c>
      <c r="B567" s="270">
        <f t="shared" ref="B567:H567" si="129">B563-B550</f>
        <v>186.88888888888869</v>
      </c>
      <c r="C567" s="271">
        <f t="shared" si="129"/>
        <v>24.190476190476147</v>
      </c>
      <c r="D567" s="271">
        <f t="shared" si="129"/>
        <v>48.817073170731419</v>
      </c>
      <c r="E567" s="271">
        <f t="shared" si="129"/>
        <v>68.33333333333303</v>
      </c>
      <c r="F567" s="271">
        <f t="shared" si="129"/>
        <v>20.909090909090992</v>
      </c>
      <c r="G567" s="272">
        <f t="shared" si="129"/>
        <v>332.98529411764684</v>
      </c>
      <c r="H567" s="307">
        <f t="shared" si="129"/>
        <v>43.36068751615494</v>
      </c>
      <c r="I567" s="308"/>
      <c r="J567" s="305"/>
      <c r="K567" s="227"/>
    </row>
    <row r="568" spans="1:1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  <c r="K569" s="527"/>
    </row>
    <row r="570" spans="1:1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  <c r="K570" s="527"/>
    </row>
  </sheetData>
  <mergeCells count="41">
    <mergeCell ref="B560:G560"/>
    <mergeCell ref="B521:G521"/>
    <mergeCell ref="B495:G495"/>
    <mergeCell ref="B482:G482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443:G443"/>
    <mergeCell ref="B323:G323"/>
    <mergeCell ref="B378:G378"/>
    <mergeCell ref="B469:G469"/>
    <mergeCell ref="B252:G252"/>
    <mergeCell ref="B196:G196"/>
    <mergeCell ref="B281:G281"/>
    <mergeCell ref="B238:G238"/>
    <mergeCell ref="B365:G365"/>
    <mergeCell ref="B352:G352"/>
    <mergeCell ref="B309:G309"/>
    <mergeCell ref="B295:G295"/>
    <mergeCell ref="B339:G339"/>
    <mergeCell ref="B547:G547"/>
    <mergeCell ref="B534:G534"/>
    <mergeCell ref="B508:G508"/>
    <mergeCell ref="B9:G9"/>
    <mergeCell ref="B23:G23"/>
    <mergeCell ref="B37:G37"/>
    <mergeCell ref="B53:G53"/>
    <mergeCell ref="B67:G67"/>
    <mergeCell ref="B224:G224"/>
    <mergeCell ref="B182:G182"/>
    <mergeCell ref="B267:G267"/>
    <mergeCell ref="B430:G430"/>
    <mergeCell ref="B417:G417"/>
    <mergeCell ref="B404:G404"/>
    <mergeCell ref="B391:G391"/>
    <mergeCell ref="B210:G21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554"/>
  <sheetViews>
    <sheetView showGridLines="0" tabSelected="1" topLeftCell="A521" zoomScale="75" zoomScaleNormal="75" workbookViewId="0">
      <selection activeCell="H546" sqref="H546:H54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3" t="s">
        <v>53</v>
      </c>
      <c r="C9" s="534"/>
      <c r="D9" s="534"/>
      <c r="E9" s="534"/>
      <c r="F9" s="53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3" t="s">
        <v>53</v>
      </c>
      <c r="C22" s="534"/>
      <c r="D22" s="534"/>
      <c r="E22" s="534"/>
      <c r="F22" s="53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3" t="s">
        <v>53</v>
      </c>
      <c r="C35" s="534"/>
      <c r="D35" s="534"/>
      <c r="E35" s="534"/>
      <c r="F35" s="53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3" t="s">
        <v>53</v>
      </c>
      <c r="C48" s="534"/>
      <c r="D48" s="534"/>
      <c r="E48" s="534"/>
      <c r="F48" s="53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3" t="s">
        <v>53</v>
      </c>
      <c r="C61" s="534"/>
      <c r="D61" s="534"/>
      <c r="E61" s="534"/>
      <c r="F61" s="53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3" t="s">
        <v>53</v>
      </c>
      <c r="C74" s="534"/>
      <c r="D74" s="534"/>
      <c r="E74" s="534"/>
      <c r="F74" s="53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33" t="s">
        <v>53</v>
      </c>
      <c r="C87" s="534"/>
      <c r="D87" s="534"/>
      <c r="E87" s="534"/>
      <c r="F87" s="53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33" t="s">
        <v>53</v>
      </c>
      <c r="C100" s="534"/>
      <c r="D100" s="534"/>
      <c r="E100" s="534"/>
      <c r="F100" s="53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33" t="s">
        <v>53</v>
      </c>
      <c r="C113" s="534"/>
      <c r="D113" s="534"/>
      <c r="E113" s="534"/>
      <c r="F113" s="535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33" t="s">
        <v>53</v>
      </c>
      <c r="C126" s="534"/>
      <c r="D126" s="534"/>
      <c r="E126" s="534"/>
      <c r="F126" s="535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3" t="s">
        <v>53</v>
      </c>
      <c r="C139" s="534"/>
      <c r="D139" s="534"/>
      <c r="E139" s="534"/>
      <c r="F139" s="53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3" t="s">
        <v>53</v>
      </c>
      <c r="C152" s="534"/>
      <c r="D152" s="534"/>
      <c r="E152" s="534"/>
      <c r="F152" s="53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33" t="s">
        <v>53</v>
      </c>
      <c r="C165" s="534"/>
      <c r="D165" s="534"/>
      <c r="E165" s="534"/>
      <c r="F165" s="535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3" t="s">
        <v>53</v>
      </c>
      <c r="C178" s="534"/>
      <c r="D178" s="534"/>
      <c r="E178" s="534"/>
      <c r="F178" s="53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3" t="s">
        <v>53</v>
      </c>
      <c r="C191" s="534"/>
      <c r="D191" s="534"/>
      <c r="E191" s="534"/>
      <c r="F191" s="53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3" t="s">
        <v>53</v>
      </c>
      <c r="C204" s="534"/>
      <c r="D204" s="534"/>
      <c r="E204" s="534"/>
      <c r="F204" s="53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33" t="s">
        <v>53</v>
      </c>
      <c r="C217" s="534"/>
      <c r="D217" s="534"/>
      <c r="E217" s="534"/>
      <c r="F217" s="53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33" t="s">
        <v>50</v>
      </c>
      <c r="C230" s="534"/>
      <c r="D230" s="534"/>
      <c r="E230" s="534"/>
      <c r="F230" s="535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3" t="s">
        <v>50</v>
      </c>
      <c r="C243" s="534"/>
      <c r="D243" s="534"/>
      <c r="E243" s="534"/>
      <c r="F243" s="53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33" t="s">
        <v>50</v>
      </c>
      <c r="C256" s="534"/>
      <c r="D256" s="534"/>
      <c r="E256" s="534"/>
      <c r="F256" s="53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3" t="s">
        <v>50</v>
      </c>
      <c r="C269" s="534"/>
      <c r="D269" s="534"/>
      <c r="E269" s="534"/>
      <c r="F269" s="53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33" t="s">
        <v>50</v>
      </c>
      <c r="C282" s="534"/>
      <c r="D282" s="534"/>
      <c r="E282" s="534"/>
      <c r="F282" s="535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33" t="s">
        <v>50</v>
      </c>
      <c r="C295" s="534"/>
      <c r="D295" s="534"/>
      <c r="E295" s="534"/>
      <c r="F295" s="535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33" t="s">
        <v>50</v>
      </c>
      <c r="C310" s="534"/>
      <c r="D310" s="534"/>
      <c r="E310" s="534"/>
      <c r="F310" s="534"/>
      <c r="G310" s="535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3" t="s">
        <v>50</v>
      </c>
      <c r="C323" s="544"/>
      <c r="D323" s="544"/>
      <c r="E323" s="544"/>
      <c r="F323" s="544"/>
      <c r="G323" s="545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3" t="s">
        <v>50</v>
      </c>
      <c r="C336" s="544"/>
      <c r="D336" s="544"/>
      <c r="E336" s="544"/>
      <c r="F336" s="544"/>
      <c r="G336" s="545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3" t="s">
        <v>50</v>
      </c>
      <c r="C349" s="544"/>
      <c r="D349" s="544"/>
      <c r="E349" s="544"/>
      <c r="F349" s="544"/>
      <c r="G349" s="545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3" t="s">
        <v>50</v>
      </c>
      <c r="C362" s="544"/>
      <c r="D362" s="544"/>
      <c r="E362" s="544"/>
      <c r="F362" s="544"/>
      <c r="G362" s="545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3" t="s">
        <v>50</v>
      </c>
      <c r="C375" s="544"/>
      <c r="D375" s="544"/>
      <c r="E375" s="544"/>
      <c r="F375" s="544"/>
      <c r="G375" s="545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3" t="s">
        <v>50</v>
      </c>
      <c r="C388" s="544"/>
      <c r="D388" s="544"/>
      <c r="E388" s="544"/>
      <c r="F388" s="544"/>
      <c r="G388" s="545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3" t="s">
        <v>50</v>
      </c>
      <c r="C401" s="544"/>
      <c r="D401" s="544"/>
      <c r="E401" s="544"/>
      <c r="F401" s="544"/>
      <c r="G401" s="545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3" t="s">
        <v>50</v>
      </c>
      <c r="C414" s="544"/>
      <c r="D414" s="544"/>
      <c r="E414" s="544"/>
      <c r="F414" s="544"/>
      <c r="G414" s="545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3" t="s">
        <v>50</v>
      </c>
      <c r="C427" s="544"/>
      <c r="D427" s="544"/>
      <c r="E427" s="544"/>
      <c r="F427" s="544"/>
      <c r="G427" s="545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3" t="s">
        <v>50</v>
      </c>
      <c r="C440" s="544"/>
      <c r="D440" s="544"/>
      <c r="E440" s="544"/>
      <c r="F440" s="544"/>
      <c r="G440" s="545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3" t="s">
        <v>50</v>
      </c>
      <c r="C453" s="544"/>
      <c r="D453" s="544"/>
      <c r="E453" s="544"/>
      <c r="F453" s="544"/>
      <c r="G453" s="545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3" t="s">
        <v>50</v>
      </c>
      <c r="C466" s="544"/>
      <c r="D466" s="544"/>
      <c r="E466" s="544"/>
      <c r="F466" s="544"/>
      <c r="G466" s="545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3" t="s">
        <v>50</v>
      </c>
      <c r="C479" s="544"/>
      <c r="D479" s="544"/>
      <c r="E479" s="544"/>
      <c r="F479" s="544"/>
      <c r="G479" s="545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3" t="s">
        <v>50</v>
      </c>
      <c r="C492" s="544"/>
      <c r="D492" s="544"/>
      <c r="E492" s="544"/>
      <c r="F492" s="544"/>
      <c r="G492" s="545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3" t="s">
        <v>50</v>
      </c>
      <c r="C505" s="544"/>
      <c r="D505" s="544"/>
      <c r="E505" s="544"/>
      <c r="F505" s="544"/>
      <c r="G505" s="545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3" t="s">
        <v>50</v>
      </c>
      <c r="C518" s="544"/>
      <c r="D518" s="544"/>
      <c r="E518" s="544"/>
      <c r="F518" s="544"/>
      <c r="G518" s="545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3" t="s">
        <v>50</v>
      </c>
      <c r="C531" s="544"/>
      <c r="D531" s="544"/>
      <c r="E531" s="544"/>
      <c r="F531" s="544"/>
      <c r="G531" s="545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ht="13.5" thickBot="1" x14ac:dyDescent="0.25">
      <c r="A544" s="285" t="s">
        <v>148</v>
      </c>
      <c r="B544" s="543" t="s">
        <v>50</v>
      </c>
      <c r="C544" s="544"/>
      <c r="D544" s="544"/>
      <c r="E544" s="544"/>
      <c r="F544" s="544"/>
      <c r="G544" s="545"/>
      <c r="H544" s="314" t="s">
        <v>0</v>
      </c>
      <c r="I544" s="527"/>
      <c r="J544" s="527"/>
      <c r="K544" s="527"/>
    </row>
    <row r="545" spans="1:1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  <c r="I545" s="527"/>
      <c r="J545" s="527"/>
      <c r="K545" s="527"/>
    </row>
    <row r="546" spans="1:1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  <c r="I546" s="527"/>
      <c r="J546" s="527"/>
      <c r="K546" s="527"/>
    </row>
    <row r="547" spans="1:11" x14ac:dyDescent="0.2">
      <c r="A547" s="471" t="s">
        <v>6</v>
      </c>
      <c r="B547" s="321">
        <v>4774.375</v>
      </c>
      <c r="C547" s="322">
        <v>4869.375</v>
      </c>
      <c r="D547" s="322">
        <v>4865</v>
      </c>
      <c r="E547" s="322">
        <v>4826.666666666667</v>
      </c>
      <c r="F547" s="322">
        <v>4949.375</v>
      </c>
      <c r="G547" s="497">
        <v>4834.375</v>
      </c>
      <c r="H547" s="342">
        <v>4856.0714285714284</v>
      </c>
      <c r="I547" s="527"/>
      <c r="J547" s="527"/>
      <c r="K547" s="527"/>
    </row>
    <row r="548" spans="1:11" x14ac:dyDescent="0.2">
      <c r="A548" s="469" t="s">
        <v>7</v>
      </c>
      <c r="B548" s="323">
        <v>68.75</v>
      </c>
      <c r="C548" s="324">
        <v>100</v>
      </c>
      <c r="D548" s="325">
        <v>92.857142857142861</v>
      </c>
      <c r="E548" s="325">
        <v>83.333333333333329</v>
      </c>
      <c r="F548" s="325">
        <v>87.5</v>
      </c>
      <c r="G548" s="498">
        <v>81.25</v>
      </c>
      <c r="H548" s="493">
        <v>84.523809523809518</v>
      </c>
      <c r="I548" s="527"/>
      <c r="J548" s="527"/>
      <c r="K548" s="527"/>
    </row>
    <row r="549" spans="1:11" x14ac:dyDescent="0.2">
      <c r="A549" s="469" t="s">
        <v>8</v>
      </c>
      <c r="B549" s="263">
        <v>9.7518649615149028E-2</v>
      </c>
      <c r="C549" s="264">
        <v>6.0029667231077034E-2</v>
      </c>
      <c r="D549" s="327">
        <v>5.0569021994419504E-2</v>
      </c>
      <c r="E549" s="327">
        <v>8.8027431166140147E-2</v>
      </c>
      <c r="F549" s="327">
        <v>5.7394270172056179E-2</v>
      </c>
      <c r="G549" s="499">
        <v>8.923142107283652E-2</v>
      </c>
      <c r="H549" s="494">
        <v>7.5519789035131193E-2</v>
      </c>
      <c r="I549" s="527"/>
      <c r="J549" s="527"/>
      <c r="K549" s="527"/>
    </row>
    <row r="550" spans="1:11" x14ac:dyDescent="0.2">
      <c r="A550" s="471" t="s">
        <v>1</v>
      </c>
      <c r="B550" s="266">
        <f t="shared" ref="B550:H550" si="112">B547/B546*100-100</f>
        <v>6.0972222222222143</v>
      </c>
      <c r="C550" s="267">
        <f t="shared" si="112"/>
        <v>8.2083333333333286</v>
      </c>
      <c r="D550" s="267">
        <f t="shared" si="112"/>
        <v>8.1111111111111143</v>
      </c>
      <c r="E550" s="267">
        <f t="shared" si="112"/>
        <v>7.2592592592592808</v>
      </c>
      <c r="F550" s="267">
        <f t="shared" si="112"/>
        <v>9.9861111111111143</v>
      </c>
      <c r="G550" s="268">
        <f t="shared" si="112"/>
        <v>7.4305555555555571</v>
      </c>
      <c r="H550" s="345">
        <f t="shared" si="112"/>
        <v>7.9126984126984183</v>
      </c>
      <c r="I550" s="527"/>
      <c r="J550" s="527"/>
      <c r="K550" s="527"/>
    </row>
    <row r="551" spans="1:11" ht="13.5" thickBot="1" x14ac:dyDescent="0.25">
      <c r="A551" s="469" t="s">
        <v>27</v>
      </c>
      <c r="B551" s="500">
        <f t="shared" ref="B551:G551" si="113">B547-B534</f>
        <v>47.704999999999927</v>
      </c>
      <c r="C551" s="501">
        <f t="shared" si="113"/>
        <v>92.045000000000073</v>
      </c>
      <c r="D551" s="501">
        <f t="shared" si="113"/>
        <v>-92.0600000000004</v>
      </c>
      <c r="E551" s="501">
        <f t="shared" si="113"/>
        <v>59.996666666666897</v>
      </c>
      <c r="F551" s="501">
        <f t="shared" si="113"/>
        <v>-65.295000000000073</v>
      </c>
      <c r="G551" s="502">
        <f t="shared" si="113"/>
        <v>-118.125</v>
      </c>
      <c r="H551" s="346">
        <f>H547-H534</f>
        <v>-23.568571428571886</v>
      </c>
      <c r="I551" s="527"/>
      <c r="J551" s="527"/>
      <c r="K551" s="527"/>
    </row>
    <row r="552" spans="1:1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x14ac:dyDescent="0.2">
      <c r="A553" s="371" t="s">
        <v>28</v>
      </c>
      <c r="B553" s="229"/>
      <c r="C553" s="281"/>
      <c r="D553" s="281"/>
      <c r="E553" s="281"/>
      <c r="F553" s="281"/>
      <c r="G553" s="230"/>
      <c r="H553" s="339"/>
      <c r="I553" s="527" t="s">
        <v>57</v>
      </c>
      <c r="J553" s="527">
        <v>149.94999999999999</v>
      </c>
      <c r="K553" s="527"/>
    </row>
    <row r="554" spans="1:11" ht="13.5" thickBot="1" x14ac:dyDescent="0.25">
      <c r="A554" s="372" t="s">
        <v>26</v>
      </c>
      <c r="B554" s="336">
        <f>B553-B540</f>
        <v>-151.5</v>
      </c>
      <c r="C554" s="337">
        <f t="shared" ref="C554:G554" si="114">C553-C540</f>
        <v>-151</v>
      </c>
      <c r="D554" s="337">
        <f t="shared" si="114"/>
        <v>-150</v>
      </c>
      <c r="E554" s="337">
        <f t="shared" si="114"/>
        <v>-152</v>
      </c>
      <c r="F554" s="337">
        <f t="shared" si="114"/>
        <v>-147.5</v>
      </c>
      <c r="G554" s="484">
        <f t="shared" si="114"/>
        <v>-147.5</v>
      </c>
      <c r="H554" s="348"/>
      <c r="I554" s="527" t="s">
        <v>26</v>
      </c>
      <c r="J554" s="239">
        <f>J553-J540</f>
        <v>0.76999999999998181</v>
      </c>
      <c r="K554" s="527"/>
    </row>
  </sheetData>
  <mergeCells count="42">
    <mergeCell ref="B544:G544"/>
    <mergeCell ref="B492:G492"/>
    <mergeCell ref="B466:G466"/>
    <mergeCell ref="B453:G453"/>
    <mergeCell ref="B74:F74"/>
    <mergeCell ref="B152:F152"/>
    <mergeCell ref="B139:F139"/>
    <mergeCell ref="B126:F126"/>
    <mergeCell ref="B113:F113"/>
    <mergeCell ref="B100:F100"/>
    <mergeCell ref="B87:F87"/>
    <mergeCell ref="B427:G427"/>
    <mergeCell ref="B414:G414"/>
    <mergeCell ref="B295:F295"/>
    <mergeCell ref="B349:G349"/>
    <mergeCell ref="B440:G440"/>
    <mergeCell ref="B230:F230"/>
    <mergeCell ref="B191:F191"/>
    <mergeCell ref="B178:F178"/>
    <mergeCell ref="B256:F256"/>
    <mergeCell ref="B217:F217"/>
    <mergeCell ref="B336:G336"/>
    <mergeCell ref="B323:G323"/>
    <mergeCell ref="B282:F282"/>
    <mergeCell ref="B269:F269"/>
    <mergeCell ref="B310:G310"/>
    <mergeCell ref="B531:G531"/>
    <mergeCell ref="B518:G518"/>
    <mergeCell ref="B505:G505"/>
    <mergeCell ref="B479:G479"/>
    <mergeCell ref="B9:F9"/>
    <mergeCell ref="B22:F22"/>
    <mergeCell ref="B35:F35"/>
    <mergeCell ref="B48:F48"/>
    <mergeCell ref="B61:F61"/>
    <mergeCell ref="B204:F204"/>
    <mergeCell ref="B165:F165"/>
    <mergeCell ref="B243:F243"/>
    <mergeCell ref="B401:G401"/>
    <mergeCell ref="B388:G388"/>
    <mergeCell ref="B375:G375"/>
    <mergeCell ref="B362:G36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8" t="s">
        <v>18</v>
      </c>
      <c r="C4" s="529"/>
      <c r="D4" s="529"/>
      <c r="E4" s="529"/>
      <c r="F4" s="529"/>
      <c r="G4" s="529"/>
      <c r="H4" s="529"/>
      <c r="I4" s="529"/>
      <c r="J4" s="530"/>
      <c r="K4" s="528" t="s">
        <v>21</v>
      </c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3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8" t="s">
        <v>23</v>
      </c>
      <c r="C17" s="529"/>
      <c r="D17" s="529"/>
      <c r="E17" s="529"/>
      <c r="F17" s="53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8" t="s">
        <v>18</v>
      </c>
      <c r="C4" s="529"/>
      <c r="D4" s="529"/>
      <c r="E4" s="529"/>
      <c r="F4" s="529"/>
      <c r="G4" s="529"/>
      <c r="H4" s="529"/>
      <c r="I4" s="529"/>
      <c r="J4" s="530"/>
      <c r="K4" s="528" t="s">
        <v>21</v>
      </c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3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8" t="s">
        <v>23</v>
      </c>
      <c r="C17" s="529"/>
      <c r="D17" s="529"/>
      <c r="E17" s="529"/>
      <c r="F17" s="53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8" t="s">
        <v>18</v>
      </c>
      <c r="C4" s="529"/>
      <c r="D4" s="529"/>
      <c r="E4" s="529"/>
      <c r="F4" s="529"/>
      <c r="G4" s="529"/>
      <c r="H4" s="529"/>
      <c r="I4" s="529"/>
      <c r="J4" s="530"/>
      <c r="K4" s="528" t="s">
        <v>21</v>
      </c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3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8" t="s">
        <v>23</v>
      </c>
      <c r="C17" s="529"/>
      <c r="D17" s="529"/>
      <c r="E17" s="529"/>
      <c r="F17" s="53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1" t="s">
        <v>42</v>
      </c>
      <c r="B1" s="53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1" t="s">
        <v>42</v>
      </c>
      <c r="B1" s="53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2" t="s">
        <v>42</v>
      </c>
      <c r="B1" s="53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1" t="s">
        <v>42</v>
      </c>
      <c r="B1" s="53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570"/>
  <sheetViews>
    <sheetView showGridLines="0" topLeftCell="A542" zoomScale="73" zoomScaleNormal="73" workbookViewId="0">
      <selection activeCell="T562" sqref="T562:T564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42"/>
      <c r="G2" s="542"/>
      <c r="H2" s="542"/>
      <c r="I2" s="54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33" t="s">
        <v>53</v>
      </c>
      <c r="C9" s="534"/>
      <c r="D9" s="534"/>
      <c r="E9" s="534"/>
      <c r="F9" s="534"/>
      <c r="G9" s="534"/>
      <c r="H9" s="534"/>
      <c r="I9" s="534"/>
      <c r="J9" s="534"/>
      <c r="K9" s="534"/>
      <c r="L9" s="534"/>
      <c r="M9" s="535"/>
      <c r="N9" s="533" t="s">
        <v>63</v>
      </c>
      <c r="O9" s="534"/>
      <c r="P9" s="534"/>
      <c r="Q9" s="534"/>
      <c r="R9" s="534"/>
      <c r="S9" s="534"/>
      <c r="T9" s="534"/>
      <c r="U9" s="535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33" t="s">
        <v>53</v>
      </c>
      <c r="C23" s="534"/>
      <c r="D23" s="534"/>
      <c r="E23" s="534"/>
      <c r="F23" s="534"/>
      <c r="G23" s="534"/>
      <c r="H23" s="534"/>
      <c r="I23" s="534"/>
      <c r="J23" s="534"/>
      <c r="K23" s="534"/>
      <c r="L23" s="534"/>
      <c r="M23" s="535"/>
      <c r="N23" s="533" t="s">
        <v>63</v>
      </c>
      <c r="O23" s="534"/>
      <c r="P23" s="534"/>
      <c r="Q23" s="534"/>
      <c r="R23" s="534"/>
      <c r="S23" s="534"/>
      <c r="T23" s="534"/>
      <c r="U23" s="535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33" t="s">
        <v>53</v>
      </c>
      <c r="C37" s="534"/>
      <c r="D37" s="534"/>
      <c r="E37" s="534"/>
      <c r="F37" s="534"/>
      <c r="G37" s="534"/>
      <c r="H37" s="534"/>
      <c r="I37" s="534"/>
      <c r="J37" s="534"/>
      <c r="K37" s="534"/>
      <c r="L37" s="534"/>
      <c r="M37" s="535"/>
      <c r="N37" s="533" t="s">
        <v>63</v>
      </c>
      <c r="O37" s="534"/>
      <c r="P37" s="534"/>
      <c r="Q37" s="534"/>
      <c r="R37" s="534"/>
      <c r="S37" s="534"/>
      <c r="T37" s="534"/>
      <c r="U37" s="535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33" t="s">
        <v>53</v>
      </c>
      <c r="C53" s="534"/>
      <c r="D53" s="534"/>
      <c r="E53" s="534"/>
      <c r="F53" s="534"/>
      <c r="G53" s="534"/>
      <c r="H53" s="534"/>
      <c r="I53" s="534"/>
      <c r="J53" s="534"/>
      <c r="K53" s="534"/>
      <c r="L53" s="535"/>
      <c r="M53" s="533" t="s">
        <v>63</v>
      </c>
      <c r="N53" s="534"/>
      <c r="O53" s="534"/>
      <c r="P53" s="534"/>
      <c r="Q53" s="534"/>
      <c r="R53" s="534"/>
      <c r="S53" s="534"/>
      <c r="T53" s="534"/>
      <c r="U53" s="534"/>
      <c r="V53" s="534"/>
      <c r="W53" s="535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33" t="s">
        <v>53</v>
      </c>
      <c r="C67" s="534"/>
      <c r="D67" s="534"/>
      <c r="E67" s="534"/>
      <c r="F67" s="534"/>
      <c r="G67" s="534"/>
      <c r="H67" s="534"/>
      <c r="I67" s="534"/>
      <c r="J67" s="534"/>
      <c r="K67" s="534"/>
      <c r="L67" s="535"/>
      <c r="M67" s="533" t="s">
        <v>63</v>
      </c>
      <c r="N67" s="534"/>
      <c r="O67" s="534"/>
      <c r="P67" s="534"/>
      <c r="Q67" s="534"/>
      <c r="R67" s="534"/>
      <c r="S67" s="534"/>
      <c r="T67" s="534"/>
      <c r="U67" s="534"/>
      <c r="V67" s="534"/>
      <c r="W67" s="535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33" t="s">
        <v>53</v>
      </c>
      <c r="C81" s="534"/>
      <c r="D81" s="534"/>
      <c r="E81" s="534"/>
      <c r="F81" s="534"/>
      <c r="G81" s="534"/>
      <c r="H81" s="534"/>
      <c r="I81" s="534"/>
      <c r="J81" s="534"/>
      <c r="K81" s="534"/>
      <c r="L81" s="535"/>
      <c r="M81" s="533" t="s">
        <v>63</v>
      </c>
      <c r="N81" s="534"/>
      <c r="O81" s="534"/>
      <c r="P81" s="534"/>
      <c r="Q81" s="534"/>
      <c r="R81" s="534"/>
      <c r="S81" s="534"/>
      <c r="T81" s="534"/>
      <c r="U81" s="534"/>
      <c r="V81" s="534"/>
      <c r="W81" s="535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33" t="s">
        <v>53</v>
      </c>
      <c r="C95" s="534"/>
      <c r="D95" s="534"/>
      <c r="E95" s="534"/>
      <c r="F95" s="534"/>
      <c r="G95" s="534"/>
      <c r="H95" s="534"/>
      <c r="I95" s="534"/>
      <c r="J95" s="534"/>
      <c r="K95" s="534"/>
      <c r="L95" s="535"/>
      <c r="M95" s="533" t="s">
        <v>63</v>
      </c>
      <c r="N95" s="534"/>
      <c r="O95" s="534"/>
      <c r="P95" s="534"/>
      <c r="Q95" s="534"/>
      <c r="R95" s="534"/>
      <c r="S95" s="534"/>
      <c r="T95" s="534"/>
      <c r="U95" s="534"/>
      <c r="V95" s="534"/>
      <c r="W95" s="535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33" t="s">
        <v>53</v>
      </c>
      <c r="C109" s="534"/>
      <c r="D109" s="534"/>
      <c r="E109" s="534"/>
      <c r="F109" s="534"/>
      <c r="G109" s="534"/>
      <c r="H109" s="534"/>
      <c r="I109" s="534"/>
      <c r="J109" s="534"/>
      <c r="K109" s="534"/>
      <c r="L109" s="535"/>
      <c r="M109" s="533" t="s">
        <v>63</v>
      </c>
      <c r="N109" s="534"/>
      <c r="O109" s="534"/>
      <c r="P109" s="534"/>
      <c r="Q109" s="534"/>
      <c r="R109" s="534"/>
      <c r="S109" s="534"/>
      <c r="T109" s="534"/>
      <c r="U109" s="534"/>
      <c r="V109" s="534"/>
      <c r="W109" s="535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33" t="s">
        <v>53</v>
      </c>
      <c r="C123" s="534"/>
      <c r="D123" s="534"/>
      <c r="E123" s="534"/>
      <c r="F123" s="534"/>
      <c r="G123" s="534"/>
      <c r="H123" s="534"/>
      <c r="I123" s="534"/>
      <c r="J123" s="539" t="s">
        <v>72</v>
      </c>
      <c r="K123" s="540"/>
      <c r="L123" s="540"/>
      <c r="M123" s="541"/>
      <c r="N123" s="533" t="s">
        <v>63</v>
      </c>
      <c r="O123" s="534"/>
      <c r="P123" s="534"/>
      <c r="Q123" s="534"/>
      <c r="R123" s="534"/>
      <c r="S123" s="534"/>
      <c r="T123" s="534"/>
      <c r="U123" s="534"/>
      <c r="V123" s="534"/>
      <c r="W123" s="535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33" t="s">
        <v>53</v>
      </c>
      <c r="C137" s="534"/>
      <c r="D137" s="534"/>
      <c r="E137" s="534"/>
      <c r="F137" s="534"/>
      <c r="G137" s="534"/>
      <c r="H137" s="534"/>
      <c r="I137" s="534"/>
      <c r="J137" s="536" t="s">
        <v>72</v>
      </c>
      <c r="K137" s="537"/>
      <c r="L137" s="537"/>
      <c r="M137" s="538"/>
      <c r="N137" s="534" t="s">
        <v>63</v>
      </c>
      <c r="O137" s="534"/>
      <c r="P137" s="534"/>
      <c r="Q137" s="534"/>
      <c r="R137" s="534"/>
      <c r="S137" s="534"/>
      <c r="T137" s="534"/>
      <c r="U137" s="534"/>
      <c r="V137" s="534"/>
      <c r="W137" s="535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33" t="s">
        <v>53</v>
      </c>
      <c r="C151" s="534"/>
      <c r="D151" s="534"/>
      <c r="E151" s="534"/>
      <c r="F151" s="534"/>
      <c r="G151" s="534"/>
      <c r="H151" s="534"/>
      <c r="I151" s="534"/>
      <c r="J151" s="536" t="s">
        <v>72</v>
      </c>
      <c r="K151" s="537"/>
      <c r="L151" s="537"/>
      <c r="M151" s="538"/>
      <c r="N151" s="534" t="s">
        <v>63</v>
      </c>
      <c r="O151" s="534"/>
      <c r="P151" s="534"/>
      <c r="Q151" s="534"/>
      <c r="R151" s="534"/>
      <c r="S151" s="534"/>
      <c r="T151" s="534"/>
      <c r="U151" s="534"/>
      <c r="V151" s="534"/>
      <c r="W151" s="535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33" t="s">
        <v>53</v>
      </c>
      <c r="C165" s="534"/>
      <c r="D165" s="534"/>
      <c r="E165" s="534"/>
      <c r="F165" s="534"/>
      <c r="G165" s="534"/>
      <c r="H165" s="534"/>
      <c r="I165" s="534"/>
      <c r="J165" s="536" t="s">
        <v>72</v>
      </c>
      <c r="K165" s="537"/>
      <c r="L165" s="537"/>
      <c r="M165" s="538"/>
      <c r="N165" s="534" t="s">
        <v>63</v>
      </c>
      <c r="O165" s="534"/>
      <c r="P165" s="534"/>
      <c r="Q165" s="534"/>
      <c r="R165" s="534"/>
      <c r="S165" s="534"/>
      <c r="T165" s="534"/>
      <c r="U165" s="534"/>
      <c r="V165" s="534"/>
      <c r="W165" s="535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33" t="s">
        <v>53</v>
      </c>
      <c r="C181" s="534"/>
      <c r="D181" s="534"/>
      <c r="E181" s="534"/>
      <c r="F181" s="534"/>
      <c r="G181" s="534"/>
      <c r="H181" s="534"/>
      <c r="I181" s="534"/>
      <c r="J181" s="536" t="s">
        <v>72</v>
      </c>
      <c r="K181" s="537"/>
      <c r="L181" s="537"/>
      <c r="M181" s="538"/>
      <c r="N181" s="533" t="s">
        <v>63</v>
      </c>
      <c r="O181" s="534"/>
      <c r="P181" s="534"/>
      <c r="Q181" s="534"/>
      <c r="R181" s="534"/>
      <c r="S181" s="534"/>
      <c r="T181" s="534"/>
      <c r="U181" s="534"/>
      <c r="V181" s="534"/>
      <c r="W181" s="534"/>
      <c r="X181" s="535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33" t="s">
        <v>53</v>
      </c>
      <c r="C195" s="534"/>
      <c r="D195" s="534"/>
      <c r="E195" s="534"/>
      <c r="F195" s="534"/>
      <c r="G195" s="534"/>
      <c r="H195" s="534"/>
      <c r="I195" s="534"/>
      <c r="J195" s="536" t="s">
        <v>72</v>
      </c>
      <c r="K195" s="537"/>
      <c r="L195" s="537"/>
      <c r="M195" s="538"/>
      <c r="N195" s="533" t="s">
        <v>63</v>
      </c>
      <c r="O195" s="534"/>
      <c r="P195" s="534"/>
      <c r="Q195" s="534"/>
      <c r="R195" s="534"/>
      <c r="S195" s="534"/>
      <c r="T195" s="534"/>
      <c r="U195" s="534"/>
      <c r="V195" s="534"/>
      <c r="W195" s="534"/>
      <c r="X195" s="535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33" t="s">
        <v>53</v>
      </c>
      <c r="C209" s="534"/>
      <c r="D209" s="534"/>
      <c r="E209" s="534"/>
      <c r="F209" s="534"/>
      <c r="G209" s="534"/>
      <c r="H209" s="534"/>
      <c r="I209" s="534"/>
      <c r="J209" s="536" t="s">
        <v>72</v>
      </c>
      <c r="K209" s="537"/>
      <c r="L209" s="537"/>
      <c r="M209" s="538"/>
      <c r="N209" s="533" t="s">
        <v>63</v>
      </c>
      <c r="O209" s="534"/>
      <c r="P209" s="534"/>
      <c r="Q209" s="534"/>
      <c r="R209" s="534"/>
      <c r="S209" s="534"/>
      <c r="T209" s="534"/>
      <c r="U209" s="534"/>
      <c r="V209" s="534"/>
      <c r="W209" s="534"/>
      <c r="X209" s="535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33" t="s">
        <v>53</v>
      </c>
      <c r="C223" s="534"/>
      <c r="D223" s="534"/>
      <c r="E223" s="534"/>
      <c r="F223" s="534"/>
      <c r="G223" s="534"/>
      <c r="H223" s="534"/>
      <c r="I223" s="534"/>
      <c r="J223" s="536" t="s">
        <v>72</v>
      </c>
      <c r="K223" s="537"/>
      <c r="L223" s="537"/>
      <c r="M223" s="538"/>
      <c r="N223" s="533" t="s">
        <v>63</v>
      </c>
      <c r="O223" s="534"/>
      <c r="P223" s="534"/>
      <c r="Q223" s="534"/>
      <c r="R223" s="534"/>
      <c r="S223" s="534"/>
      <c r="T223" s="534"/>
      <c r="U223" s="534"/>
      <c r="V223" s="534"/>
      <c r="W223" s="534"/>
      <c r="X223" s="535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33" t="s">
        <v>53</v>
      </c>
      <c r="C237" s="534"/>
      <c r="D237" s="534"/>
      <c r="E237" s="534"/>
      <c r="F237" s="534"/>
      <c r="G237" s="534"/>
      <c r="H237" s="534"/>
      <c r="I237" s="534"/>
      <c r="J237" s="536" t="s">
        <v>72</v>
      </c>
      <c r="K237" s="537"/>
      <c r="L237" s="537"/>
      <c r="M237" s="538"/>
      <c r="N237" s="533" t="s">
        <v>63</v>
      </c>
      <c r="O237" s="534"/>
      <c r="P237" s="534"/>
      <c r="Q237" s="534"/>
      <c r="R237" s="534"/>
      <c r="S237" s="534"/>
      <c r="T237" s="534"/>
      <c r="U237" s="534"/>
      <c r="V237" s="534"/>
      <c r="W237" s="534"/>
      <c r="X237" s="535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33" t="s">
        <v>53</v>
      </c>
      <c r="C251" s="534"/>
      <c r="D251" s="534"/>
      <c r="E251" s="534"/>
      <c r="F251" s="534"/>
      <c r="G251" s="534"/>
      <c r="H251" s="534"/>
      <c r="I251" s="534"/>
      <c r="J251" s="536" t="s">
        <v>72</v>
      </c>
      <c r="K251" s="537"/>
      <c r="L251" s="537"/>
      <c r="M251" s="538"/>
      <c r="N251" s="533" t="s">
        <v>63</v>
      </c>
      <c r="O251" s="534"/>
      <c r="P251" s="534"/>
      <c r="Q251" s="534"/>
      <c r="R251" s="534"/>
      <c r="S251" s="534"/>
      <c r="T251" s="534"/>
      <c r="U251" s="534"/>
      <c r="V251" s="534"/>
      <c r="W251" s="534"/>
      <c r="X251" s="535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33" t="s">
        <v>53</v>
      </c>
      <c r="C266" s="534"/>
      <c r="D266" s="534"/>
      <c r="E266" s="534"/>
      <c r="F266" s="534"/>
      <c r="G266" s="534"/>
      <c r="H266" s="534"/>
      <c r="I266" s="534"/>
      <c r="J266" s="536" t="s">
        <v>72</v>
      </c>
      <c r="K266" s="537"/>
      <c r="L266" s="537"/>
      <c r="M266" s="538"/>
      <c r="N266" s="533" t="s">
        <v>63</v>
      </c>
      <c r="O266" s="534"/>
      <c r="P266" s="534"/>
      <c r="Q266" s="534"/>
      <c r="R266" s="534"/>
      <c r="S266" s="534"/>
      <c r="T266" s="534"/>
      <c r="U266" s="534"/>
      <c r="V266" s="534"/>
      <c r="W266" s="534"/>
      <c r="X266" s="535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33" t="s">
        <v>53</v>
      </c>
      <c r="C280" s="534"/>
      <c r="D280" s="534"/>
      <c r="E280" s="534"/>
      <c r="F280" s="534"/>
      <c r="G280" s="534"/>
      <c r="H280" s="534"/>
      <c r="I280" s="534"/>
      <c r="J280" s="536" t="s">
        <v>72</v>
      </c>
      <c r="K280" s="537"/>
      <c r="L280" s="537"/>
      <c r="M280" s="538"/>
      <c r="N280" s="533" t="s">
        <v>63</v>
      </c>
      <c r="O280" s="534"/>
      <c r="P280" s="534"/>
      <c r="Q280" s="534"/>
      <c r="R280" s="534"/>
      <c r="S280" s="534"/>
      <c r="T280" s="534"/>
      <c r="U280" s="534"/>
      <c r="V280" s="534"/>
      <c r="W280" s="534"/>
      <c r="X280" s="535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33" t="s">
        <v>53</v>
      </c>
      <c r="C294" s="534"/>
      <c r="D294" s="534"/>
      <c r="E294" s="534"/>
      <c r="F294" s="534"/>
      <c r="G294" s="534"/>
      <c r="H294" s="534"/>
      <c r="I294" s="534"/>
      <c r="J294" s="536" t="s">
        <v>72</v>
      </c>
      <c r="K294" s="537"/>
      <c r="L294" s="537"/>
      <c r="M294" s="538"/>
      <c r="N294" s="533" t="s">
        <v>63</v>
      </c>
      <c r="O294" s="534"/>
      <c r="P294" s="534"/>
      <c r="Q294" s="534"/>
      <c r="R294" s="534"/>
      <c r="S294" s="534"/>
      <c r="T294" s="534"/>
      <c r="U294" s="534"/>
      <c r="V294" s="534"/>
      <c r="W294" s="534"/>
      <c r="X294" s="535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33" t="s">
        <v>53</v>
      </c>
      <c r="C308" s="534"/>
      <c r="D308" s="534"/>
      <c r="E308" s="534"/>
      <c r="F308" s="534"/>
      <c r="G308" s="534"/>
      <c r="H308" s="534"/>
      <c r="I308" s="534"/>
      <c r="J308" s="536" t="s">
        <v>72</v>
      </c>
      <c r="K308" s="537"/>
      <c r="L308" s="537"/>
      <c r="M308" s="538"/>
      <c r="N308" s="533" t="s">
        <v>63</v>
      </c>
      <c r="O308" s="534"/>
      <c r="P308" s="534"/>
      <c r="Q308" s="534"/>
      <c r="R308" s="534"/>
      <c r="S308" s="534"/>
      <c r="T308" s="534"/>
      <c r="U308" s="534"/>
      <c r="V308" s="534"/>
      <c r="W308" s="534"/>
      <c r="X308" s="535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33" t="s">
        <v>53</v>
      </c>
      <c r="C324" s="534"/>
      <c r="D324" s="534"/>
      <c r="E324" s="534"/>
      <c r="F324" s="534"/>
      <c r="G324" s="535"/>
      <c r="H324" s="533" t="s">
        <v>72</v>
      </c>
      <c r="I324" s="534"/>
      <c r="J324" s="534"/>
      <c r="K324" s="534"/>
      <c r="L324" s="534"/>
      <c r="M324" s="535"/>
      <c r="N324" s="533" t="s">
        <v>63</v>
      </c>
      <c r="O324" s="534"/>
      <c r="P324" s="534"/>
      <c r="Q324" s="534"/>
      <c r="R324" s="534"/>
      <c r="S324" s="535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33" t="s">
        <v>53</v>
      </c>
      <c r="C338" s="534"/>
      <c r="D338" s="534"/>
      <c r="E338" s="534"/>
      <c r="F338" s="534"/>
      <c r="G338" s="535"/>
      <c r="H338" s="533" t="s">
        <v>72</v>
      </c>
      <c r="I338" s="534"/>
      <c r="J338" s="534"/>
      <c r="K338" s="534"/>
      <c r="L338" s="534"/>
      <c r="M338" s="535"/>
      <c r="N338" s="533" t="s">
        <v>63</v>
      </c>
      <c r="O338" s="534"/>
      <c r="P338" s="534"/>
      <c r="Q338" s="534"/>
      <c r="R338" s="534"/>
      <c r="S338" s="535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3" t="s">
        <v>53</v>
      </c>
      <c r="C352" s="544"/>
      <c r="D352" s="544"/>
      <c r="E352" s="544"/>
      <c r="F352" s="544"/>
      <c r="G352" s="545"/>
      <c r="H352" s="543" t="s">
        <v>72</v>
      </c>
      <c r="I352" s="544"/>
      <c r="J352" s="544"/>
      <c r="K352" s="544"/>
      <c r="L352" s="544"/>
      <c r="M352" s="545"/>
      <c r="N352" s="543" t="s">
        <v>63</v>
      </c>
      <c r="O352" s="544"/>
      <c r="P352" s="544"/>
      <c r="Q352" s="544"/>
      <c r="R352" s="544"/>
      <c r="S352" s="545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33" t="s">
        <v>53</v>
      </c>
      <c r="C365" s="534"/>
      <c r="D365" s="534"/>
      <c r="E365" s="534"/>
      <c r="F365" s="534"/>
      <c r="G365" s="535"/>
      <c r="H365" s="533" t="s">
        <v>72</v>
      </c>
      <c r="I365" s="534"/>
      <c r="J365" s="534"/>
      <c r="K365" s="534"/>
      <c r="L365" s="534"/>
      <c r="M365" s="535"/>
      <c r="N365" s="533" t="s">
        <v>63</v>
      </c>
      <c r="O365" s="534"/>
      <c r="P365" s="534"/>
      <c r="Q365" s="534"/>
      <c r="R365" s="534"/>
      <c r="S365" s="535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33" t="s">
        <v>53</v>
      </c>
      <c r="C378" s="534"/>
      <c r="D378" s="534"/>
      <c r="E378" s="534"/>
      <c r="F378" s="534"/>
      <c r="G378" s="535"/>
      <c r="H378" s="533" t="s">
        <v>72</v>
      </c>
      <c r="I378" s="534"/>
      <c r="J378" s="534"/>
      <c r="K378" s="534"/>
      <c r="L378" s="534"/>
      <c r="M378" s="535"/>
      <c r="N378" s="533" t="s">
        <v>63</v>
      </c>
      <c r="O378" s="534"/>
      <c r="P378" s="534"/>
      <c r="Q378" s="534"/>
      <c r="R378" s="534"/>
      <c r="S378" s="535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33" t="s">
        <v>53</v>
      </c>
      <c r="C391" s="534"/>
      <c r="D391" s="534"/>
      <c r="E391" s="534"/>
      <c r="F391" s="534"/>
      <c r="G391" s="535"/>
      <c r="H391" s="533" t="s">
        <v>72</v>
      </c>
      <c r="I391" s="534"/>
      <c r="J391" s="534"/>
      <c r="K391" s="534"/>
      <c r="L391" s="534"/>
      <c r="M391" s="535"/>
      <c r="N391" s="533" t="s">
        <v>63</v>
      </c>
      <c r="O391" s="534"/>
      <c r="P391" s="534"/>
      <c r="Q391" s="534"/>
      <c r="R391" s="534"/>
      <c r="S391" s="535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33" t="s">
        <v>53</v>
      </c>
      <c r="C404" s="534"/>
      <c r="D404" s="534"/>
      <c r="E404" s="534"/>
      <c r="F404" s="534"/>
      <c r="G404" s="535"/>
      <c r="H404" s="533" t="s">
        <v>72</v>
      </c>
      <c r="I404" s="534"/>
      <c r="J404" s="534"/>
      <c r="K404" s="534"/>
      <c r="L404" s="534"/>
      <c r="M404" s="535"/>
      <c r="N404" s="533" t="s">
        <v>63</v>
      </c>
      <c r="O404" s="534"/>
      <c r="P404" s="534"/>
      <c r="Q404" s="534"/>
      <c r="R404" s="534"/>
      <c r="S404" s="535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33" t="s">
        <v>53</v>
      </c>
      <c r="C417" s="534"/>
      <c r="D417" s="534"/>
      <c r="E417" s="534"/>
      <c r="F417" s="534"/>
      <c r="G417" s="535"/>
      <c r="H417" s="533" t="s">
        <v>72</v>
      </c>
      <c r="I417" s="534"/>
      <c r="J417" s="534"/>
      <c r="K417" s="534"/>
      <c r="L417" s="534"/>
      <c r="M417" s="535"/>
      <c r="N417" s="533" t="s">
        <v>63</v>
      </c>
      <c r="O417" s="534"/>
      <c r="P417" s="534"/>
      <c r="Q417" s="534"/>
      <c r="R417" s="534"/>
      <c r="S417" s="535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33" t="s">
        <v>53</v>
      </c>
      <c r="C430" s="534"/>
      <c r="D430" s="534"/>
      <c r="E430" s="534"/>
      <c r="F430" s="534"/>
      <c r="G430" s="535"/>
      <c r="H430" s="533" t="s">
        <v>72</v>
      </c>
      <c r="I430" s="534"/>
      <c r="J430" s="534"/>
      <c r="K430" s="534"/>
      <c r="L430" s="534"/>
      <c r="M430" s="535"/>
      <c r="N430" s="533" t="s">
        <v>63</v>
      </c>
      <c r="O430" s="534"/>
      <c r="P430" s="534"/>
      <c r="Q430" s="534"/>
      <c r="R430" s="534"/>
      <c r="S430" s="535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33" t="s">
        <v>53</v>
      </c>
      <c r="C443" s="534"/>
      <c r="D443" s="534"/>
      <c r="E443" s="534"/>
      <c r="F443" s="534"/>
      <c r="G443" s="535"/>
      <c r="H443" s="533" t="s">
        <v>72</v>
      </c>
      <c r="I443" s="534"/>
      <c r="J443" s="534"/>
      <c r="K443" s="534"/>
      <c r="L443" s="534"/>
      <c r="M443" s="535"/>
      <c r="N443" s="533" t="s">
        <v>63</v>
      </c>
      <c r="O443" s="534"/>
      <c r="P443" s="534"/>
      <c r="Q443" s="534"/>
      <c r="R443" s="534"/>
      <c r="S443" s="535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33" t="s">
        <v>53</v>
      </c>
      <c r="C456" s="534"/>
      <c r="D456" s="534"/>
      <c r="E456" s="534"/>
      <c r="F456" s="534"/>
      <c r="G456" s="535"/>
      <c r="H456" s="533" t="s">
        <v>72</v>
      </c>
      <c r="I456" s="534"/>
      <c r="J456" s="534"/>
      <c r="K456" s="534"/>
      <c r="L456" s="534"/>
      <c r="M456" s="535"/>
      <c r="N456" s="533" t="s">
        <v>63</v>
      </c>
      <c r="O456" s="534"/>
      <c r="P456" s="534"/>
      <c r="Q456" s="534"/>
      <c r="R456" s="534"/>
      <c r="S456" s="535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33" t="s">
        <v>53</v>
      </c>
      <c r="C469" s="534"/>
      <c r="D469" s="534"/>
      <c r="E469" s="534"/>
      <c r="F469" s="534"/>
      <c r="G469" s="535"/>
      <c r="H469" s="533" t="s">
        <v>72</v>
      </c>
      <c r="I469" s="534"/>
      <c r="J469" s="534"/>
      <c r="K469" s="534"/>
      <c r="L469" s="534"/>
      <c r="M469" s="535"/>
      <c r="N469" s="533" t="s">
        <v>63</v>
      </c>
      <c r="O469" s="534"/>
      <c r="P469" s="534"/>
      <c r="Q469" s="534"/>
      <c r="R469" s="534"/>
      <c r="S469" s="535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33" t="s">
        <v>53</v>
      </c>
      <c r="C482" s="534"/>
      <c r="D482" s="534"/>
      <c r="E482" s="534"/>
      <c r="F482" s="534"/>
      <c r="G482" s="535"/>
      <c r="H482" s="533" t="s">
        <v>72</v>
      </c>
      <c r="I482" s="534"/>
      <c r="J482" s="534"/>
      <c r="K482" s="534"/>
      <c r="L482" s="534"/>
      <c r="M482" s="535"/>
      <c r="N482" s="533" t="s">
        <v>63</v>
      </c>
      <c r="O482" s="534"/>
      <c r="P482" s="534"/>
      <c r="Q482" s="534"/>
      <c r="R482" s="534"/>
      <c r="S482" s="535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33" t="s">
        <v>53</v>
      </c>
      <c r="C495" s="534"/>
      <c r="D495" s="534"/>
      <c r="E495" s="534"/>
      <c r="F495" s="534"/>
      <c r="G495" s="535"/>
      <c r="H495" s="533" t="s">
        <v>72</v>
      </c>
      <c r="I495" s="534"/>
      <c r="J495" s="534"/>
      <c r="K495" s="534"/>
      <c r="L495" s="534"/>
      <c r="M495" s="535"/>
      <c r="N495" s="533" t="s">
        <v>63</v>
      </c>
      <c r="O495" s="534"/>
      <c r="P495" s="534"/>
      <c r="Q495" s="534"/>
      <c r="R495" s="534"/>
      <c r="S495" s="535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33" t="s">
        <v>53</v>
      </c>
      <c r="C508" s="534"/>
      <c r="D508" s="534"/>
      <c r="E508" s="534"/>
      <c r="F508" s="534"/>
      <c r="G508" s="535"/>
      <c r="H508" s="533" t="s">
        <v>72</v>
      </c>
      <c r="I508" s="534"/>
      <c r="J508" s="534"/>
      <c r="K508" s="534"/>
      <c r="L508" s="534"/>
      <c r="M508" s="535"/>
      <c r="N508" s="533" t="s">
        <v>63</v>
      </c>
      <c r="O508" s="534"/>
      <c r="P508" s="534"/>
      <c r="Q508" s="534"/>
      <c r="R508" s="534"/>
      <c r="S508" s="535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33" t="s">
        <v>53</v>
      </c>
      <c r="C521" s="534"/>
      <c r="D521" s="534"/>
      <c r="E521" s="534"/>
      <c r="F521" s="534"/>
      <c r="G521" s="535"/>
      <c r="H521" s="533" t="s">
        <v>72</v>
      </c>
      <c r="I521" s="534"/>
      <c r="J521" s="534"/>
      <c r="K521" s="534"/>
      <c r="L521" s="534"/>
      <c r="M521" s="535"/>
      <c r="N521" s="533" t="s">
        <v>63</v>
      </c>
      <c r="O521" s="534"/>
      <c r="P521" s="534"/>
      <c r="Q521" s="534"/>
      <c r="R521" s="534"/>
      <c r="S521" s="535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33" t="s">
        <v>53</v>
      </c>
      <c r="C534" s="534"/>
      <c r="D534" s="534"/>
      <c r="E534" s="534"/>
      <c r="F534" s="534"/>
      <c r="G534" s="535"/>
      <c r="H534" s="533" t="s">
        <v>72</v>
      </c>
      <c r="I534" s="534"/>
      <c r="J534" s="534"/>
      <c r="K534" s="534"/>
      <c r="L534" s="534"/>
      <c r="M534" s="535"/>
      <c r="N534" s="533" t="s">
        <v>63</v>
      </c>
      <c r="O534" s="534"/>
      <c r="P534" s="534"/>
      <c r="Q534" s="534"/>
      <c r="R534" s="534"/>
      <c r="S534" s="535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33" t="s">
        <v>53</v>
      </c>
      <c r="C547" s="534"/>
      <c r="D547" s="534"/>
      <c r="E547" s="534"/>
      <c r="F547" s="534"/>
      <c r="G547" s="535"/>
      <c r="H547" s="533" t="s">
        <v>72</v>
      </c>
      <c r="I547" s="534"/>
      <c r="J547" s="534"/>
      <c r="K547" s="534"/>
      <c r="L547" s="534"/>
      <c r="M547" s="535"/>
      <c r="N547" s="533" t="s">
        <v>63</v>
      </c>
      <c r="O547" s="534"/>
      <c r="P547" s="534"/>
      <c r="Q547" s="534"/>
      <c r="R547" s="534"/>
      <c r="S547" s="535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ht="13.5" thickBot="1" x14ac:dyDescent="0.25">
      <c r="A560" s="468" t="s">
        <v>148</v>
      </c>
      <c r="B560" s="533" t="s">
        <v>53</v>
      </c>
      <c r="C560" s="534"/>
      <c r="D560" s="534"/>
      <c r="E560" s="534"/>
      <c r="F560" s="534"/>
      <c r="G560" s="535"/>
      <c r="H560" s="533" t="s">
        <v>72</v>
      </c>
      <c r="I560" s="534"/>
      <c r="J560" s="534"/>
      <c r="K560" s="534"/>
      <c r="L560" s="534"/>
      <c r="M560" s="535"/>
      <c r="N560" s="533" t="s">
        <v>63</v>
      </c>
      <c r="O560" s="534"/>
      <c r="P560" s="534"/>
      <c r="Q560" s="534"/>
      <c r="R560" s="534"/>
      <c r="S560" s="535"/>
      <c r="T560" s="338" t="s">
        <v>55</v>
      </c>
      <c r="U560" s="527"/>
      <c r="V560" s="527"/>
      <c r="W560" s="527"/>
    </row>
    <row r="561" spans="1:23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  <c r="U561" s="527"/>
      <c r="V561" s="527"/>
      <c r="W561" s="527"/>
    </row>
    <row r="562" spans="1:23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  <c r="U562" s="527"/>
      <c r="V562" s="527"/>
      <c r="W562" s="527"/>
    </row>
    <row r="563" spans="1:23" x14ac:dyDescent="0.2">
      <c r="A563" s="471" t="s">
        <v>6</v>
      </c>
      <c r="B563" s="256">
        <v>4522.2222222222226</v>
      </c>
      <c r="C563" s="257">
        <v>4525.7777777777774</v>
      </c>
      <c r="D563" s="257">
        <v>4606.8888888888887</v>
      </c>
      <c r="E563" s="257">
        <v>4248</v>
      </c>
      <c r="F563" s="257">
        <v>4642.173913043478</v>
      </c>
      <c r="G563" s="296">
        <v>4562.727272727273</v>
      </c>
      <c r="H563" s="256">
        <v>4613.0612244897957</v>
      </c>
      <c r="I563" s="257">
        <v>4668.0952380952385</v>
      </c>
      <c r="J563" s="257">
        <v>4632.8571428571431</v>
      </c>
      <c r="K563" s="257">
        <v>4506.8421052631575</v>
      </c>
      <c r="L563" s="257">
        <v>4746.5957446808507</v>
      </c>
      <c r="M563" s="258">
        <v>4692.5925925925922</v>
      </c>
      <c r="N563" s="256">
        <v>4747.1698113207549</v>
      </c>
      <c r="O563" s="257">
        <v>4784.6938775510207</v>
      </c>
      <c r="P563" s="257">
        <v>4834.6938775510207</v>
      </c>
      <c r="Q563" s="257">
        <v>4574.666666666667</v>
      </c>
      <c r="R563" s="257">
        <v>4657.3999999999996</v>
      </c>
      <c r="S563" s="258">
        <v>4686.6000000000004</v>
      </c>
      <c r="T563" s="342">
        <v>4648.1582360570692</v>
      </c>
      <c r="U563" s="527"/>
      <c r="V563" s="527"/>
      <c r="W563" s="527"/>
    </row>
    <row r="564" spans="1:23" x14ac:dyDescent="0.2">
      <c r="A564" s="469" t="s">
        <v>7</v>
      </c>
      <c r="B564" s="260">
        <v>68.888888888888886</v>
      </c>
      <c r="C564" s="261">
        <v>75.555555555555557</v>
      </c>
      <c r="D564" s="261">
        <v>73.333333333333329</v>
      </c>
      <c r="E564" s="261">
        <v>65</v>
      </c>
      <c r="F564" s="261">
        <v>73.913043478260875</v>
      </c>
      <c r="G564" s="509">
        <v>72.727272727272734</v>
      </c>
      <c r="H564" s="260">
        <v>81.632653061224488</v>
      </c>
      <c r="I564" s="261">
        <v>76.19047619047619</v>
      </c>
      <c r="J564" s="261">
        <v>81.632653061224488</v>
      </c>
      <c r="K564" s="261">
        <v>47.368421052631582</v>
      </c>
      <c r="L564" s="261">
        <v>76.59574468085107</v>
      </c>
      <c r="M564" s="262">
        <v>68.518518518518519</v>
      </c>
      <c r="N564" s="260">
        <v>69.811320754716988</v>
      </c>
      <c r="O564" s="261">
        <v>77.551020408163268</v>
      </c>
      <c r="P564" s="261">
        <v>73.469387755102048</v>
      </c>
      <c r="Q564" s="261">
        <v>73.333333333333329</v>
      </c>
      <c r="R564" s="261">
        <v>70</v>
      </c>
      <c r="S564" s="262">
        <v>86</v>
      </c>
      <c r="T564" s="343">
        <v>73.800259403372237</v>
      </c>
      <c r="U564" s="527"/>
      <c r="V564" s="227"/>
      <c r="W564" s="527"/>
    </row>
    <row r="565" spans="1:23" x14ac:dyDescent="0.2">
      <c r="A565" s="469" t="s">
        <v>8</v>
      </c>
      <c r="B565" s="263">
        <v>8.7924580457730814E-2</v>
      </c>
      <c r="C565" s="264">
        <v>8.8287399491656052E-2</v>
      </c>
      <c r="D565" s="264">
        <v>8.3475470388580109E-2</v>
      </c>
      <c r="E565" s="264">
        <v>9.3154925783652726E-2</v>
      </c>
      <c r="F565" s="264">
        <v>8.8776289386980706E-2</v>
      </c>
      <c r="G565" s="302">
        <v>8.9564493504151244E-2</v>
      </c>
      <c r="H565" s="263">
        <v>7.7075046488027085E-2</v>
      </c>
      <c r="I565" s="264">
        <v>8.3163407286639401E-2</v>
      </c>
      <c r="J565" s="264">
        <v>8.1393256258009569E-2</v>
      </c>
      <c r="K565" s="264">
        <v>0.11248962628362948</v>
      </c>
      <c r="L565" s="264">
        <v>8.5934624664512682E-2</v>
      </c>
      <c r="M565" s="265">
        <v>9.365548013648492E-2</v>
      </c>
      <c r="N565" s="263">
        <v>8.7744340890637332E-2</v>
      </c>
      <c r="O565" s="264">
        <v>7.8374893911495228E-2</v>
      </c>
      <c r="P565" s="264">
        <v>8.091723576772597E-2</v>
      </c>
      <c r="Q565" s="264">
        <v>7.3891919114870724E-2</v>
      </c>
      <c r="R565" s="264">
        <v>9.9168911596301562E-2</v>
      </c>
      <c r="S565" s="265">
        <v>7.2695982476599114E-2</v>
      </c>
      <c r="T565" s="344">
        <v>8.9340517820644685E-2</v>
      </c>
      <c r="U565" s="527"/>
      <c r="V565" s="227"/>
      <c r="W565" s="527"/>
    </row>
    <row r="566" spans="1:23" x14ac:dyDescent="0.2">
      <c r="A566" s="471" t="s">
        <v>1</v>
      </c>
      <c r="B566" s="266">
        <f>B563/H562*100-100</f>
        <v>11.165738009395838</v>
      </c>
      <c r="C566" s="267">
        <f t="shared" ref="C566:E566" si="223">C563/C562*100-100</f>
        <v>11.253141046651365</v>
      </c>
      <c r="D566" s="267">
        <f t="shared" si="223"/>
        <v>13.247022834043491</v>
      </c>
      <c r="E566" s="267">
        <f t="shared" si="223"/>
        <v>4.4247787610619582</v>
      </c>
      <c r="F566" s="267">
        <f>F563/F562*100-100</f>
        <v>14.114402975503396</v>
      </c>
      <c r="G566" s="405">
        <f t="shared" ref="G566:L566" si="224">G563/G562*100-100</f>
        <v>12.161437382676326</v>
      </c>
      <c r="H566" s="266">
        <f t="shared" si="224"/>
        <v>13.398751831115916</v>
      </c>
      <c r="I566" s="267">
        <f t="shared" si="224"/>
        <v>14.751603689656804</v>
      </c>
      <c r="J566" s="267">
        <f t="shared" si="224"/>
        <v>13.885377159713457</v>
      </c>
      <c r="K566" s="267">
        <f t="shared" si="224"/>
        <v>10.787662371267388</v>
      </c>
      <c r="L566" s="267">
        <f t="shared" si="224"/>
        <v>16.681311324504676</v>
      </c>
      <c r="M566" s="268">
        <f>M563/M562*100-100</f>
        <v>15.353800211223984</v>
      </c>
      <c r="N566" s="266">
        <f t="shared" ref="N566:T566" si="225">N563/N562*100-100</f>
        <v>16.695423090480716</v>
      </c>
      <c r="O566" s="267">
        <f t="shared" si="225"/>
        <v>17.617843597616044</v>
      </c>
      <c r="P566" s="267">
        <f t="shared" si="225"/>
        <v>18.846948809022138</v>
      </c>
      <c r="Q566" s="267">
        <f t="shared" si="225"/>
        <v>12.454932808915117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14.261510227558233</v>
      </c>
      <c r="U566" s="527"/>
      <c r="V566" s="227"/>
      <c r="W566" s="527"/>
    </row>
    <row r="567" spans="1:23" ht="13.5" thickBot="1" x14ac:dyDescent="0.25">
      <c r="A567" s="472" t="s">
        <v>27</v>
      </c>
      <c r="B567" s="474">
        <f t="shared" ref="B567:T567" si="226">B563-B550</f>
        <v>104.83091787439662</v>
      </c>
      <c r="C567" s="475">
        <f t="shared" si="226"/>
        <v>87.027777777777374</v>
      </c>
      <c r="D567" s="475">
        <f t="shared" si="226"/>
        <v>129.06280193236671</v>
      </c>
      <c r="E567" s="475">
        <f t="shared" si="226"/>
        <v>45.058823529411711</v>
      </c>
      <c r="F567" s="475">
        <f t="shared" si="226"/>
        <v>87.507246376811054</v>
      </c>
      <c r="G567" s="476">
        <f t="shared" si="226"/>
        <v>194.15584415584453</v>
      </c>
      <c r="H567" s="474">
        <f t="shared" si="226"/>
        <v>89.727891156462647</v>
      </c>
      <c r="I567" s="475">
        <f t="shared" si="226"/>
        <v>47.380952380953204</v>
      </c>
      <c r="J567" s="475">
        <f t="shared" si="226"/>
        <v>86.57807308970132</v>
      </c>
      <c r="K567" s="475">
        <f t="shared" si="226"/>
        <v>87.508771929824434</v>
      </c>
      <c r="L567" s="475">
        <f t="shared" si="226"/>
        <v>368.18665377175967</v>
      </c>
      <c r="M567" s="477">
        <f t="shared" si="226"/>
        <v>203.64522417153967</v>
      </c>
      <c r="N567" s="474">
        <f t="shared" si="226"/>
        <v>354.66981132075489</v>
      </c>
      <c r="O567" s="475">
        <f t="shared" si="226"/>
        <v>290.31887755102071</v>
      </c>
      <c r="P567" s="475">
        <f t="shared" si="226"/>
        <v>371.36054421768767</v>
      </c>
      <c r="Q567" s="475">
        <f t="shared" si="226"/>
        <v>139.28205128205173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191.66675878434216</v>
      </c>
      <c r="U567" s="527"/>
      <c r="V567" s="227"/>
      <c r="W567" s="527"/>
    </row>
    <row r="568" spans="1:23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  <c r="W569" s="527"/>
    </row>
    <row r="570" spans="1:23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  <c r="W570" s="527"/>
    </row>
  </sheetData>
  <mergeCells count="116">
    <mergeCell ref="B430:G430"/>
    <mergeCell ref="H430:M430"/>
    <mergeCell ref="N430:S430"/>
    <mergeCell ref="N365:S365"/>
    <mergeCell ref="N378:S378"/>
    <mergeCell ref="B308:I308"/>
    <mergeCell ref="J308:M3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352:G352"/>
    <mergeCell ref="H352:M352"/>
    <mergeCell ref="N352:S352"/>
    <mergeCell ref="N391:S391"/>
    <mergeCell ref="B324:G324"/>
    <mergeCell ref="N308:X308"/>
    <mergeCell ref="N294:X294"/>
    <mergeCell ref="N324:S324"/>
    <mergeCell ref="H324:M324"/>
    <mergeCell ref="B294:I294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H338:M338"/>
    <mergeCell ref="J294:M294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H404:M40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2023-09-19T20:06:33Z</dcterms:modified>
</cp:coreProperties>
</file>