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13_ncr:1_{B119B7C8-1681-4456-B651-EC6DBBF1965D}" xr6:coauthVersionLast="36" xr6:coauthVersionMax="36" xr10:uidLastSave="{00000000-0000-0000-0000-000000000000}"/>
  <bookViews>
    <workbookView xWindow="-120" yWindow="-120" windowWidth="20610" windowHeight="6750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422" i="251" l="1"/>
  <c r="F422" i="251"/>
  <c r="E422" i="251"/>
  <c r="D422" i="251"/>
  <c r="C422" i="251"/>
  <c r="B422" i="251"/>
  <c r="G420" i="25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7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 xr:uid="{00000000-0006-0000-08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 xr:uid="{00000000-0006-0000-08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 xr:uid="{00000000-0006-0000-08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 xr:uid="{00000000-0006-0000-08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 xr:uid="{00000000-0006-0000-08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 xr:uid="{00000000-0006-0000-08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 xr:uid="{00000000-0006-0000-08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 xr:uid="{00000000-0006-0000-08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 xr:uid="{00000000-0006-0000-08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 xr:uid="{00000000-0006-0000-08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 xr:uid="{00000000-0006-0000-08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 xr:uid="{00000000-0006-0000-08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 xr:uid="{00000000-0006-0000-08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 xr:uid="{00000000-0006-0000-08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 xr:uid="{00000000-0006-0000-08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 xr:uid="{00000000-0006-0000-08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 xr:uid="{00000000-0006-0000-08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 xr:uid="{00000000-0006-0000-08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 xr:uid="{00000000-0006-0000-08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 xr:uid="{00000000-0006-0000-08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 xr:uid="{00000000-0006-0000-08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 xr:uid="{00000000-0006-0000-08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 xr:uid="{00000000-0006-0000-08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 xr:uid="{00000000-0006-0000-08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 xr:uid="{00000000-0006-0000-08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 xr:uid="{00000000-0006-0000-08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 xr:uid="{00000000-0006-0000-08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 xr:uid="{00000000-0006-0000-08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 xr:uid="{00000000-0006-0000-08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 xr:uid="{00000000-0006-0000-08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 xr:uid="{00000000-0006-0000-08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 xr:uid="{00000000-0006-0000-08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 xr:uid="{00000000-0006-0000-0800-00003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 xr:uid="{00000000-0006-0000-0800-00003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 xr:uid="{00000000-0006-0000-0800-00003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 xr:uid="{00000000-0006-0000-0800-00004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 xr:uid="{00000000-0006-0000-0800-00004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 xr:uid="{00000000-0006-0000-0800-00004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 xr:uid="{00000000-0006-0000-0800-00004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 xr:uid="{00000000-0006-0000-0800-00004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 xr:uid="{00000000-0006-0000-0800-00004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 xr:uid="{00000000-0006-0000-0800-00004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 xr:uid="{00000000-0006-0000-0800-00004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 xr:uid="{00000000-0006-0000-0800-00004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 xr:uid="{00000000-0006-0000-0800-00004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 xr:uid="{00000000-0006-0000-0800-00004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 xr:uid="{00000000-0006-0000-0800-00004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 xr:uid="{00000000-0006-0000-0800-00004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 xr:uid="{00000000-0006-0000-0800-00004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 xr:uid="{00000000-0006-0000-0800-00004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 xr:uid="{00000000-0006-0000-0800-00004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 xr:uid="{00000000-0006-0000-0800-00005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 xr:uid="{00000000-0006-0000-0800-00005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 xr:uid="{00000000-0006-0000-0800-00005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 xr:uid="{00000000-0006-0000-0800-00005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 xr:uid="{00000000-0006-0000-0800-00005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0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 xr:uid="{00000000-0006-0000-09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 xr:uid="{00000000-0006-0000-09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 xr:uid="{00000000-0006-0000-09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 xr:uid="{00000000-0006-0000-09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 xr:uid="{00000000-0006-0000-09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 xr:uid="{00000000-0006-0000-09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 xr:uid="{00000000-0006-0000-09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 xr:uid="{00000000-0006-0000-09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 xr:uid="{00000000-0006-0000-09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 xr:uid="{00000000-0006-0000-09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 xr:uid="{00000000-0006-0000-09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 xr:uid="{00000000-0006-0000-09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 xr:uid="{00000000-0006-0000-09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 xr:uid="{00000000-0006-0000-09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 xr:uid="{00000000-0006-0000-09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 xr:uid="{00000000-0006-0000-09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 xr:uid="{00000000-0006-0000-09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 xr:uid="{00000000-0006-0000-09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 xr:uid="{00000000-0006-0000-09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 xr:uid="{00000000-0006-0000-09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 xr:uid="{00000000-0006-0000-09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 xr:uid="{00000000-0006-0000-09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 xr:uid="{00000000-0006-0000-09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 xr:uid="{00000000-0006-0000-09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 xr:uid="{00000000-0006-0000-09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 xr:uid="{00000000-0006-0000-09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 xr:uid="{00000000-0006-0000-09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 xr:uid="{00000000-0006-0000-09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 xr:uid="{00000000-0006-0000-09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 xr:uid="{00000000-0006-0000-09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 xr:uid="{00000000-0006-0000-09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 xr:uid="{00000000-0006-0000-09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 xr:uid="{00000000-0006-0000-09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 xr:uid="{00000000-0006-0000-09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 xr:uid="{00000000-0006-0000-09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 xr:uid="{00000000-0006-0000-09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 xr:uid="{00000000-0006-0000-09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 xr:uid="{00000000-0006-0000-09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 xr:uid="{00000000-0006-0000-09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 xr:uid="{00000000-0006-0000-09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 xr:uid="{00000000-0006-0000-09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 xr:uid="{00000000-0006-0000-09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 xr:uid="{00000000-0006-0000-09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 xr:uid="{00000000-0006-0000-09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 xr:uid="{00000000-0006-0000-09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 xr:uid="{00000000-0006-0000-09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 xr:uid="{00000000-0006-0000-09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 xr:uid="{00000000-0006-0000-0900-00003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 xr:uid="{00000000-0006-0000-0900-00003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 xr:uid="{00000000-0006-0000-0900-00003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 xr:uid="{00000000-0006-0000-0900-00004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 xr:uid="{00000000-0006-0000-0900-00004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 xr:uid="{00000000-0006-0000-0900-00004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 xr:uid="{00000000-0006-0000-0900-00004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 xr:uid="{00000000-0006-0000-0900-00004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 xr:uid="{00000000-0006-0000-0900-00004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 xr:uid="{00000000-0006-0000-0900-00004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 xr:uid="{00000000-0006-0000-0900-00004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 xr:uid="{00000000-0006-0000-0900-00004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 xr:uid="{00000000-0006-0000-0900-00004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 xr:uid="{00000000-0006-0000-0900-00004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 xr:uid="{00000000-0006-0000-0900-00004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 xr:uid="{00000000-0006-0000-0A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 xr:uid="{00000000-0006-0000-0A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 xr:uid="{00000000-0006-0000-0A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 xr:uid="{00000000-0006-0000-0A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 xr:uid="{00000000-0006-0000-0A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 xr:uid="{00000000-0006-0000-0A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 xr:uid="{00000000-0006-0000-0A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 xr:uid="{00000000-0006-0000-0A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 xr:uid="{00000000-0006-0000-0A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 xr:uid="{00000000-0006-0000-0A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 xr:uid="{00000000-0006-0000-0A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 xr:uid="{00000000-0006-0000-0A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 xr:uid="{00000000-0006-0000-0A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 xr:uid="{00000000-0006-0000-0A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 xr:uid="{00000000-0006-0000-0A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 xr:uid="{00000000-0006-0000-0A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 xr:uid="{00000000-0006-0000-0A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 xr:uid="{00000000-0006-0000-0A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 xr:uid="{00000000-0006-0000-0A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 xr:uid="{00000000-0006-0000-0A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 xr:uid="{00000000-0006-0000-0A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 xr:uid="{00000000-0006-0000-0A00-00003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 xr:uid="{00000000-0006-0000-0A00-00003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 xr:uid="{00000000-0006-0000-0A00-00003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 xr:uid="{00000000-0006-0000-0A00-00004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 xr:uid="{00000000-0006-0000-0A00-00004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 xr:uid="{00000000-0006-0000-0A00-00004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 xr:uid="{00000000-0006-0000-0A00-00004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 xr:uid="{00000000-0006-0000-0A00-00004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 xr:uid="{00000000-0006-0000-0A00-00004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 xr:uid="{00000000-0006-0000-0A00-00004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 xr:uid="{00000000-0006-0000-0A00-00004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 xr:uid="{00000000-0006-0000-0A00-00004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 xr:uid="{00000000-0006-0000-0A00-00004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 xr:uid="{00000000-0006-0000-0A00-00004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 xr:uid="{00000000-0006-0000-0A00-00004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 xr:uid="{00000000-0006-0000-0A00-00004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 xr:uid="{00000000-0006-0000-0A00-00004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03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 xr:uid="{00000000-0006-0000-0B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 xr:uid="{00000000-0006-0000-0B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 xr:uid="{00000000-0006-0000-0B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 xr:uid="{00000000-0006-0000-0B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 xr:uid="{00000000-0006-0000-0B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 xr:uid="{00000000-0006-0000-0B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 xr:uid="{00000000-0006-0000-0B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 xr:uid="{00000000-0006-0000-0B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 xr:uid="{00000000-0006-0000-0B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 xr:uid="{00000000-0006-0000-0B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 xr:uid="{00000000-0006-0000-0B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 xr:uid="{00000000-0006-0000-0B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 xr:uid="{00000000-0006-0000-0B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 xr:uid="{00000000-0006-0000-0B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 xr:uid="{00000000-0006-0000-0B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 xr:uid="{00000000-0006-0000-0B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 xr:uid="{00000000-0006-0000-0B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 xr:uid="{00000000-0006-0000-0B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 xr:uid="{00000000-0006-0000-0B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 xr:uid="{00000000-0006-0000-0B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 xr:uid="{00000000-0006-0000-0B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 xr:uid="{00000000-0006-0000-0B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 xr:uid="{00000000-0006-0000-0B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 xr:uid="{00000000-0006-0000-0B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 xr:uid="{00000000-0006-0000-0B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 xr:uid="{00000000-0006-0000-0B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 xr:uid="{00000000-0006-0000-0B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 xr:uid="{00000000-0006-0000-0B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 xr:uid="{00000000-0006-0000-0B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 xr:uid="{00000000-0006-0000-0B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 xr:uid="{00000000-0006-0000-0B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 xr:uid="{00000000-0006-0000-0B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 xr:uid="{00000000-0006-0000-0B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 xr:uid="{00000000-0006-0000-0B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 xr:uid="{00000000-0006-0000-0B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 xr:uid="{00000000-0006-0000-0B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 xr:uid="{00000000-0006-0000-0B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 xr:uid="{00000000-0006-0000-0B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 xr:uid="{00000000-0006-0000-0B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 xr:uid="{00000000-0006-0000-0B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 xr:uid="{00000000-0006-0000-0B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 xr:uid="{00000000-0006-0000-0B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 xr:uid="{00000000-0006-0000-0B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 xr:uid="{00000000-0006-0000-0B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 xr:uid="{00000000-0006-0000-0B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 xr:uid="{00000000-0006-0000-0B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 xr:uid="{00000000-0006-0000-0B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 xr:uid="{00000000-0006-0000-0B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 xr:uid="{00000000-0006-0000-0B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 xr:uid="{00000000-0006-0000-0B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 xr:uid="{00000000-0006-0000-0B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 xr:uid="{00000000-0006-0000-0B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 xr:uid="{00000000-0006-0000-0B00-00003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 xr:uid="{00000000-0006-0000-0B00-00003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 xr:uid="{00000000-0006-0000-0B00-00003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 xr:uid="{00000000-0006-0000-0B00-00004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 xr:uid="{00000000-0006-0000-0B00-00004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 xr:uid="{00000000-0006-0000-0B00-00004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 xr:uid="{00000000-0006-0000-0B00-00004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 xr:uid="{00000000-0006-0000-0B00-00004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 xr:uid="{00000000-0006-0000-0B00-00004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 xr:uid="{00000000-0006-0000-0B00-00004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 xr:uid="{00000000-0006-0000-0B00-00004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 xr:uid="{00000000-0006-0000-0B00-00004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 xr:uid="{00000000-0006-0000-0B00-00004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 xr:uid="{00000000-0006-0000-0B00-00004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 xr:uid="{00000000-0006-0000-0B00-00004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 xr:uid="{00000000-0006-0000-0B00-00004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 xr:uid="{00000000-0006-0000-0B00-00004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 xr:uid="{00000000-0006-0000-0B00-00004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<sst xmlns="http://schemas.openxmlformats.org/spreadsheetml/2006/main" count="3104" uniqueCount="352">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</sst>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2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</cellXfs>
  <cellStyles count="499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Millares 2 2 2" xfId="498" xr:uid="{00000000-0005-0000-0000-0000D7010000}"/>
    <cellStyle name="Millares 2 3" xfId="497" xr:uid="{00000000-0005-0000-0000-0000D8010000}"/>
    <cellStyle name="Normal" xfId="0" builtinId="0"/>
    <cellStyle name="Normal 2" xfId="2" xr:uid="{00000000-0005-0000-0000-0000DA010000}"/>
    <cellStyle name="Normal 2 2" xfId="10" xr:uid="{00000000-0005-0000-0000-0000DB010000}"/>
    <cellStyle name="Normal 3" xfId="9" xr:uid="{00000000-0005-0000-0000-0000DC010000}"/>
    <cellStyle name="Porcentaje" xfId="3" builtinId="5"/>
    <cellStyle name="Porcentaje 2" xfId="7" xr:uid="{00000000-0005-0000-0000-0000DE010000}"/>
    <cellStyle name="Porcentaje 3" xfId="8" xr:uid="{00000000-0005-0000-0000-0000DF010000}"/>
    <cellStyle name="Porcentaje 3 2" xfId="14" xr:uid="{00000000-0005-0000-0000-0000E0010000}"/>
    <cellStyle name="Porcentaje 4" xfId="484" xr:uid="{00000000-0005-0000-0000-0000E1010000}"/>
    <cellStyle name="Porcentaje 4 2" xfId="486" xr:uid="{00000000-0005-0000-0000-0000E2010000}"/>
    <cellStyle name="Porcentaje 5" xfId="485" xr:uid="{00000000-0005-0000-0000-0000E3010000}"/>
    <cellStyle name="Porcentaje 5 2" xfId="492" xr:uid="{00000000-0005-0000-0000-0000E4010000}"/>
    <cellStyle name="Porcentaje 6" xfId="487" xr:uid="{00000000-0005-0000-0000-0000E5010000}"/>
    <cellStyle name="Porcentaje 6 2" xfId="493" xr:uid="{00000000-0005-0000-0000-0000E6010000}"/>
    <cellStyle name="Porcentaje 7" xfId="488" xr:uid="{00000000-0005-0000-0000-0000E7010000}"/>
    <cellStyle name="Porcentaje 7 2" xfId="494" xr:uid="{00000000-0005-0000-0000-0000E8010000}"/>
    <cellStyle name="Porcentaje 8" xfId="489" xr:uid="{00000000-0005-0000-0000-0000E9010000}"/>
    <cellStyle name="Porcentaje 8 2" xfId="495" xr:uid="{00000000-0005-0000-0000-0000EA010000}"/>
    <cellStyle name="Porcentaje 9" xfId="490" xr:uid="{00000000-0005-0000-0000-0000EB010000}"/>
    <cellStyle name="Porcentaje 9 2" xfId="496" xr:uid="{00000000-0005-0000-0000-0000EC010000}"/>
    <cellStyle name="Porcentual 2" xfId="4" xr:uid="{00000000-0005-0000-0000-0000ED010000}"/>
    <cellStyle name="Porcentual 2 2" xfId="11" xr:uid="{00000000-0005-0000-0000-0000EE010000}"/>
    <cellStyle name="Porcentual 3" xfId="5" xr:uid="{00000000-0005-0000-0000-0000EF010000}"/>
    <cellStyle name="Porcentual 3 2" xfId="12" xr:uid="{00000000-0005-0000-0000-0000F0010000}"/>
    <cellStyle name="Porcentual 4" xfId="6" xr:uid="{00000000-0005-0000-0000-0000F1010000}"/>
    <cellStyle name="Porcentual 4 2" xfId="13" xr:uid="{00000000-0005-0000-0000-0000F2010000}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981" t="s">
        <v>18</v>
      </c>
      <c r="C4" s="982"/>
      <c r="D4" s="982"/>
      <c r="E4" s="982"/>
      <c r="F4" s="982"/>
      <c r="G4" s="982"/>
      <c r="H4" s="982"/>
      <c r="I4" s="982"/>
      <c r="J4" s="983"/>
      <c r="K4" s="981" t="s">
        <v>21</v>
      </c>
      <c r="L4" s="982"/>
      <c r="M4" s="982"/>
      <c r="N4" s="982"/>
      <c r="O4" s="982"/>
      <c r="P4" s="982"/>
      <c r="Q4" s="982"/>
      <c r="R4" s="982"/>
      <c r="S4" s="982"/>
      <c r="T4" s="983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981" t="s">
        <v>23</v>
      </c>
      <c r="C17" s="982"/>
      <c r="D17" s="982"/>
      <c r="E17" s="982"/>
      <c r="F17" s="983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Y427"/>
  <sheetViews>
    <sheetView showGridLines="0" topLeftCell="A396" zoomScale="70" zoomScaleNormal="70" workbookViewId="0">
      <selection activeCell="I440" sqref="I440"/>
    </sheetView>
  </sheetViews>
  <sheetFormatPr baseColWidth="10" defaultColWidth="19.81640625" defaultRowHeight="12.5" x14ac:dyDescent="0.25"/>
  <cols>
    <col min="1" max="1" width="16.81640625" style="200" customWidth="1"/>
    <col min="2" max="21" width="9.26953125" style="200" customWidth="1"/>
    <col min="22" max="22" width="12.1796875" style="200" customWidth="1"/>
    <col min="23" max="16384" width="19.81640625" style="200"/>
  </cols>
  <sheetData>
    <row r="1" spans="1:9" x14ac:dyDescent="0.25">
      <c r="A1" s="200" t="s">
        <v>58</v>
      </c>
    </row>
    <row r="2" spans="1:9" x14ac:dyDescent="0.25">
      <c r="A2" s="200" t="s">
        <v>59</v>
      </c>
      <c r="B2" s="227">
        <v>40.72</v>
      </c>
    </row>
    <row r="3" spans="1:9" x14ac:dyDescent="0.25">
      <c r="A3" s="200" t="s">
        <v>7</v>
      </c>
      <c r="B3" s="227">
        <v>79.166666666666671</v>
      </c>
    </row>
    <row r="4" spans="1:9" x14ac:dyDescent="0.25">
      <c r="A4" s="200" t="s">
        <v>60</v>
      </c>
      <c r="B4" s="200">
        <v>2763</v>
      </c>
    </row>
    <row r="6" spans="1:9" x14ac:dyDescent="0.25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" thickBot="1" x14ac:dyDescent="0.3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3">
      <c r="A8" s="278" t="s">
        <v>49</v>
      </c>
      <c r="B8" s="1058" t="s">
        <v>53</v>
      </c>
      <c r="C8" s="1059"/>
      <c r="D8" s="1059"/>
      <c r="E8" s="1059"/>
      <c r="F8" s="299" t="s">
        <v>0</v>
      </c>
    </row>
    <row r="9" spans="1:9" x14ac:dyDescent="0.25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ht="13" x14ac:dyDescent="0.25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5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5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5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5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" thickBot="1" x14ac:dyDescent="0.3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5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5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" thickBot="1" x14ac:dyDescent="0.3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" thickBot="1" x14ac:dyDescent="0.3"/>
    <row r="21" spans="1:9" ht="13.5" thickBot="1" x14ac:dyDescent="0.3">
      <c r="A21" s="278" t="s">
        <v>72</v>
      </c>
      <c r="B21" s="1058" t="s">
        <v>53</v>
      </c>
      <c r="C21" s="1059"/>
      <c r="D21" s="1059"/>
      <c r="E21" s="1059"/>
      <c r="F21" s="299" t="s">
        <v>0</v>
      </c>
    </row>
    <row r="22" spans="1:9" x14ac:dyDescent="0.25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ht="13" x14ac:dyDescent="0.25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5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5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5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5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" thickBot="1" x14ac:dyDescent="0.3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5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5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" thickBot="1" x14ac:dyDescent="0.3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" thickBot="1" x14ac:dyDescent="0.3"/>
    <row r="34" spans="1:16" ht="13.5" thickBot="1" x14ac:dyDescent="0.3">
      <c r="A34" s="278" t="s">
        <v>80</v>
      </c>
      <c r="B34" s="1055" t="s">
        <v>53</v>
      </c>
      <c r="C34" s="1056"/>
      <c r="D34" s="1056"/>
      <c r="E34" s="1056"/>
      <c r="F34" s="299" t="s">
        <v>0</v>
      </c>
    </row>
    <row r="35" spans="1:16" x14ac:dyDescent="0.25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ht="13" x14ac:dyDescent="0.25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5">
      <c r="A37" s="242" t="s">
        <v>6</v>
      </c>
      <c r="B37" s="306">
        <v>652</v>
      </c>
      <c r="C37" s="307"/>
      <c r="D37" s="307"/>
      <c r="E37" s="407"/>
      <c r="F37" s="397">
        <v>652</v>
      </c>
      <c r="H37" s="1070" t="s">
        <v>88</v>
      </c>
      <c r="I37" s="1070"/>
      <c r="J37" s="1070"/>
      <c r="K37" s="1070"/>
      <c r="L37" s="1070"/>
      <c r="M37" s="1070"/>
      <c r="N37" s="1070"/>
      <c r="O37" s="1070"/>
      <c r="P37" s="1070"/>
    </row>
    <row r="38" spans="1:16" x14ac:dyDescent="0.25">
      <c r="A38" s="231" t="s">
        <v>7</v>
      </c>
      <c r="B38" s="308">
        <v>40</v>
      </c>
      <c r="C38" s="309"/>
      <c r="D38" s="310"/>
      <c r="E38" s="408"/>
      <c r="F38" s="398">
        <v>40</v>
      </c>
      <c r="H38" s="1070"/>
      <c r="I38" s="1070"/>
      <c r="J38" s="1070"/>
      <c r="K38" s="1070"/>
      <c r="L38" s="1070"/>
      <c r="M38" s="1070"/>
      <c r="N38" s="1070"/>
      <c r="O38" s="1070"/>
      <c r="P38" s="1070"/>
    </row>
    <row r="39" spans="1:16" x14ac:dyDescent="0.25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070"/>
      <c r="I39" s="1070"/>
      <c r="J39" s="1070"/>
      <c r="K39" s="1070"/>
      <c r="L39" s="1070"/>
      <c r="M39" s="1070"/>
      <c r="N39" s="1070"/>
      <c r="O39" s="1070"/>
      <c r="P39" s="1070"/>
    </row>
    <row r="40" spans="1:16" x14ac:dyDescent="0.25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" thickBot="1" x14ac:dyDescent="0.3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5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5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" thickBot="1" x14ac:dyDescent="0.3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5">
      <c r="B45" s="200">
        <v>125</v>
      </c>
    </row>
    <row r="47" spans="1:16" ht="13" thickBot="1" x14ac:dyDescent="0.3"/>
    <row r="48" spans="1:16" ht="13.5" thickBot="1" x14ac:dyDescent="0.3">
      <c r="A48" s="278" t="s">
        <v>100</v>
      </c>
      <c r="B48" s="1058" t="s">
        <v>53</v>
      </c>
      <c r="C48" s="1059"/>
      <c r="D48" s="1059"/>
      <c r="E48" s="1059"/>
      <c r="F48" s="299" t="s">
        <v>0</v>
      </c>
    </row>
    <row r="49" spans="1:17" ht="13" thickBot="1" x14ac:dyDescent="0.3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ht="13" x14ac:dyDescent="0.25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5">
      <c r="A51" s="242" t="s">
        <v>6</v>
      </c>
      <c r="B51" s="306">
        <v>1019</v>
      </c>
      <c r="C51" s="307"/>
      <c r="D51" s="307"/>
      <c r="E51" s="407"/>
      <c r="F51" s="397">
        <v>1019</v>
      </c>
      <c r="H51" s="1070"/>
      <c r="I51" s="1070"/>
      <c r="J51" s="1070"/>
      <c r="K51" s="1070"/>
      <c r="L51" s="1070"/>
      <c r="M51" s="1070"/>
      <c r="N51" s="1070"/>
      <c r="O51" s="1070"/>
      <c r="P51" s="1070"/>
    </row>
    <row r="52" spans="1:17" x14ac:dyDescent="0.25">
      <c r="A52" s="231" t="s">
        <v>7</v>
      </c>
      <c r="B52" s="308">
        <v>53.3</v>
      </c>
      <c r="C52" s="309"/>
      <c r="D52" s="310"/>
      <c r="E52" s="408"/>
      <c r="F52" s="398">
        <v>53.3</v>
      </c>
      <c r="H52" s="1070"/>
      <c r="I52" s="1070"/>
      <c r="J52" s="1070"/>
      <c r="K52" s="1070"/>
      <c r="L52" s="1070"/>
      <c r="M52" s="1070"/>
      <c r="N52" s="1070"/>
      <c r="O52" s="1070"/>
      <c r="P52" s="1070"/>
    </row>
    <row r="53" spans="1:17" x14ac:dyDescent="0.25">
      <c r="A53" s="231" t="s">
        <v>8</v>
      </c>
      <c r="B53" s="252">
        <v>0.13</v>
      </c>
      <c r="C53" s="253"/>
      <c r="D53" s="311"/>
      <c r="E53" s="409"/>
      <c r="F53" s="399">
        <v>0.13</v>
      </c>
      <c r="H53" s="1070"/>
      <c r="I53" s="1070"/>
      <c r="J53" s="1070"/>
      <c r="K53" s="1070"/>
      <c r="L53" s="1070"/>
      <c r="M53" s="1070"/>
      <c r="N53" s="1070"/>
      <c r="O53" s="1070"/>
      <c r="P53" s="1070"/>
    </row>
    <row r="54" spans="1:17" x14ac:dyDescent="0.25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" thickBot="1" x14ac:dyDescent="0.3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5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5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" thickBot="1" x14ac:dyDescent="0.3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" thickBot="1" x14ac:dyDescent="0.3"/>
    <row r="61" spans="1:17" ht="13.5" thickBot="1" x14ac:dyDescent="0.3">
      <c r="A61" s="278" t="s">
        <v>122</v>
      </c>
      <c r="B61" s="1055" t="s">
        <v>53</v>
      </c>
      <c r="C61" s="1056"/>
      <c r="D61" s="1056"/>
      <c r="E61" s="1056"/>
      <c r="F61" s="443"/>
      <c r="G61" s="299" t="s">
        <v>0</v>
      </c>
    </row>
    <row r="62" spans="1:17" ht="13" thickBot="1" x14ac:dyDescent="0.3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ht="13" x14ac:dyDescent="0.25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5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070" t="s">
        <v>125</v>
      </c>
      <c r="L64" s="1070"/>
      <c r="M64" s="1070"/>
      <c r="N64" s="1070"/>
      <c r="O64" s="1070"/>
      <c r="P64" s="475"/>
      <c r="Q64" s="475"/>
    </row>
    <row r="65" spans="1:17" x14ac:dyDescent="0.25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09" t="s">
        <v>129</v>
      </c>
      <c r="L65" s="1109"/>
      <c r="M65" s="1109"/>
      <c r="N65" s="1109"/>
      <c r="O65" s="1109"/>
      <c r="P65" s="475"/>
      <c r="Q65" s="475"/>
    </row>
    <row r="66" spans="1:17" x14ac:dyDescent="0.25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09"/>
      <c r="L66" s="1109"/>
      <c r="M66" s="1109"/>
      <c r="N66" s="1109"/>
      <c r="O66" s="1109"/>
      <c r="P66" s="475"/>
      <c r="Q66" s="475"/>
    </row>
    <row r="67" spans="1:17" x14ac:dyDescent="0.25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09"/>
      <c r="L67" s="1109"/>
      <c r="M67" s="1109"/>
      <c r="N67" s="1109"/>
      <c r="O67" s="1109"/>
    </row>
    <row r="68" spans="1:17" ht="13" thickBot="1" x14ac:dyDescent="0.3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09"/>
      <c r="L68" s="1109"/>
      <c r="M68" s="1109"/>
      <c r="N68" s="1109"/>
      <c r="O68" s="1109"/>
    </row>
    <row r="69" spans="1:17" x14ac:dyDescent="0.25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5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" thickBot="1" x14ac:dyDescent="0.3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5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" thickBot="1" x14ac:dyDescent="0.3"/>
    <row r="74" spans="1:17" ht="13.5" thickBot="1" x14ac:dyDescent="0.3">
      <c r="A74" s="278" t="s">
        <v>131</v>
      </c>
      <c r="B74" s="1055" t="s">
        <v>53</v>
      </c>
      <c r="C74" s="1056"/>
      <c r="D74" s="1056"/>
      <c r="E74" s="1056"/>
      <c r="F74" s="443"/>
      <c r="G74" s="299" t="s">
        <v>0</v>
      </c>
    </row>
    <row r="75" spans="1:17" ht="13" thickBot="1" x14ac:dyDescent="0.3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ht="13" x14ac:dyDescent="0.25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5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5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5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5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" thickBot="1" x14ac:dyDescent="0.3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5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5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" thickBot="1" x14ac:dyDescent="0.3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5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" thickBot="1" x14ac:dyDescent="0.3"/>
    <row r="87" spans="1:10" ht="13.5" thickBot="1" x14ac:dyDescent="0.3">
      <c r="A87" s="278" t="s">
        <v>134</v>
      </c>
      <c r="B87" s="1055" t="s">
        <v>53</v>
      </c>
      <c r="C87" s="1056"/>
      <c r="D87" s="1056"/>
      <c r="E87" s="1056"/>
      <c r="F87" s="443"/>
      <c r="G87" s="299" t="s">
        <v>0</v>
      </c>
    </row>
    <row r="88" spans="1:10" ht="13" thickBot="1" x14ac:dyDescent="0.3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ht="13" x14ac:dyDescent="0.25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5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5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5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5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" thickBot="1" x14ac:dyDescent="0.3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5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5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" thickBot="1" x14ac:dyDescent="0.3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" thickBot="1" x14ac:dyDescent="0.3"/>
    <row r="100" spans="1:10" ht="13.5" thickBot="1" x14ac:dyDescent="0.3">
      <c r="A100" s="278" t="s">
        <v>139</v>
      </c>
      <c r="B100" s="1055" t="s">
        <v>53</v>
      </c>
      <c r="C100" s="1056"/>
      <c r="D100" s="1056"/>
      <c r="E100" s="1056"/>
      <c r="F100" s="443"/>
      <c r="G100" s="299" t="s">
        <v>0</v>
      </c>
    </row>
    <row r="101" spans="1:10" ht="13" thickBot="1" x14ac:dyDescent="0.3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ht="13" x14ac:dyDescent="0.25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5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5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5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5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" thickBot="1" x14ac:dyDescent="0.3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5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5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" thickBot="1" x14ac:dyDescent="0.3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5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" thickBot="1" x14ac:dyDescent="0.3"/>
    <row r="113" spans="1:19" ht="13.5" thickBot="1" x14ac:dyDescent="0.3">
      <c r="A113" s="278" t="s">
        <v>152</v>
      </c>
      <c r="B113" s="1055" t="s">
        <v>53</v>
      </c>
      <c r="C113" s="1056"/>
      <c r="D113" s="1056"/>
      <c r="E113" s="1056"/>
      <c r="F113" s="443"/>
      <c r="G113" s="299" t="s">
        <v>0</v>
      </c>
    </row>
    <row r="114" spans="1:19" ht="13" thickBot="1" x14ac:dyDescent="0.3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ht="13" x14ac:dyDescent="0.25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5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5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5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5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" thickBot="1" x14ac:dyDescent="0.3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5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5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" thickBot="1" x14ac:dyDescent="0.3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5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" thickBot="1" x14ac:dyDescent="0.3"/>
    <row r="126" spans="1:19" ht="13.5" thickBot="1" x14ac:dyDescent="0.3">
      <c r="A126" s="278" t="s">
        <v>179</v>
      </c>
      <c r="B126" s="1055" t="s">
        <v>53</v>
      </c>
      <c r="C126" s="1056"/>
      <c r="D126" s="1056"/>
      <c r="E126" s="1056"/>
      <c r="F126" s="510"/>
      <c r="G126" s="299" t="s">
        <v>0</v>
      </c>
      <c r="H126" s="511"/>
      <c r="I126" s="511"/>
    </row>
    <row r="127" spans="1:19" ht="13" thickBot="1" x14ac:dyDescent="0.3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3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06" t="s">
        <v>191</v>
      </c>
      <c r="R128" s="1107"/>
      <c r="S128" s="1108"/>
    </row>
    <row r="129" spans="1:22" x14ac:dyDescent="0.25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086" t="s">
        <v>192</v>
      </c>
      <c r="U129" s="1070"/>
      <c r="V129" s="1070"/>
    </row>
    <row r="130" spans="1:22" x14ac:dyDescent="0.25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086"/>
      <c r="U130" s="1070"/>
      <c r="V130" s="1070"/>
    </row>
    <row r="131" spans="1:22" ht="25" x14ac:dyDescent="0.25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086"/>
      <c r="U131" s="1070"/>
      <c r="V131" s="1070"/>
    </row>
    <row r="132" spans="1:22" ht="25" x14ac:dyDescent="0.25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086"/>
      <c r="U132" s="1070"/>
      <c r="V132" s="1070"/>
    </row>
    <row r="133" spans="1:22" ht="25.5" thickBot="1" x14ac:dyDescent="0.3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086"/>
      <c r="U133" s="1070"/>
      <c r="V133" s="1070"/>
    </row>
    <row r="134" spans="1:22" ht="25" x14ac:dyDescent="0.25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086"/>
      <c r="U134" s="1070"/>
      <c r="V134" s="1070"/>
    </row>
    <row r="135" spans="1:22" ht="13" thickBot="1" x14ac:dyDescent="0.3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" thickBot="1" x14ac:dyDescent="0.3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" thickBot="1" x14ac:dyDescent="0.3">
      <c r="J138" s="1109" t="s">
        <v>193</v>
      </c>
      <c r="K138" s="1109"/>
      <c r="L138" s="1109"/>
      <c r="M138" s="1109"/>
      <c r="N138" s="1109"/>
      <c r="O138" s="1109"/>
      <c r="P138" s="1109"/>
    </row>
    <row r="139" spans="1:22" ht="13.5" thickBot="1" x14ac:dyDescent="0.3">
      <c r="A139" s="278" t="s">
        <v>194</v>
      </c>
      <c r="B139" s="1055" t="s">
        <v>53</v>
      </c>
      <c r="C139" s="1056"/>
      <c r="D139" s="1056"/>
      <c r="E139" s="1056"/>
      <c r="F139" s="542"/>
      <c r="G139" s="299" t="s">
        <v>0</v>
      </c>
      <c r="H139" s="543"/>
      <c r="I139" s="543"/>
      <c r="J139" s="1109"/>
      <c r="K139" s="1109"/>
      <c r="L139" s="1109"/>
      <c r="M139" s="1109"/>
      <c r="N139" s="1109"/>
      <c r="O139" s="1109"/>
      <c r="P139" s="1109"/>
    </row>
    <row r="140" spans="1:22" ht="13" thickBot="1" x14ac:dyDescent="0.3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ht="13" x14ac:dyDescent="0.25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5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5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5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5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" thickBot="1" x14ac:dyDescent="0.3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5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5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" thickBot="1" x14ac:dyDescent="0.3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5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" thickBot="1" x14ac:dyDescent="0.3"/>
    <row r="152" spans="1:9" ht="13.5" thickBot="1" x14ac:dyDescent="0.3">
      <c r="A152" s="278" t="s">
        <v>199</v>
      </c>
      <c r="B152" s="1055" t="s">
        <v>53</v>
      </c>
      <c r="C152" s="1056"/>
      <c r="D152" s="1056"/>
      <c r="E152" s="1056"/>
      <c r="F152" s="569"/>
      <c r="G152" s="299" t="s">
        <v>0</v>
      </c>
      <c r="H152" s="570"/>
      <c r="I152" s="570"/>
    </row>
    <row r="153" spans="1:9" ht="13" thickBot="1" x14ac:dyDescent="0.3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ht="13" x14ac:dyDescent="0.25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5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5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5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5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" thickBot="1" x14ac:dyDescent="0.3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5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5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" thickBot="1" x14ac:dyDescent="0.3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5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" thickBot="1" x14ac:dyDescent="0.3"/>
    <row r="165" spans="1:9" ht="13.5" thickBot="1" x14ac:dyDescent="0.3">
      <c r="A165" s="278" t="s">
        <v>201</v>
      </c>
      <c r="B165" s="1055" t="s">
        <v>140</v>
      </c>
      <c r="C165" s="1056"/>
      <c r="D165" s="1056"/>
      <c r="E165" s="1056"/>
      <c r="F165" s="593"/>
      <c r="G165" s="299" t="s">
        <v>0</v>
      </c>
      <c r="H165" s="594"/>
      <c r="I165" s="594"/>
    </row>
    <row r="166" spans="1:9" ht="13" thickBot="1" x14ac:dyDescent="0.3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ht="13" x14ac:dyDescent="0.25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5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5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5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5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" thickBot="1" x14ac:dyDescent="0.3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5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5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" thickBot="1" x14ac:dyDescent="0.3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" thickBot="1" x14ac:dyDescent="0.3"/>
    <row r="178" spans="1:20" ht="13.5" thickBot="1" x14ac:dyDescent="0.3">
      <c r="A178" s="278" t="s">
        <v>202</v>
      </c>
      <c r="B178" s="1055" t="s">
        <v>140</v>
      </c>
      <c r="C178" s="1056"/>
      <c r="D178" s="1056"/>
      <c r="E178" s="1056"/>
      <c r="F178" s="639"/>
      <c r="G178" s="299" t="s">
        <v>0</v>
      </c>
      <c r="H178" s="640"/>
      <c r="I178" s="640"/>
      <c r="J178" s="640"/>
      <c r="K178" s="640"/>
    </row>
    <row r="179" spans="1:20" ht="13" thickBot="1" x14ac:dyDescent="0.3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3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" thickBot="1" x14ac:dyDescent="0.3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067" t="s">
        <v>171</v>
      </c>
      <c r="O181" s="1068"/>
      <c r="P181" s="1068"/>
      <c r="Q181" s="1069"/>
    </row>
    <row r="182" spans="1:20" ht="13" thickBot="1" x14ac:dyDescent="0.3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" x14ac:dyDescent="0.25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" x14ac:dyDescent="0.25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4.5" thickBot="1" x14ac:dyDescent="0.3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" x14ac:dyDescent="0.25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4.5" thickBot="1" x14ac:dyDescent="0.3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" thickBot="1" x14ac:dyDescent="0.3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5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5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" thickBot="1" x14ac:dyDescent="0.3"/>
    <row r="192" spans="1:20" ht="13.5" thickBot="1" x14ac:dyDescent="0.3">
      <c r="A192" s="278" t="s">
        <v>230</v>
      </c>
      <c r="B192" s="1055" t="s">
        <v>140</v>
      </c>
      <c r="C192" s="1056"/>
      <c r="D192" s="1056"/>
      <c r="E192" s="1056"/>
      <c r="F192" s="629"/>
      <c r="G192" s="299" t="s">
        <v>0</v>
      </c>
      <c r="H192" s="631"/>
      <c r="I192" s="631"/>
      <c r="J192" s="631"/>
    </row>
    <row r="193" spans="1:10" ht="13" thickBot="1" x14ac:dyDescent="0.3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ht="13" x14ac:dyDescent="0.25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5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5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5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5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" thickBot="1" x14ac:dyDescent="0.3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5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5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" thickBot="1" x14ac:dyDescent="0.3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" thickBot="1" x14ac:dyDescent="0.3"/>
    <row r="206" spans="1:10" ht="13.5" thickBot="1" x14ac:dyDescent="0.3">
      <c r="A206" s="278" t="s">
        <v>237</v>
      </c>
      <c r="B206" s="1055" t="s">
        <v>140</v>
      </c>
      <c r="C206" s="1056"/>
      <c r="D206" s="1056"/>
      <c r="E206" s="1056"/>
      <c r="F206" s="651"/>
      <c r="G206" s="299" t="s">
        <v>0</v>
      </c>
      <c r="H206" s="652"/>
      <c r="I206" s="652"/>
    </row>
    <row r="207" spans="1:10" ht="13" thickBot="1" x14ac:dyDescent="0.3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ht="13" x14ac:dyDescent="0.25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5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5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5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5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" thickBot="1" x14ac:dyDescent="0.3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5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5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" thickBot="1" x14ac:dyDescent="0.3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" thickBot="1" x14ac:dyDescent="0.3"/>
    <row r="220" spans="1:9" ht="13.5" thickBot="1" x14ac:dyDescent="0.3">
      <c r="A220" s="278" t="s">
        <v>238</v>
      </c>
      <c r="B220" s="1055" t="s">
        <v>140</v>
      </c>
      <c r="C220" s="1056"/>
      <c r="D220" s="1056"/>
      <c r="E220" s="1056"/>
      <c r="F220" s="661"/>
      <c r="G220" s="299" t="s">
        <v>0</v>
      </c>
      <c r="H220" s="662"/>
      <c r="I220" s="662"/>
    </row>
    <row r="221" spans="1:9" ht="13" thickBot="1" x14ac:dyDescent="0.3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ht="13" x14ac:dyDescent="0.25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5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5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5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5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" thickBot="1" x14ac:dyDescent="0.3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5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5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" thickBot="1" x14ac:dyDescent="0.3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" thickBot="1" x14ac:dyDescent="0.3"/>
    <row r="234" spans="1:9" ht="13.5" thickBot="1" x14ac:dyDescent="0.3">
      <c r="A234" s="278" t="s">
        <v>240</v>
      </c>
      <c r="B234" s="1055" t="s">
        <v>140</v>
      </c>
      <c r="C234" s="1056"/>
      <c r="D234" s="1056"/>
      <c r="E234" s="1056"/>
      <c r="F234" s="669"/>
      <c r="G234" s="299" t="s">
        <v>0</v>
      </c>
      <c r="H234" s="670"/>
      <c r="I234" s="670"/>
    </row>
    <row r="235" spans="1:9" ht="13" thickBot="1" x14ac:dyDescent="0.3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ht="13" x14ac:dyDescent="0.25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5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5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5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5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" thickBot="1" x14ac:dyDescent="0.3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5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5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" thickBot="1" x14ac:dyDescent="0.3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5">
      <c r="C245" s="200" t="s">
        <v>76</v>
      </c>
    </row>
    <row r="246" spans="1:9" ht="13" thickBot="1" x14ac:dyDescent="0.3"/>
    <row r="247" spans="1:9" ht="13.5" thickBot="1" x14ac:dyDescent="0.3">
      <c r="A247" s="278" t="s">
        <v>241</v>
      </c>
      <c r="B247" s="1058" t="s">
        <v>140</v>
      </c>
      <c r="C247" s="1059"/>
      <c r="D247" s="1059"/>
      <c r="E247" s="1059"/>
      <c r="F247" s="1060"/>
      <c r="G247" s="299" t="s">
        <v>0</v>
      </c>
      <c r="H247" s="676"/>
      <c r="I247" s="676"/>
    </row>
    <row r="248" spans="1:9" ht="13" thickBot="1" x14ac:dyDescent="0.3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ht="13" x14ac:dyDescent="0.25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5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5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5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5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" thickBot="1" x14ac:dyDescent="0.3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5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5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" thickBot="1" x14ac:dyDescent="0.3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5">
      <c r="A258" s="689"/>
      <c r="B258" s="690"/>
      <c r="C258" s="690"/>
      <c r="D258" s="690"/>
      <c r="E258" s="690"/>
      <c r="F258" s="690"/>
      <c r="G258" s="615"/>
      <c r="I258" s="577"/>
    </row>
    <row r="259" spans="1:10" ht="13" thickBot="1" x14ac:dyDescent="0.3"/>
    <row r="260" spans="1:10" ht="13.5" thickBot="1" x14ac:dyDescent="0.3">
      <c r="A260" s="278" t="s">
        <v>242</v>
      </c>
      <c r="B260" s="1058" t="s">
        <v>140</v>
      </c>
      <c r="C260" s="1059"/>
      <c r="D260" s="1059"/>
      <c r="E260" s="1059"/>
      <c r="F260" s="1060"/>
      <c r="G260" s="299" t="s">
        <v>0</v>
      </c>
      <c r="H260" s="680"/>
      <c r="I260" s="680"/>
    </row>
    <row r="261" spans="1:10" ht="13" thickBot="1" x14ac:dyDescent="0.3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ht="13" x14ac:dyDescent="0.25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5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5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5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5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" thickBot="1" x14ac:dyDescent="0.3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5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5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" thickBot="1" x14ac:dyDescent="0.3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" thickBot="1" x14ac:dyDescent="0.3"/>
    <row r="273" spans="1:15" ht="13.5" thickBot="1" x14ac:dyDescent="0.3">
      <c r="A273" s="278" t="s">
        <v>243</v>
      </c>
      <c r="B273" s="1058" t="s">
        <v>140</v>
      </c>
      <c r="C273" s="1059"/>
      <c r="D273" s="1059"/>
      <c r="E273" s="1059"/>
      <c r="F273" s="1060"/>
      <c r="G273" s="299" t="s">
        <v>0</v>
      </c>
      <c r="H273" s="685"/>
      <c r="I273" s="685"/>
    </row>
    <row r="274" spans="1:15" ht="13" thickBot="1" x14ac:dyDescent="0.3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ht="13" x14ac:dyDescent="0.25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5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5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5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5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" thickBot="1" x14ac:dyDescent="0.3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5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5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" thickBot="1" x14ac:dyDescent="0.3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" thickBot="1" x14ac:dyDescent="0.3"/>
    <row r="286" spans="1:15" ht="13.5" thickBot="1" x14ac:dyDescent="0.3">
      <c r="A286" s="278" t="s">
        <v>246</v>
      </c>
      <c r="B286" s="1058" t="s">
        <v>140</v>
      </c>
      <c r="C286" s="1059"/>
      <c r="D286" s="1059"/>
      <c r="E286" s="1059"/>
      <c r="F286" s="1060"/>
      <c r="G286" s="1052" t="s">
        <v>0</v>
      </c>
      <c r="H286" s="693"/>
      <c r="I286" s="693"/>
    </row>
    <row r="287" spans="1:15" ht="13" thickBot="1" x14ac:dyDescent="0.3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054"/>
      <c r="H287" s="693"/>
      <c r="I287" s="693"/>
      <c r="L287" s="1067" t="s">
        <v>171</v>
      </c>
      <c r="M287" s="1068"/>
      <c r="N287" s="1068"/>
      <c r="O287" s="1069"/>
    </row>
    <row r="288" spans="1:15" ht="13.5" thickBot="1" x14ac:dyDescent="0.3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" x14ac:dyDescent="0.25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" x14ac:dyDescent="0.25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" x14ac:dyDescent="0.25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" x14ac:dyDescent="0.25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4.5" thickBot="1" x14ac:dyDescent="0.3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5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5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" thickBot="1" x14ac:dyDescent="0.3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5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5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" thickBot="1" x14ac:dyDescent="0.3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3">
      <c r="A300" s="278" t="s">
        <v>328</v>
      </c>
      <c r="B300" s="1058" t="s">
        <v>53</v>
      </c>
      <c r="C300" s="1059"/>
      <c r="D300" s="1059"/>
      <c r="E300" s="1059"/>
      <c r="F300" s="1060"/>
      <c r="G300" s="1058" t="s">
        <v>140</v>
      </c>
      <c r="H300" s="1059"/>
      <c r="I300" s="1059"/>
      <c r="J300" s="1059"/>
      <c r="K300" s="1060"/>
      <c r="L300" s="1058" t="s">
        <v>63</v>
      </c>
      <c r="M300" s="1059"/>
      <c r="N300" s="1059"/>
      <c r="O300" s="1059"/>
      <c r="P300" s="1060"/>
      <c r="Q300" s="1058" t="s">
        <v>64</v>
      </c>
      <c r="R300" s="1059"/>
      <c r="S300" s="1059"/>
      <c r="T300" s="1059"/>
      <c r="U300" s="1060"/>
      <c r="V300" s="1052" t="s">
        <v>0</v>
      </c>
      <c r="W300" s="742">
        <v>231</v>
      </c>
      <c r="X300" s="742"/>
    </row>
    <row r="301" spans="1:24" ht="13" thickBot="1" x14ac:dyDescent="0.3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054"/>
      <c r="W301" s="742"/>
      <c r="X301" s="742"/>
    </row>
    <row r="302" spans="1:24" ht="13" x14ac:dyDescent="0.25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5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5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5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5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" thickBot="1" x14ac:dyDescent="0.3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5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5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" thickBot="1" x14ac:dyDescent="0.3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" thickBot="1" x14ac:dyDescent="0.3"/>
    <row r="313" spans="1:25" ht="13.5" thickBot="1" x14ac:dyDescent="0.3">
      <c r="A313" s="278" t="s">
        <v>332</v>
      </c>
      <c r="B313" s="1058" t="s">
        <v>53</v>
      </c>
      <c r="C313" s="1059"/>
      <c r="D313" s="1059"/>
      <c r="E313" s="1059"/>
      <c r="F313" s="1060"/>
      <c r="G313" s="1058" t="s">
        <v>140</v>
      </c>
      <c r="H313" s="1059"/>
      <c r="I313" s="1059"/>
      <c r="J313" s="1059"/>
      <c r="K313" s="1060"/>
      <c r="L313" s="1058" t="s">
        <v>63</v>
      </c>
      <c r="M313" s="1059"/>
      <c r="N313" s="1059"/>
      <c r="O313" s="1059"/>
      <c r="P313" s="1060"/>
      <c r="Q313" s="1058" t="s">
        <v>64</v>
      </c>
      <c r="R313" s="1059"/>
      <c r="S313" s="1059"/>
      <c r="T313" s="1059"/>
      <c r="U313" s="1060"/>
      <c r="V313" s="1052" t="s">
        <v>0</v>
      </c>
      <c r="W313" s="865">
        <v>228</v>
      </c>
      <c r="X313" s="865"/>
      <c r="Y313" s="865"/>
    </row>
    <row r="314" spans="1:25" ht="13" thickBot="1" x14ac:dyDescent="0.3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054"/>
      <c r="W314" s="865"/>
      <c r="X314" s="865"/>
      <c r="Y314" s="865"/>
    </row>
    <row r="315" spans="1:25" ht="13" x14ac:dyDescent="0.25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5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5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5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5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" thickBot="1" x14ac:dyDescent="0.3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5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5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" thickBot="1" x14ac:dyDescent="0.3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" thickBot="1" x14ac:dyDescent="0.3"/>
    <row r="326" spans="1:25" ht="13.5" thickBot="1" x14ac:dyDescent="0.3">
      <c r="A326" s="278" t="s">
        <v>341</v>
      </c>
      <c r="B326" s="1058" t="s">
        <v>53</v>
      </c>
      <c r="C326" s="1059"/>
      <c r="D326" s="1059"/>
      <c r="E326" s="1059"/>
      <c r="F326" s="1060"/>
      <c r="G326" s="1058" t="s">
        <v>140</v>
      </c>
      <c r="H326" s="1059"/>
      <c r="I326" s="1059"/>
      <c r="J326" s="1059"/>
      <c r="K326" s="1060"/>
      <c r="L326" s="1058" t="s">
        <v>63</v>
      </c>
      <c r="M326" s="1059"/>
      <c r="N326" s="1059"/>
      <c r="O326" s="1059"/>
      <c r="P326" s="1060"/>
      <c r="Q326" s="1058" t="s">
        <v>64</v>
      </c>
      <c r="R326" s="1059"/>
      <c r="S326" s="1059"/>
      <c r="T326" s="1059"/>
      <c r="U326" s="1060"/>
      <c r="V326" s="1052" t="s">
        <v>0</v>
      </c>
      <c r="W326" s="917">
        <v>260</v>
      </c>
      <c r="X326" s="917"/>
      <c r="Y326" s="917"/>
    </row>
    <row r="327" spans="1:25" ht="13" thickBot="1" x14ac:dyDescent="0.3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054"/>
      <c r="W327" s="917"/>
      <c r="X327" s="917"/>
      <c r="Y327" s="917"/>
    </row>
    <row r="328" spans="1:25" ht="13" x14ac:dyDescent="0.25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5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5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5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5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" thickBot="1" x14ac:dyDescent="0.3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5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5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" thickBot="1" x14ac:dyDescent="0.3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" thickBot="1" x14ac:dyDescent="0.3"/>
    <row r="339" spans="1:25" ht="13.5" thickBot="1" x14ac:dyDescent="0.3">
      <c r="A339" s="278" t="s">
        <v>343</v>
      </c>
      <c r="B339" s="1058" t="s">
        <v>53</v>
      </c>
      <c r="C339" s="1059"/>
      <c r="D339" s="1059"/>
      <c r="E339" s="1059"/>
      <c r="F339" s="1060"/>
      <c r="G339" s="1058" t="s">
        <v>140</v>
      </c>
      <c r="H339" s="1059"/>
      <c r="I339" s="1059"/>
      <c r="J339" s="1059"/>
      <c r="K339" s="1060"/>
      <c r="L339" s="1058" t="s">
        <v>63</v>
      </c>
      <c r="M339" s="1059"/>
      <c r="N339" s="1059"/>
      <c r="O339" s="1059"/>
      <c r="P339" s="1060"/>
      <c r="Q339" s="1058" t="s">
        <v>64</v>
      </c>
      <c r="R339" s="1059"/>
      <c r="S339" s="1059"/>
      <c r="T339" s="1059"/>
      <c r="U339" s="1060"/>
      <c r="V339" s="1052" t="s">
        <v>0</v>
      </c>
      <c r="W339" s="933"/>
      <c r="X339" s="933"/>
      <c r="Y339" s="933"/>
    </row>
    <row r="340" spans="1:25" ht="13" thickBot="1" x14ac:dyDescent="0.3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054"/>
      <c r="W340" s="933"/>
      <c r="X340" s="933"/>
      <c r="Y340" s="933"/>
    </row>
    <row r="341" spans="1:25" ht="13" x14ac:dyDescent="0.25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5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5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5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5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" thickBot="1" x14ac:dyDescent="0.3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5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5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" thickBot="1" x14ac:dyDescent="0.3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" thickBot="1" x14ac:dyDescent="0.3"/>
    <row r="352" spans="1:25" ht="13.5" thickBot="1" x14ac:dyDescent="0.3">
      <c r="A352" s="278" t="s">
        <v>346</v>
      </c>
      <c r="B352" s="1058" t="s">
        <v>53</v>
      </c>
      <c r="C352" s="1059"/>
      <c r="D352" s="1059"/>
      <c r="E352" s="1059"/>
      <c r="F352" s="1060"/>
      <c r="G352" s="1058" t="s">
        <v>140</v>
      </c>
      <c r="H352" s="1059"/>
      <c r="I352" s="1059"/>
      <c r="J352" s="1059"/>
      <c r="K352" s="1060"/>
      <c r="L352" s="1058" t="s">
        <v>63</v>
      </c>
      <c r="M352" s="1059"/>
      <c r="N352" s="1059"/>
      <c r="O352" s="1059"/>
      <c r="P352" s="1060"/>
      <c r="Q352" s="1058" t="s">
        <v>64</v>
      </c>
      <c r="R352" s="1059"/>
      <c r="S352" s="1059"/>
      <c r="T352" s="1059"/>
      <c r="U352" s="1060"/>
      <c r="V352" s="1052" t="s">
        <v>0</v>
      </c>
      <c r="W352" s="955"/>
      <c r="X352" s="955"/>
      <c r="Y352" s="955"/>
    </row>
    <row r="353" spans="1:25" ht="13" thickBot="1" x14ac:dyDescent="0.3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054"/>
      <c r="W353" s="955"/>
      <c r="X353" s="955"/>
      <c r="Y353" s="955"/>
    </row>
    <row r="354" spans="1:25" ht="13" x14ac:dyDescent="0.25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5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5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5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5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" thickBot="1" x14ac:dyDescent="0.3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5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5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" thickBot="1" x14ac:dyDescent="0.3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" thickBot="1" x14ac:dyDescent="0.3"/>
    <row r="365" spans="1:25" ht="13.5" thickBot="1" x14ac:dyDescent="0.3">
      <c r="A365" s="278" t="s">
        <v>347</v>
      </c>
      <c r="B365" s="1058" t="s">
        <v>53</v>
      </c>
      <c r="C365" s="1059"/>
      <c r="D365" s="1059"/>
      <c r="E365" s="1059"/>
      <c r="F365" s="1060"/>
      <c r="G365" s="1058" t="s">
        <v>140</v>
      </c>
      <c r="H365" s="1059"/>
      <c r="I365" s="1059"/>
      <c r="J365" s="1059"/>
      <c r="K365" s="1060"/>
      <c r="L365" s="1058" t="s">
        <v>63</v>
      </c>
      <c r="M365" s="1059"/>
      <c r="N365" s="1059"/>
      <c r="O365" s="1059"/>
      <c r="P365" s="1060"/>
      <c r="Q365" s="1058" t="s">
        <v>64</v>
      </c>
      <c r="R365" s="1059"/>
      <c r="S365" s="1059"/>
      <c r="T365" s="1059"/>
      <c r="U365" s="1060"/>
      <c r="V365" s="1052" t="s">
        <v>0</v>
      </c>
      <c r="W365" s="961">
        <v>260</v>
      </c>
      <c r="X365" s="961"/>
      <c r="Y365" s="961"/>
    </row>
    <row r="366" spans="1:25" ht="13" thickBot="1" x14ac:dyDescent="0.3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054"/>
      <c r="W366" s="961"/>
      <c r="X366" s="961"/>
      <c r="Y366" s="961"/>
    </row>
    <row r="367" spans="1:25" ht="13" x14ac:dyDescent="0.25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5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5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5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5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" thickBot="1" x14ac:dyDescent="0.3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5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5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" thickBot="1" x14ac:dyDescent="0.3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" thickBot="1" x14ac:dyDescent="0.3"/>
    <row r="378" spans="1:25" ht="13.5" thickBot="1" x14ac:dyDescent="0.3">
      <c r="A378" s="278" t="s">
        <v>348</v>
      </c>
      <c r="B378" s="1058" t="s">
        <v>53</v>
      </c>
      <c r="C378" s="1059"/>
      <c r="D378" s="1059"/>
      <c r="E378" s="1059"/>
      <c r="F378" s="1060"/>
      <c r="G378" s="1058" t="s">
        <v>140</v>
      </c>
      <c r="H378" s="1059"/>
      <c r="I378" s="1059"/>
      <c r="J378" s="1059"/>
      <c r="K378" s="1060"/>
      <c r="L378" s="1058" t="s">
        <v>63</v>
      </c>
      <c r="M378" s="1059"/>
      <c r="N378" s="1059"/>
      <c r="O378" s="1059"/>
      <c r="P378" s="1060"/>
      <c r="Q378" s="1058" t="s">
        <v>64</v>
      </c>
      <c r="R378" s="1059"/>
      <c r="S378" s="1059"/>
      <c r="T378" s="1059"/>
      <c r="U378" s="1060"/>
      <c r="V378" s="1052" t="s">
        <v>0</v>
      </c>
      <c r="W378" s="965">
        <v>260</v>
      </c>
      <c r="X378" s="965"/>
      <c r="Y378" s="965"/>
    </row>
    <row r="379" spans="1:25" ht="13" thickBot="1" x14ac:dyDescent="0.3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054"/>
      <c r="W379" s="965"/>
      <c r="X379" s="965"/>
      <c r="Y379" s="965"/>
    </row>
    <row r="380" spans="1:25" ht="13" x14ac:dyDescent="0.25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5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5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5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5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" thickBot="1" x14ac:dyDescent="0.3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5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5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" thickBot="1" x14ac:dyDescent="0.3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5">
      <c r="K389" s="200" t="s">
        <v>76</v>
      </c>
    </row>
    <row r="390" spans="1:25" ht="13" thickBot="1" x14ac:dyDescent="0.3"/>
    <row r="391" spans="1:25" ht="13.5" thickBot="1" x14ac:dyDescent="0.3">
      <c r="A391" s="278" t="s">
        <v>349</v>
      </c>
      <c r="B391" s="1058" t="s">
        <v>53</v>
      </c>
      <c r="C391" s="1059"/>
      <c r="D391" s="1059"/>
      <c r="E391" s="1059"/>
      <c r="F391" s="1060"/>
      <c r="G391" s="1058" t="s">
        <v>140</v>
      </c>
      <c r="H391" s="1059"/>
      <c r="I391" s="1059"/>
      <c r="J391" s="1059"/>
      <c r="K391" s="1060"/>
      <c r="L391" s="1058" t="s">
        <v>63</v>
      </c>
      <c r="M391" s="1059"/>
      <c r="N391" s="1059"/>
      <c r="O391" s="1059"/>
      <c r="P391" s="1060"/>
      <c r="Q391" s="1058" t="s">
        <v>64</v>
      </c>
      <c r="R391" s="1059"/>
      <c r="S391" s="1059"/>
      <c r="T391" s="1059"/>
      <c r="U391" s="1060"/>
      <c r="V391" s="1052" t="s">
        <v>0</v>
      </c>
      <c r="W391" s="969">
        <v>260</v>
      </c>
      <c r="X391" s="969"/>
      <c r="Y391" s="969"/>
    </row>
    <row r="392" spans="1:25" ht="13" thickBot="1" x14ac:dyDescent="0.3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054"/>
      <c r="W392" s="969"/>
      <c r="X392" s="969"/>
      <c r="Y392" s="969"/>
    </row>
    <row r="393" spans="1:25" ht="13" x14ac:dyDescent="0.25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5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5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5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5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" thickBot="1" x14ac:dyDescent="0.3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5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5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" thickBot="1" x14ac:dyDescent="0.3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" thickBot="1" x14ac:dyDescent="0.3"/>
    <row r="404" spans="1:25" ht="13.5" thickBot="1" x14ac:dyDescent="0.3">
      <c r="A404" s="278" t="s">
        <v>350</v>
      </c>
      <c r="B404" s="1058" t="s">
        <v>53</v>
      </c>
      <c r="C404" s="1059"/>
      <c r="D404" s="1059"/>
      <c r="E404" s="1059"/>
      <c r="F404" s="1060"/>
      <c r="G404" s="1058" t="s">
        <v>140</v>
      </c>
      <c r="H404" s="1059"/>
      <c r="I404" s="1059"/>
      <c r="J404" s="1059"/>
      <c r="K404" s="1060"/>
      <c r="L404" s="1058" t="s">
        <v>63</v>
      </c>
      <c r="M404" s="1059"/>
      <c r="N404" s="1059"/>
      <c r="O404" s="1059"/>
      <c r="P404" s="1060"/>
      <c r="Q404" s="1058" t="s">
        <v>64</v>
      </c>
      <c r="R404" s="1059"/>
      <c r="S404" s="1059"/>
      <c r="T404" s="1059"/>
      <c r="U404" s="1060"/>
      <c r="V404" s="1052" t="s">
        <v>0</v>
      </c>
      <c r="W404" s="973">
        <v>260</v>
      </c>
      <c r="X404" s="973"/>
      <c r="Y404" s="973"/>
    </row>
    <row r="405" spans="1:25" ht="13" thickBot="1" x14ac:dyDescent="0.3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054"/>
      <c r="W405" s="973"/>
      <c r="X405" s="973"/>
      <c r="Y405" s="973"/>
    </row>
    <row r="406" spans="1:25" ht="13" x14ac:dyDescent="0.25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5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5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5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5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" thickBot="1" x14ac:dyDescent="0.3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5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5">
      <c r="A413" s="273" t="s">
        <v>28</v>
      </c>
      <c r="B413" s="218"/>
      <c r="C413" s="975"/>
      <c r="D413" s="975"/>
      <c r="E413" s="975"/>
      <c r="F413" s="219"/>
      <c r="G413" s="218"/>
      <c r="H413" s="975"/>
      <c r="I413" s="975"/>
      <c r="J413" s="975"/>
      <c r="K413" s="219"/>
      <c r="L413" s="218"/>
      <c r="M413" s="975"/>
      <c r="N413" s="975"/>
      <c r="O413" s="975"/>
      <c r="P413" s="219"/>
      <c r="Q413" s="218"/>
      <c r="R413" s="975"/>
      <c r="S413" s="975"/>
      <c r="T413" s="975"/>
      <c r="U413" s="219"/>
      <c r="V413" s="394"/>
      <c r="W413" s="973" t="s">
        <v>57</v>
      </c>
      <c r="X413" s="973">
        <v>158.29</v>
      </c>
      <c r="Y413" s="527"/>
    </row>
    <row r="414" spans="1:25" ht="13" thickBot="1" x14ac:dyDescent="0.3">
      <c r="A414" s="274" t="s">
        <v>26</v>
      </c>
      <c r="B414" s="574">
        <f t="shared" ref="B414:U414" si="78">(B413-B400)</f>
        <v>-157</v>
      </c>
      <c r="C414" s="575">
        <f t="shared" si="78"/>
        <v>-158.5</v>
      </c>
      <c r="D414" s="575">
        <f t="shared" si="78"/>
        <v>-157</v>
      </c>
      <c r="E414" s="575">
        <f t="shared" si="78"/>
        <v>-157.5</v>
      </c>
      <c r="F414" s="576">
        <f t="shared" si="78"/>
        <v>-158.5</v>
      </c>
      <c r="G414" s="574">
        <f t="shared" si="78"/>
        <v>-155.5</v>
      </c>
      <c r="H414" s="575">
        <f t="shared" si="78"/>
        <v>-158.5</v>
      </c>
      <c r="I414" s="575">
        <f t="shared" si="78"/>
        <v>-157.5</v>
      </c>
      <c r="J414" s="575">
        <f t="shared" si="78"/>
        <v>-158.5</v>
      </c>
      <c r="K414" s="576">
        <f t="shared" si="78"/>
        <v>-157</v>
      </c>
      <c r="L414" s="574">
        <f t="shared" si="78"/>
        <v>-154.5</v>
      </c>
      <c r="M414" s="575">
        <f t="shared" si="78"/>
        <v>-158.5</v>
      </c>
      <c r="N414" s="575">
        <f t="shared" si="78"/>
        <v>-154.5</v>
      </c>
      <c r="O414" s="575">
        <f t="shared" si="78"/>
        <v>-158.5</v>
      </c>
      <c r="P414" s="576">
        <f t="shared" si="78"/>
        <v>-158.5</v>
      </c>
      <c r="Q414" s="574">
        <f t="shared" si="78"/>
        <v>-158</v>
      </c>
      <c r="R414" s="575">
        <f t="shared" si="78"/>
        <v>-158.5</v>
      </c>
      <c r="S414" s="575">
        <f t="shared" si="78"/>
        <v>-158.5</v>
      </c>
      <c r="T414" s="575">
        <f t="shared" si="78"/>
        <v>-158.5</v>
      </c>
      <c r="U414" s="576">
        <f t="shared" si="78"/>
        <v>-158.5</v>
      </c>
      <c r="V414" s="395"/>
      <c r="W414" s="973" t="s">
        <v>26</v>
      </c>
      <c r="X414" s="880">
        <f>X413-X400</f>
        <v>0.25</v>
      </c>
      <c r="Y414" s="973"/>
    </row>
    <row r="416" spans="1:25" ht="13" thickBot="1" x14ac:dyDescent="0.3"/>
    <row r="417" spans="1:25" ht="13.5" thickBot="1" x14ac:dyDescent="0.3">
      <c r="A417" s="278" t="s">
        <v>351</v>
      </c>
      <c r="B417" s="1058" t="s">
        <v>53</v>
      </c>
      <c r="C417" s="1059"/>
      <c r="D417" s="1059"/>
      <c r="E417" s="1059"/>
      <c r="F417" s="1060"/>
      <c r="G417" s="1058" t="s">
        <v>140</v>
      </c>
      <c r="H417" s="1059"/>
      <c r="I417" s="1059"/>
      <c r="J417" s="1059"/>
      <c r="K417" s="1060"/>
      <c r="L417" s="1058" t="s">
        <v>63</v>
      </c>
      <c r="M417" s="1059"/>
      <c r="N417" s="1059"/>
      <c r="O417" s="1059"/>
      <c r="P417" s="1060"/>
      <c r="Q417" s="1058" t="s">
        <v>64</v>
      </c>
      <c r="R417" s="1059"/>
      <c r="S417" s="1059"/>
      <c r="T417" s="1059"/>
      <c r="U417" s="1060"/>
      <c r="V417" s="1052" t="s">
        <v>0</v>
      </c>
      <c r="W417" s="977">
        <v>260</v>
      </c>
      <c r="X417" s="977"/>
      <c r="Y417" s="977"/>
    </row>
    <row r="418" spans="1:25" ht="13" thickBot="1" x14ac:dyDescent="0.3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054"/>
      <c r="W418" s="977"/>
      <c r="X418" s="977"/>
      <c r="Y418" s="977"/>
    </row>
    <row r="419" spans="1:25" ht="13" x14ac:dyDescent="0.25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5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5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5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5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" thickBot="1" x14ac:dyDescent="0.3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5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5">
      <c r="A426" s="273" t="s">
        <v>28</v>
      </c>
      <c r="B426" s="218"/>
      <c r="C426" s="979"/>
      <c r="D426" s="979"/>
      <c r="E426" s="979"/>
      <c r="F426" s="219"/>
      <c r="G426" s="218"/>
      <c r="H426" s="979"/>
      <c r="I426" s="979"/>
      <c r="J426" s="979"/>
      <c r="K426" s="219"/>
      <c r="L426" s="218"/>
      <c r="M426" s="979"/>
      <c r="N426" s="979"/>
      <c r="O426" s="979"/>
      <c r="P426" s="219"/>
      <c r="Q426" s="218"/>
      <c r="R426" s="979"/>
      <c r="S426" s="979"/>
      <c r="T426" s="979"/>
      <c r="U426" s="219"/>
      <c r="V426" s="394"/>
      <c r="W426" s="977" t="s">
        <v>57</v>
      </c>
      <c r="X426" s="977">
        <v>157.82</v>
      </c>
      <c r="Y426" s="527"/>
    </row>
    <row r="427" spans="1:25" ht="13" thickBot="1" x14ac:dyDescent="0.3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</sheetData>
  <mergeCells count="82">
    <mergeCell ref="B352:F352"/>
    <mergeCell ref="G352:K352"/>
    <mergeCell ref="L352:P352"/>
    <mergeCell ref="Q352:U352"/>
    <mergeCell ref="V352:V353"/>
    <mergeCell ref="B326:F326"/>
    <mergeCell ref="G326:K326"/>
    <mergeCell ref="L326:P326"/>
    <mergeCell ref="Q326:U326"/>
    <mergeCell ref="V326:V327"/>
    <mergeCell ref="B300:F300"/>
    <mergeCell ref="V300:V301"/>
    <mergeCell ref="G300:K300"/>
    <mergeCell ref="L300:P300"/>
    <mergeCell ref="Q300:U300"/>
    <mergeCell ref="T129:V134"/>
    <mergeCell ref="J138:P139"/>
    <mergeCell ref="B139:E139"/>
    <mergeCell ref="N181:Q181"/>
    <mergeCell ref="B178:E178"/>
    <mergeCell ref="B165:E165"/>
    <mergeCell ref="B152:E152"/>
    <mergeCell ref="B8:E8"/>
    <mergeCell ref="B21:E21"/>
    <mergeCell ref="B34:E34"/>
    <mergeCell ref="H37:P39"/>
    <mergeCell ref="B48:E48"/>
    <mergeCell ref="H51:P53"/>
    <mergeCell ref="B87:E87"/>
    <mergeCell ref="B74:E74"/>
    <mergeCell ref="K64:O64"/>
    <mergeCell ref="K65:O68"/>
    <mergeCell ref="B61:E61"/>
    <mergeCell ref="L287:O287"/>
    <mergeCell ref="B286:F286"/>
    <mergeCell ref="G286:G287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  <mergeCell ref="B313:F313"/>
    <mergeCell ref="G313:K313"/>
    <mergeCell ref="L313:P313"/>
    <mergeCell ref="Q313:U313"/>
    <mergeCell ref="V313:V314"/>
    <mergeCell ref="B339:F339"/>
    <mergeCell ref="G339:K339"/>
    <mergeCell ref="L339:P339"/>
    <mergeCell ref="Q339:U339"/>
    <mergeCell ref="V339:V340"/>
    <mergeCell ref="B365:F365"/>
    <mergeCell ref="G365:K365"/>
    <mergeCell ref="L365:P365"/>
    <mergeCell ref="Q365:U365"/>
    <mergeCell ref="V365:V366"/>
    <mergeCell ref="B378:F378"/>
    <mergeCell ref="G378:K378"/>
    <mergeCell ref="L378:P378"/>
    <mergeCell ref="Q378:U378"/>
    <mergeCell ref="V378:V379"/>
    <mergeCell ref="B391:F391"/>
    <mergeCell ref="G391:K391"/>
    <mergeCell ref="L391:P391"/>
    <mergeCell ref="Q391:U391"/>
    <mergeCell ref="V391:V392"/>
    <mergeCell ref="B404:F404"/>
    <mergeCell ref="G404:K404"/>
    <mergeCell ref="L404:P404"/>
    <mergeCell ref="Q404:U404"/>
    <mergeCell ref="V404:V405"/>
    <mergeCell ref="B417:F417"/>
    <mergeCell ref="G417:K417"/>
    <mergeCell ref="L417:P417"/>
    <mergeCell ref="Q417:U417"/>
    <mergeCell ref="V417:V418"/>
  </mergeCells>
  <conditionalFormatting sqref="B316:U3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BC481"/>
  <sheetViews>
    <sheetView showGridLines="0" topLeftCell="A449" zoomScale="70" zoomScaleNormal="70" workbookViewId="0">
      <selection activeCell="P476" sqref="P476"/>
    </sheetView>
  </sheetViews>
  <sheetFormatPr baseColWidth="10" defaultColWidth="11.453125" defaultRowHeight="12.5" x14ac:dyDescent="0.25"/>
  <cols>
    <col min="1" max="1" width="16.26953125" style="200" bestFit="1" customWidth="1"/>
    <col min="2" max="6" width="8.81640625" style="200" customWidth="1"/>
    <col min="7" max="7" width="10.1796875" style="200" customWidth="1"/>
    <col min="8" max="8" width="11.453125" style="200" bestFit="1" customWidth="1"/>
    <col min="9" max="9" width="13" style="200" bestFit="1" customWidth="1"/>
    <col min="10" max="10" width="9.54296875" style="200" bestFit="1" customWidth="1"/>
    <col min="11" max="11" width="13.26953125" style="200" customWidth="1"/>
    <col min="12" max="13" width="10" style="200" customWidth="1"/>
    <col min="14" max="14" width="10" style="606" customWidth="1"/>
    <col min="15" max="16" width="10" style="200" customWidth="1"/>
    <col min="17" max="17" width="10.1796875" style="200" customWidth="1"/>
    <col min="18" max="18" width="11.54296875" style="200" customWidth="1"/>
    <col min="19" max="19" width="7.54296875" style="200" customWidth="1"/>
    <col min="20" max="20" width="11.81640625" style="200" bestFit="1" customWidth="1"/>
    <col min="21" max="51" width="5.7265625" style="200" bestFit="1" customWidth="1"/>
    <col min="52" max="16384" width="11.453125" style="200"/>
  </cols>
  <sheetData>
    <row r="1" spans="1:16" x14ac:dyDescent="0.25">
      <c r="A1" s="200" t="s">
        <v>58</v>
      </c>
    </row>
    <row r="2" spans="1:16" x14ac:dyDescent="0.25">
      <c r="A2" s="200" t="s">
        <v>59</v>
      </c>
      <c r="B2" s="227">
        <v>44.678571428571431</v>
      </c>
    </row>
    <row r="3" spans="1:16" x14ac:dyDescent="0.25">
      <c r="A3" s="200" t="s">
        <v>7</v>
      </c>
      <c r="B3" s="200">
        <v>80.612244897959187</v>
      </c>
    </row>
    <row r="4" spans="1:16" x14ac:dyDescent="0.25">
      <c r="A4" s="200" t="s">
        <v>60</v>
      </c>
      <c r="B4" s="200">
        <v>3081</v>
      </c>
    </row>
    <row r="6" spans="1:16" x14ac:dyDescent="0.25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" thickBot="1" x14ac:dyDescent="0.3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3">
      <c r="A8" s="278" t="s">
        <v>49</v>
      </c>
      <c r="B8" s="1058" t="s">
        <v>50</v>
      </c>
      <c r="C8" s="1059"/>
      <c r="D8" s="1059"/>
      <c r="E8" s="1059"/>
      <c r="F8" s="1059"/>
      <c r="G8" s="1060"/>
      <c r="H8" s="298" t="s">
        <v>0</v>
      </c>
    </row>
    <row r="9" spans="1:16" x14ac:dyDescent="0.25">
      <c r="A9" s="214" t="s">
        <v>54</v>
      </c>
      <c r="B9" s="1080">
        <v>1</v>
      </c>
      <c r="C9" s="1081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ht="13" x14ac:dyDescent="0.25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070" t="s">
        <v>67</v>
      </c>
      <c r="L10" s="1070"/>
      <c r="M10" s="1070"/>
      <c r="N10" s="1070"/>
      <c r="O10" s="1070"/>
      <c r="P10" s="1070"/>
    </row>
    <row r="11" spans="1:16" ht="13" x14ac:dyDescent="0.25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070"/>
      <c r="L11" s="1070"/>
      <c r="M11" s="1070"/>
      <c r="N11" s="1070"/>
      <c r="O11" s="1070"/>
      <c r="P11" s="1070"/>
    </row>
    <row r="12" spans="1:16" ht="13" x14ac:dyDescent="0.25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070"/>
      <c r="L12" s="1070"/>
      <c r="M12" s="1070"/>
      <c r="N12" s="1070"/>
      <c r="O12" s="1070"/>
      <c r="P12" s="1070"/>
    </row>
    <row r="13" spans="1:16" ht="13" x14ac:dyDescent="0.25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5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5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" thickBot="1" x14ac:dyDescent="0.3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5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5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" thickBot="1" x14ac:dyDescent="0.3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5">
      <c r="B20" s="200">
        <v>30.5</v>
      </c>
    </row>
    <row r="21" spans="1:16" ht="13" thickBot="1" x14ac:dyDescent="0.3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3">
      <c r="A22" s="278" t="s">
        <v>72</v>
      </c>
      <c r="B22" s="1058" t="s">
        <v>50</v>
      </c>
      <c r="C22" s="1059"/>
      <c r="D22" s="1059"/>
      <c r="E22" s="1059"/>
      <c r="F22" s="1059"/>
      <c r="G22" s="1060"/>
      <c r="H22" s="298" t="s">
        <v>0</v>
      </c>
    </row>
    <row r="23" spans="1:16" x14ac:dyDescent="0.25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5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15" t="s">
        <v>75</v>
      </c>
      <c r="K24" s="1115"/>
      <c r="L24" s="1115"/>
      <c r="M24" s="1115"/>
      <c r="N24" s="1115"/>
      <c r="O24" s="1115"/>
      <c r="P24" s="1115"/>
    </row>
    <row r="25" spans="1:16" ht="13" x14ac:dyDescent="0.25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15"/>
      <c r="K25" s="1115"/>
      <c r="L25" s="1115"/>
      <c r="M25" s="1115"/>
      <c r="N25" s="1115"/>
      <c r="O25" s="1115"/>
      <c r="P25" s="1115"/>
    </row>
    <row r="26" spans="1:16" x14ac:dyDescent="0.25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15"/>
      <c r="K26" s="1115"/>
      <c r="L26" s="1115"/>
      <c r="M26" s="1115"/>
      <c r="N26" s="1115"/>
      <c r="O26" s="1115"/>
      <c r="P26" s="1115"/>
    </row>
    <row r="27" spans="1:16" ht="13" x14ac:dyDescent="0.25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5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5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" thickBot="1" x14ac:dyDescent="0.3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5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5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" thickBot="1" x14ac:dyDescent="0.3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5">
      <c r="D34" s="200">
        <v>35</v>
      </c>
      <c r="E34" s="200">
        <v>34</v>
      </c>
      <c r="H34" s="200">
        <v>34</v>
      </c>
    </row>
    <row r="35" spans="1:18" ht="13" thickBot="1" x14ac:dyDescent="0.3"/>
    <row r="36" spans="1:18" ht="13.5" thickBot="1" x14ac:dyDescent="0.3">
      <c r="A36" s="278" t="s">
        <v>80</v>
      </c>
      <c r="B36" s="1055" t="s">
        <v>50</v>
      </c>
      <c r="C36" s="1056"/>
      <c r="D36" s="1056"/>
      <c r="E36" s="1056"/>
      <c r="F36" s="1056"/>
      <c r="G36" s="1057"/>
      <c r="H36" s="298" t="s">
        <v>0</v>
      </c>
    </row>
    <row r="37" spans="1:18" x14ac:dyDescent="0.25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071" t="s">
        <v>99</v>
      </c>
      <c r="R37" s="1071"/>
    </row>
    <row r="38" spans="1:18" x14ac:dyDescent="0.25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15" t="s">
        <v>87</v>
      </c>
      <c r="K38" s="1115"/>
      <c r="L38" s="1115"/>
      <c r="M38" s="1115"/>
      <c r="N38" s="1115"/>
      <c r="O38" s="1115"/>
      <c r="P38" s="1115"/>
      <c r="Q38" s="275" t="s">
        <v>90</v>
      </c>
      <c r="R38" s="275">
        <v>39</v>
      </c>
    </row>
    <row r="39" spans="1:18" ht="13" x14ac:dyDescent="0.25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15"/>
      <c r="K39" s="1115"/>
      <c r="L39" s="1115"/>
      <c r="M39" s="1115"/>
      <c r="N39" s="1115"/>
      <c r="O39" s="1115"/>
      <c r="P39" s="1115"/>
      <c r="Q39" s="275" t="s">
        <v>91</v>
      </c>
      <c r="R39" s="275">
        <v>38.5</v>
      </c>
    </row>
    <row r="40" spans="1:18" x14ac:dyDescent="0.25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15"/>
      <c r="K40" s="1115"/>
      <c r="L40" s="1115"/>
      <c r="M40" s="1115"/>
      <c r="N40" s="1115"/>
      <c r="O40" s="1115"/>
      <c r="P40" s="1115"/>
      <c r="Q40" s="275" t="s">
        <v>92</v>
      </c>
      <c r="R40" s="275">
        <v>38</v>
      </c>
    </row>
    <row r="41" spans="1:18" ht="13" x14ac:dyDescent="0.25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5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5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" thickBot="1" x14ac:dyDescent="0.3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5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5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" thickBot="1" x14ac:dyDescent="0.3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" thickBot="1" x14ac:dyDescent="0.3">
      <c r="D48" s="200">
        <v>38.5</v>
      </c>
    </row>
    <row r="49" spans="1:22" ht="13" thickBot="1" x14ac:dyDescent="0.3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3">
      <c r="A50" s="278" t="s">
        <v>100</v>
      </c>
      <c r="B50" s="1058" t="s">
        <v>50</v>
      </c>
      <c r="C50" s="1059"/>
      <c r="D50" s="1059"/>
      <c r="E50" s="1059"/>
      <c r="F50" s="1059"/>
      <c r="G50" s="1060"/>
      <c r="H50" s="298" t="s">
        <v>0</v>
      </c>
    </row>
    <row r="51" spans="1:22" x14ac:dyDescent="0.25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5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15" t="s">
        <v>116</v>
      </c>
      <c r="K52" s="1115"/>
      <c r="L52" s="1115"/>
      <c r="M52" s="1115"/>
      <c r="N52" s="1115"/>
      <c r="O52" s="1115"/>
      <c r="P52" s="1115"/>
    </row>
    <row r="53" spans="1:22" ht="13" x14ac:dyDescent="0.25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15"/>
      <c r="K53" s="1115"/>
      <c r="L53" s="1115"/>
      <c r="M53" s="1115"/>
      <c r="N53" s="1115"/>
      <c r="O53" s="1115"/>
      <c r="P53" s="1115"/>
    </row>
    <row r="54" spans="1:22" x14ac:dyDescent="0.25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15"/>
      <c r="K54" s="1115"/>
      <c r="L54" s="1115"/>
      <c r="M54" s="1115"/>
      <c r="N54" s="1115"/>
      <c r="O54" s="1115"/>
      <c r="P54" s="1115"/>
    </row>
    <row r="55" spans="1:22" ht="13" x14ac:dyDescent="0.25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5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5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" thickBot="1" x14ac:dyDescent="0.3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5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5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" thickBot="1" x14ac:dyDescent="0.3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011" t="s">
        <v>127</v>
      </c>
      <c r="T61" s="1011"/>
      <c r="U61" s="1011"/>
    </row>
    <row r="62" spans="1:22" ht="12.75" customHeight="1" x14ac:dyDescent="0.25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3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3">
      <c r="A64" s="278" t="s">
        <v>122</v>
      </c>
      <c r="B64" s="1058" t="s">
        <v>50</v>
      </c>
      <c r="C64" s="1059"/>
      <c r="D64" s="1059"/>
      <c r="E64" s="1059"/>
      <c r="F64" s="1059"/>
      <c r="G64" s="1060"/>
      <c r="H64" s="298" t="s">
        <v>0</v>
      </c>
      <c r="U64" s="210"/>
      <c r="V64" s="210"/>
    </row>
    <row r="65" spans="1:24" ht="12.75" customHeight="1" x14ac:dyDescent="0.25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ht="13" x14ac:dyDescent="0.25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ht="13" x14ac:dyDescent="0.25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ht="13" x14ac:dyDescent="0.25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ht="13" x14ac:dyDescent="0.25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5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5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" thickBot="1" x14ac:dyDescent="0.3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5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5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" thickBot="1" x14ac:dyDescent="0.3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5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" thickBot="1" x14ac:dyDescent="0.3"/>
    <row r="78" spans="1:24" ht="13.5" thickBot="1" x14ac:dyDescent="0.3">
      <c r="A78" s="278" t="s">
        <v>131</v>
      </c>
      <c r="B78" s="1058" t="s">
        <v>50</v>
      </c>
      <c r="C78" s="1059"/>
      <c r="D78" s="1059"/>
      <c r="E78" s="1059"/>
      <c r="F78" s="1059"/>
      <c r="G78" s="1060"/>
      <c r="H78" s="298" t="s">
        <v>0</v>
      </c>
    </row>
    <row r="79" spans="1:24" x14ac:dyDescent="0.25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070" t="s">
        <v>130</v>
      </c>
      <c r="Q79" s="1070"/>
      <c r="R79" s="1070"/>
      <c r="S79" s="1070"/>
      <c r="T79" s="1070"/>
      <c r="U79" s="1070"/>
      <c r="V79" s="1070"/>
      <c r="W79" s="1070"/>
      <c r="X79" s="1070"/>
    </row>
    <row r="80" spans="1:24" ht="13" x14ac:dyDescent="0.25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070"/>
      <c r="Q80" s="1070"/>
      <c r="R80" s="1070"/>
      <c r="S80" s="1070"/>
      <c r="T80" s="1070"/>
      <c r="U80" s="1070"/>
      <c r="V80" s="1070"/>
      <c r="W80" s="1070"/>
      <c r="X80" s="1070"/>
    </row>
    <row r="81" spans="1:24" ht="13" x14ac:dyDescent="0.25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070"/>
      <c r="Q81" s="1070"/>
      <c r="R81" s="1070"/>
      <c r="S81" s="1070"/>
      <c r="T81" s="1070"/>
      <c r="U81" s="1070"/>
      <c r="V81" s="1070"/>
      <c r="W81" s="1070"/>
      <c r="X81" s="1070"/>
    </row>
    <row r="82" spans="1:24" ht="13" x14ac:dyDescent="0.25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ht="13" x14ac:dyDescent="0.25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5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5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" thickBot="1" x14ac:dyDescent="0.3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5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5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" thickBot="1" x14ac:dyDescent="0.3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5">
      <c r="G90" s="200">
        <v>48</v>
      </c>
    </row>
    <row r="91" spans="1:24" ht="13" thickBot="1" x14ac:dyDescent="0.3"/>
    <row r="92" spans="1:24" ht="13.5" thickBot="1" x14ac:dyDescent="0.3">
      <c r="A92" s="278" t="s">
        <v>134</v>
      </c>
      <c r="B92" s="1058" t="s">
        <v>50</v>
      </c>
      <c r="C92" s="1059"/>
      <c r="D92" s="1059"/>
      <c r="E92" s="1059"/>
      <c r="F92" s="1059"/>
      <c r="G92" s="1060"/>
      <c r="H92" s="298" t="s">
        <v>0</v>
      </c>
    </row>
    <row r="93" spans="1:24" x14ac:dyDescent="0.25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ht="13" x14ac:dyDescent="0.25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3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ht="13" x14ac:dyDescent="0.25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17" t="s">
        <v>135</v>
      </c>
      <c r="L96" s="1118"/>
      <c r="M96" s="1119"/>
      <c r="N96" s="609"/>
      <c r="O96" s="228" t="s">
        <v>136</v>
      </c>
    </row>
    <row r="97" spans="1:24" ht="13.5" thickBot="1" x14ac:dyDescent="0.3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20"/>
      <c r="L97" s="1121"/>
      <c r="M97" s="1122"/>
      <c r="N97" s="609"/>
      <c r="O97" s="228" t="s">
        <v>137</v>
      </c>
    </row>
    <row r="98" spans="1:24" x14ac:dyDescent="0.25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083" t="s">
        <v>138</v>
      </c>
      <c r="W98" s="1084"/>
      <c r="X98" s="1085"/>
    </row>
    <row r="99" spans="1:24" x14ac:dyDescent="0.25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086"/>
      <c r="W99" s="1070"/>
      <c r="X99" s="1088"/>
    </row>
    <row r="100" spans="1:24" ht="13" thickBot="1" x14ac:dyDescent="0.3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089"/>
      <c r="W100" s="1090"/>
      <c r="X100" s="1091"/>
    </row>
    <row r="101" spans="1:24" x14ac:dyDescent="0.25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5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" thickBot="1" x14ac:dyDescent="0.3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5">
      <c r="F104" s="200">
        <v>51</v>
      </c>
    </row>
    <row r="105" spans="1:24" ht="13" thickBot="1" x14ac:dyDescent="0.3">
      <c r="M105" s="1116" t="s">
        <v>148</v>
      </c>
      <c r="N105" s="1116"/>
      <c r="O105" s="1116"/>
      <c r="P105" s="1116"/>
      <c r="Q105" s="1116"/>
      <c r="R105" s="1116"/>
    </row>
    <row r="106" spans="1:24" ht="38" thickBot="1" x14ac:dyDescent="0.3">
      <c r="A106" s="278" t="s">
        <v>139</v>
      </c>
      <c r="B106" s="1058" t="s">
        <v>50</v>
      </c>
      <c r="C106" s="1059"/>
      <c r="D106" s="1059"/>
      <c r="E106" s="1059"/>
      <c r="F106" s="1059"/>
      <c r="G106" s="1060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5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ht="13" x14ac:dyDescent="0.25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ht="13" x14ac:dyDescent="0.25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ht="13" x14ac:dyDescent="0.25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ht="13" x14ac:dyDescent="0.25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5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5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" thickBot="1" x14ac:dyDescent="0.3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5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5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" thickBot="1" x14ac:dyDescent="0.3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" thickBot="1" x14ac:dyDescent="0.3"/>
    <row r="120" spans="1:11" ht="13.5" thickBot="1" x14ac:dyDescent="0.3">
      <c r="A120" s="278" t="s">
        <v>152</v>
      </c>
      <c r="B120" s="1058" t="s">
        <v>50</v>
      </c>
      <c r="C120" s="1059"/>
      <c r="D120" s="1059"/>
      <c r="E120" s="1059"/>
      <c r="F120" s="1059"/>
      <c r="G120" s="1060"/>
      <c r="H120" s="298" t="s">
        <v>0</v>
      </c>
    </row>
    <row r="121" spans="1:11" x14ac:dyDescent="0.25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ht="13" x14ac:dyDescent="0.25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ht="13" x14ac:dyDescent="0.25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ht="13" x14ac:dyDescent="0.25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ht="13" x14ac:dyDescent="0.25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5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5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" thickBot="1" x14ac:dyDescent="0.3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5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5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" thickBot="1" x14ac:dyDescent="0.3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" thickBot="1" x14ac:dyDescent="0.3"/>
    <row r="134" spans="1:11" ht="13.5" thickBot="1" x14ac:dyDescent="0.3">
      <c r="A134" s="278" t="s">
        <v>179</v>
      </c>
      <c r="B134" s="1058" t="s">
        <v>50</v>
      </c>
      <c r="C134" s="1059"/>
      <c r="D134" s="1059"/>
      <c r="E134" s="1059"/>
      <c r="F134" s="1059"/>
      <c r="G134" s="1060"/>
      <c r="H134" s="298" t="s">
        <v>0</v>
      </c>
      <c r="I134" s="511"/>
      <c r="J134" s="511"/>
      <c r="K134" s="511"/>
    </row>
    <row r="135" spans="1:11" x14ac:dyDescent="0.25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ht="13" x14ac:dyDescent="0.25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ht="13" x14ac:dyDescent="0.25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ht="13" x14ac:dyDescent="0.25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ht="13" x14ac:dyDescent="0.25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5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5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" thickBot="1" x14ac:dyDescent="0.3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5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5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" thickBot="1" x14ac:dyDescent="0.3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5">
      <c r="C146" s="200">
        <v>63.5</v>
      </c>
    </row>
    <row r="147" spans="1:11" ht="13" thickBot="1" x14ac:dyDescent="0.3"/>
    <row r="148" spans="1:11" ht="13.5" thickBot="1" x14ac:dyDescent="0.3">
      <c r="A148" s="278" t="s">
        <v>194</v>
      </c>
      <c r="B148" s="1058" t="s">
        <v>50</v>
      </c>
      <c r="C148" s="1059"/>
      <c r="D148" s="1059"/>
      <c r="E148" s="1059"/>
      <c r="F148" s="1059"/>
      <c r="G148" s="1060"/>
      <c r="H148" s="298" t="s">
        <v>0</v>
      </c>
      <c r="I148" s="543"/>
      <c r="J148" s="543"/>
      <c r="K148" s="543"/>
    </row>
    <row r="149" spans="1:11" x14ac:dyDescent="0.25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ht="13" x14ac:dyDescent="0.25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ht="13" x14ac:dyDescent="0.25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ht="13" x14ac:dyDescent="0.25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ht="13" x14ac:dyDescent="0.25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5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5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" thickBot="1" x14ac:dyDescent="0.3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5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5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" thickBot="1" x14ac:dyDescent="0.3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5">
      <c r="B160" s="200">
        <v>67</v>
      </c>
    </row>
    <row r="161" spans="1:11" ht="13" thickBot="1" x14ac:dyDescent="0.3"/>
    <row r="162" spans="1:11" ht="13.5" thickBot="1" x14ac:dyDescent="0.3">
      <c r="A162" s="278" t="s">
        <v>199</v>
      </c>
      <c r="B162" s="1058" t="s">
        <v>50</v>
      </c>
      <c r="C162" s="1059"/>
      <c r="D162" s="1059"/>
      <c r="E162" s="1059"/>
      <c r="F162" s="1059"/>
      <c r="G162" s="1060"/>
      <c r="H162" s="298" t="s">
        <v>0</v>
      </c>
      <c r="I162" s="570"/>
      <c r="J162" s="570"/>
      <c r="K162" s="570"/>
    </row>
    <row r="163" spans="1:11" x14ac:dyDescent="0.25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ht="13" x14ac:dyDescent="0.25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ht="13" x14ac:dyDescent="0.25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ht="13" x14ac:dyDescent="0.25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ht="13" x14ac:dyDescent="0.25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5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5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" thickBot="1" x14ac:dyDescent="0.3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5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5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" thickBot="1" x14ac:dyDescent="0.3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5">
      <c r="G174" s="200">
        <v>64.5</v>
      </c>
    </row>
    <row r="175" spans="1:11" ht="13" thickBot="1" x14ac:dyDescent="0.3"/>
    <row r="176" spans="1:11" ht="13.5" thickBot="1" x14ac:dyDescent="0.3">
      <c r="A176" s="278" t="s">
        <v>201</v>
      </c>
      <c r="B176" s="1058" t="s">
        <v>50</v>
      </c>
      <c r="C176" s="1059"/>
      <c r="D176" s="1059"/>
      <c r="E176" s="1059"/>
      <c r="F176" s="1059"/>
      <c r="G176" s="1060"/>
      <c r="H176" s="298" t="s">
        <v>0</v>
      </c>
      <c r="I176" s="594"/>
      <c r="J176" s="594"/>
      <c r="K176" s="594"/>
    </row>
    <row r="177" spans="1:18" x14ac:dyDescent="0.25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ht="13" x14ac:dyDescent="0.25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ht="13" x14ac:dyDescent="0.25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ht="13" x14ac:dyDescent="0.25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ht="13" x14ac:dyDescent="0.25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5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5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" thickBot="1" x14ac:dyDescent="0.3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5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5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" thickBot="1" x14ac:dyDescent="0.3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" thickBot="1" x14ac:dyDescent="0.3"/>
    <row r="190" spans="1:18" ht="13.5" thickBot="1" x14ac:dyDescent="0.3">
      <c r="A190" s="278" t="s">
        <v>202</v>
      </c>
      <c r="B190" s="1058" t="s">
        <v>50</v>
      </c>
      <c r="C190" s="1059"/>
      <c r="D190" s="1059"/>
      <c r="E190" s="1059"/>
      <c r="F190" s="1059"/>
      <c r="G190" s="1060"/>
      <c r="H190" s="298" t="s">
        <v>0</v>
      </c>
      <c r="I190" s="640"/>
      <c r="J190" s="640"/>
      <c r="K190" s="640"/>
    </row>
    <row r="191" spans="1:18" ht="11.25" customHeight="1" thickBot="1" x14ac:dyDescent="0.3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ht="13" x14ac:dyDescent="0.25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23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ht="13" x14ac:dyDescent="0.25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23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ht="13" x14ac:dyDescent="0.25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23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ht="13" x14ac:dyDescent="0.25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ht="13" x14ac:dyDescent="0.25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" thickBot="1" x14ac:dyDescent="0.3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" thickBot="1" x14ac:dyDescent="0.3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5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5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" thickBot="1" x14ac:dyDescent="0.3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5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5"/>
    <row r="204" spans="1:18" ht="13" thickBot="1" x14ac:dyDescent="0.3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3">
      <c r="A205" s="278" t="s">
        <v>230</v>
      </c>
      <c r="B205" s="1055" t="s">
        <v>50</v>
      </c>
      <c r="C205" s="1056"/>
      <c r="D205" s="1056"/>
      <c r="E205" s="1056"/>
      <c r="F205" s="1056"/>
      <c r="G205" s="1057"/>
      <c r="H205" s="298" t="s">
        <v>0</v>
      </c>
      <c r="I205" s="631"/>
      <c r="J205" s="631"/>
      <c r="K205" s="631"/>
    </row>
    <row r="206" spans="1:18" x14ac:dyDescent="0.25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3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ht="13" x14ac:dyDescent="0.25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ht="13" x14ac:dyDescent="0.25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ht="13" x14ac:dyDescent="0.25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5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5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" thickBot="1" x14ac:dyDescent="0.3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5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5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" thickBot="1" x14ac:dyDescent="0.3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" thickBot="1" x14ac:dyDescent="0.3"/>
    <row r="220" spans="1:11" ht="13.5" thickBot="1" x14ac:dyDescent="0.3">
      <c r="A220" s="278" t="s">
        <v>237</v>
      </c>
      <c r="B220" s="1055" t="s">
        <v>50</v>
      </c>
      <c r="C220" s="1056"/>
      <c r="D220" s="1056"/>
      <c r="E220" s="1056"/>
      <c r="F220" s="1056"/>
      <c r="G220" s="1057"/>
      <c r="H220" s="298" t="s">
        <v>0</v>
      </c>
      <c r="I220" s="652"/>
      <c r="J220" s="652"/>
      <c r="K220" s="652"/>
    </row>
    <row r="221" spans="1:11" x14ac:dyDescent="0.25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3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ht="13" x14ac:dyDescent="0.25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ht="13" x14ac:dyDescent="0.25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ht="13" x14ac:dyDescent="0.25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5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5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" thickBot="1" x14ac:dyDescent="0.3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5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5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" thickBot="1" x14ac:dyDescent="0.3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5">
      <c r="D232" s="200">
        <v>94.5</v>
      </c>
      <c r="F232" s="200">
        <v>87.5</v>
      </c>
    </row>
    <row r="233" spans="1:11" ht="13" thickBot="1" x14ac:dyDescent="0.3"/>
    <row r="234" spans="1:11" ht="13.5" thickBot="1" x14ac:dyDescent="0.3">
      <c r="A234" s="278" t="s">
        <v>238</v>
      </c>
      <c r="B234" s="1055" t="s">
        <v>50</v>
      </c>
      <c r="C234" s="1056"/>
      <c r="D234" s="1056"/>
      <c r="E234" s="1056"/>
      <c r="F234" s="1056"/>
      <c r="G234" s="1057"/>
      <c r="H234" s="298" t="s">
        <v>0</v>
      </c>
      <c r="I234" s="662"/>
      <c r="J234" s="662"/>
      <c r="K234" s="662"/>
    </row>
    <row r="235" spans="1:11" x14ac:dyDescent="0.25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3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ht="13" x14ac:dyDescent="0.25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ht="13" x14ac:dyDescent="0.25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ht="13" x14ac:dyDescent="0.25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5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5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" thickBot="1" x14ac:dyDescent="0.3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5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5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" thickBot="1" x14ac:dyDescent="0.3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" thickBot="1" x14ac:dyDescent="0.3">
      <c r="C247" s="667"/>
      <c r="D247" s="667"/>
      <c r="E247" s="667"/>
      <c r="F247" s="667"/>
      <c r="G247" s="667"/>
    </row>
    <row r="248" spans="1:11" ht="13.5" thickBot="1" x14ac:dyDescent="0.3">
      <c r="A248" s="278" t="s">
        <v>240</v>
      </c>
      <c r="B248" s="1055" t="s">
        <v>50</v>
      </c>
      <c r="C248" s="1056"/>
      <c r="D248" s="1056"/>
      <c r="E248" s="1056"/>
      <c r="F248" s="1056"/>
      <c r="G248" s="1057"/>
      <c r="H248" s="298" t="s">
        <v>0</v>
      </c>
      <c r="I248" s="670"/>
      <c r="J248" s="670"/>
      <c r="K248" s="670"/>
    </row>
    <row r="249" spans="1:11" x14ac:dyDescent="0.25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3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ht="13" x14ac:dyDescent="0.25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ht="13" x14ac:dyDescent="0.25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ht="13" x14ac:dyDescent="0.25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5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5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" thickBot="1" x14ac:dyDescent="0.3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5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5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" thickBot="1" x14ac:dyDescent="0.3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" thickBot="1" x14ac:dyDescent="0.3"/>
    <row r="262" spans="1:11" ht="13.5" thickBot="1" x14ac:dyDescent="0.3">
      <c r="A262" s="278" t="s">
        <v>241</v>
      </c>
      <c r="B262" s="1055" t="s">
        <v>50</v>
      </c>
      <c r="C262" s="1056"/>
      <c r="D262" s="1056"/>
      <c r="E262" s="1056"/>
      <c r="F262" s="1056"/>
      <c r="G262" s="1057"/>
      <c r="H262" s="298" t="s">
        <v>0</v>
      </c>
      <c r="I262" s="676"/>
      <c r="J262" s="676"/>
      <c r="K262" s="676"/>
    </row>
    <row r="263" spans="1:11" x14ac:dyDescent="0.25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3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ht="13" x14ac:dyDescent="0.25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ht="13" x14ac:dyDescent="0.25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ht="13" x14ac:dyDescent="0.25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5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5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" thickBot="1" x14ac:dyDescent="0.3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5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5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" thickBot="1" x14ac:dyDescent="0.3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" thickBot="1" x14ac:dyDescent="0.3"/>
    <row r="276" spans="1:11" ht="13.5" thickBot="1" x14ac:dyDescent="0.3">
      <c r="A276" s="278" t="s">
        <v>242</v>
      </c>
      <c r="B276" s="1055" t="s">
        <v>50</v>
      </c>
      <c r="C276" s="1056"/>
      <c r="D276" s="1056"/>
      <c r="E276" s="1056"/>
      <c r="F276" s="1056"/>
      <c r="G276" s="1057"/>
      <c r="H276" s="298" t="s">
        <v>0</v>
      </c>
      <c r="I276" s="680"/>
      <c r="J276" s="680"/>
      <c r="K276" s="680"/>
    </row>
    <row r="277" spans="1:11" x14ac:dyDescent="0.25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3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ht="13" x14ac:dyDescent="0.25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ht="13" x14ac:dyDescent="0.25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ht="13" x14ac:dyDescent="0.25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5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5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" thickBot="1" x14ac:dyDescent="0.3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5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5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" thickBot="1" x14ac:dyDescent="0.3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" thickBot="1" x14ac:dyDescent="0.3"/>
    <row r="290" spans="1:15" ht="13.5" thickBot="1" x14ac:dyDescent="0.3">
      <c r="A290" s="278" t="s">
        <v>243</v>
      </c>
      <c r="B290" s="1055" t="s">
        <v>50</v>
      </c>
      <c r="C290" s="1056"/>
      <c r="D290" s="1056"/>
      <c r="E290" s="1056"/>
      <c r="F290" s="1056"/>
      <c r="G290" s="1057"/>
      <c r="H290" s="298" t="s">
        <v>0</v>
      </c>
      <c r="I290" s="685"/>
      <c r="J290" s="685"/>
      <c r="K290" s="685"/>
    </row>
    <row r="291" spans="1:15" x14ac:dyDescent="0.25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3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ht="13" x14ac:dyDescent="0.25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ht="13" x14ac:dyDescent="0.25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ht="13" x14ac:dyDescent="0.25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5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5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" thickBot="1" x14ac:dyDescent="0.3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5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5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" thickBot="1" x14ac:dyDescent="0.3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" thickBot="1" x14ac:dyDescent="0.3"/>
    <row r="304" spans="1:15" ht="13.5" thickBot="1" x14ac:dyDescent="0.3">
      <c r="A304" s="278" t="s">
        <v>246</v>
      </c>
      <c r="B304" s="1058" t="s">
        <v>50</v>
      </c>
      <c r="C304" s="1059"/>
      <c r="D304" s="1059"/>
      <c r="E304" s="1059"/>
      <c r="F304" s="1059"/>
      <c r="G304" s="1059"/>
      <c r="H304" s="1060"/>
      <c r="I304" s="1052" t="s">
        <v>0</v>
      </c>
      <c r="J304" s="693"/>
      <c r="K304" s="693"/>
      <c r="L304" s="693"/>
      <c r="N304" s="200"/>
      <c r="O304" s="606"/>
    </row>
    <row r="305" spans="1:15" x14ac:dyDescent="0.25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053"/>
      <c r="J305" s="213"/>
      <c r="K305" s="693"/>
      <c r="L305" s="693"/>
      <c r="N305" s="200"/>
      <c r="O305" s="606"/>
    </row>
    <row r="306" spans="1:15" ht="13" x14ac:dyDescent="0.25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10"/>
      <c r="J306" s="229"/>
      <c r="K306" s="473"/>
      <c r="L306" s="473"/>
      <c r="N306" s="200"/>
      <c r="O306" s="606"/>
    </row>
    <row r="307" spans="1:15" ht="13" x14ac:dyDescent="0.25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ht="13" x14ac:dyDescent="0.25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ht="13" x14ac:dyDescent="0.25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5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5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" thickBot="1" x14ac:dyDescent="0.3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ht="13" x14ac:dyDescent="0.25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5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5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" thickBot="1" x14ac:dyDescent="0.3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" thickBot="1" x14ac:dyDescent="0.3"/>
    <row r="319" spans="1:15" ht="13.5" thickBot="1" x14ac:dyDescent="0.3">
      <c r="A319" s="278" t="s">
        <v>328</v>
      </c>
      <c r="B319" s="1058" t="s">
        <v>50</v>
      </c>
      <c r="C319" s="1059"/>
      <c r="D319" s="1059"/>
      <c r="E319" s="1059"/>
      <c r="F319" s="1059"/>
      <c r="G319" s="1059"/>
      <c r="H319" s="1060"/>
      <c r="I319" s="1052" t="s">
        <v>0</v>
      </c>
      <c r="J319" s="742">
        <v>210</v>
      </c>
      <c r="K319" s="742"/>
    </row>
    <row r="320" spans="1:15" x14ac:dyDescent="0.25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053"/>
      <c r="J320" s="213"/>
      <c r="K320" s="742"/>
    </row>
    <row r="321" spans="1:19" ht="13" x14ac:dyDescent="0.25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10"/>
      <c r="J321" s="229"/>
      <c r="K321" s="473"/>
    </row>
    <row r="322" spans="1:19" ht="13" x14ac:dyDescent="0.25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ht="13" x14ac:dyDescent="0.25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ht="13" x14ac:dyDescent="0.25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5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5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" thickBot="1" x14ac:dyDescent="0.3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ht="13" x14ac:dyDescent="0.25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5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" thickBot="1" x14ac:dyDescent="0.3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" thickBot="1" x14ac:dyDescent="0.3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" thickBot="1" x14ac:dyDescent="0.4">
      <c r="A332" s="876"/>
      <c r="B332" s="1032" t="s">
        <v>333</v>
      </c>
      <c r="C332" s="1033"/>
      <c r="D332" s="1033"/>
      <c r="E332" s="1033"/>
      <c r="F332" s="1033"/>
      <c r="G332" s="1033"/>
      <c r="H332" s="1033"/>
      <c r="I332" s="1033"/>
      <c r="J332" s="1033"/>
      <c r="K332" s="1034"/>
      <c r="L332" s="881"/>
      <c r="M332" s="876"/>
      <c r="N332" s="876"/>
      <c r="O332" s="876"/>
      <c r="P332" s="876"/>
      <c r="Q332" s="876"/>
      <c r="R332" s="876"/>
      <c r="S332" s="876"/>
    </row>
    <row r="333" spans="1:19" ht="47" thickBot="1" x14ac:dyDescent="0.4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.5" x14ac:dyDescent="0.25">
      <c r="A334" s="906">
        <v>6.91</v>
      </c>
      <c r="B334" s="1035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993">
        <v>669</v>
      </c>
      <c r="H334" s="993">
        <v>122.5</v>
      </c>
      <c r="I334" s="993">
        <v>59</v>
      </c>
      <c r="J334" s="998" t="s">
        <v>92</v>
      </c>
      <c r="K334" s="995">
        <v>136</v>
      </c>
      <c r="L334" s="1002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.5" x14ac:dyDescent="0.25">
      <c r="A335" s="906">
        <v>11</v>
      </c>
      <c r="B335" s="1036"/>
      <c r="C335" s="890" t="s">
        <v>338</v>
      </c>
      <c r="D335" s="911">
        <v>243</v>
      </c>
      <c r="E335" s="891">
        <v>124</v>
      </c>
      <c r="F335" s="890" t="s">
        <v>276</v>
      </c>
      <c r="G335" s="994"/>
      <c r="H335" s="994"/>
      <c r="I335" s="994"/>
      <c r="J335" s="999"/>
      <c r="K335" s="996"/>
      <c r="L335" s="1002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5">
      <c r="A336" s="906"/>
      <c r="B336" s="1036"/>
      <c r="C336" s="891"/>
      <c r="D336" s="891"/>
      <c r="E336" s="891"/>
      <c r="F336" s="890"/>
      <c r="G336" s="994"/>
      <c r="H336" s="994"/>
      <c r="I336" s="994"/>
      <c r="J336" s="999"/>
      <c r="K336" s="996"/>
      <c r="L336" s="1002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6" thickBot="1" x14ac:dyDescent="0.3">
      <c r="A337" s="906"/>
      <c r="B337" s="1037"/>
      <c r="C337" s="892"/>
      <c r="D337" s="893"/>
      <c r="E337" s="892"/>
      <c r="F337" s="894"/>
      <c r="G337" s="997"/>
      <c r="H337" s="997"/>
      <c r="I337" s="997"/>
      <c r="J337" s="1000"/>
      <c r="K337" s="1001"/>
      <c r="L337" s="1002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.5" x14ac:dyDescent="0.25">
      <c r="A338" s="906">
        <v>4</v>
      </c>
      <c r="B338" s="1024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993">
        <v>669</v>
      </c>
      <c r="H338" s="993">
        <v>123.5</v>
      </c>
      <c r="I338" s="993">
        <v>58</v>
      </c>
      <c r="J338" s="998" t="s">
        <v>90</v>
      </c>
      <c r="K338" s="995">
        <v>137</v>
      </c>
      <c r="L338" s="1002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.5" x14ac:dyDescent="0.25">
      <c r="A339" s="906"/>
      <c r="B339" s="1025"/>
      <c r="C339" s="891"/>
      <c r="D339" s="891"/>
      <c r="E339" s="891"/>
      <c r="F339" s="890"/>
      <c r="G339" s="994"/>
      <c r="H339" s="994"/>
      <c r="I339" s="994"/>
      <c r="J339" s="999"/>
      <c r="K339" s="996"/>
      <c r="L339" s="1002"/>
      <c r="M339" s="876"/>
      <c r="N339" s="876"/>
      <c r="O339" s="876"/>
      <c r="P339" s="880"/>
      <c r="Q339" s="876"/>
      <c r="R339" s="877"/>
      <c r="S339" s="876"/>
    </row>
    <row r="340" spans="1:19" ht="15.5" x14ac:dyDescent="0.25">
      <c r="A340" s="906"/>
      <c r="B340" s="1025"/>
      <c r="C340" s="898"/>
      <c r="D340" s="899"/>
      <c r="E340" s="898"/>
      <c r="F340" s="900"/>
      <c r="G340" s="994"/>
      <c r="H340" s="994"/>
      <c r="I340" s="994"/>
      <c r="J340" s="999"/>
      <c r="K340" s="996"/>
      <c r="L340" s="1002"/>
      <c r="M340" s="876"/>
      <c r="N340" s="876"/>
      <c r="O340" s="876"/>
      <c r="P340" s="880"/>
      <c r="Q340" s="876"/>
      <c r="R340" s="877"/>
      <c r="S340" s="876"/>
    </row>
    <row r="341" spans="1:19" ht="16" thickBot="1" x14ac:dyDescent="0.3">
      <c r="A341" s="906"/>
      <c r="B341" s="1026"/>
      <c r="C341" s="898"/>
      <c r="D341" s="899"/>
      <c r="E341" s="898"/>
      <c r="F341" s="900"/>
      <c r="G341" s="997"/>
      <c r="H341" s="997"/>
      <c r="I341" s="997"/>
      <c r="J341" s="1000"/>
      <c r="K341" s="1001"/>
      <c r="L341" s="1002"/>
      <c r="M341" s="876"/>
      <c r="N341" s="876"/>
      <c r="O341" s="876"/>
      <c r="P341" s="880"/>
      <c r="Q341" s="876"/>
      <c r="R341" s="877"/>
      <c r="S341" s="876"/>
    </row>
    <row r="342" spans="1:19" ht="15.5" x14ac:dyDescent="0.25">
      <c r="A342" s="906">
        <v>7.5</v>
      </c>
      <c r="B342" s="1041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993">
        <v>192</v>
      </c>
      <c r="H342" s="993">
        <v>127</v>
      </c>
      <c r="I342" s="993">
        <v>17</v>
      </c>
      <c r="J342" s="993" t="s">
        <v>92</v>
      </c>
      <c r="K342" s="995">
        <v>136</v>
      </c>
      <c r="L342" s="1002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.5" x14ac:dyDescent="0.25">
      <c r="A343" s="906"/>
      <c r="B343" s="1042"/>
      <c r="C343" s="891"/>
      <c r="D343" s="891"/>
      <c r="E343" s="891"/>
      <c r="F343" s="890"/>
      <c r="G343" s="994"/>
      <c r="H343" s="994"/>
      <c r="I343" s="994"/>
      <c r="J343" s="994"/>
      <c r="K343" s="996"/>
      <c r="L343" s="1002"/>
      <c r="M343" s="876"/>
      <c r="N343" s="876"/>
      <c r="O343" s="876"/>
      <c r="P343" s="880"/>
      <c r="Q343" s="876"/>
      <c r="R343" s="877"/>
      <c r="S343" s="876"/>
    </row>
    <row r="344" spans="1:19" ht="15.5" x14ac:dyDescent="0.25">
      <c r="A344" s="906"/>
      <c r="B344" s="1042"/>
      <c r="C344" s="898"/>
      <c r="D344" s="898"/>
      <c r="E344" s="898"/>
      <c r="F344" s="900"/>
      <c r="G344" s="994"/>
      <c r="H344" s="994"/>
      <c r="I344" s="994"/>
      <c r="J344" s="994"/>
      <c r="K344" s="996"/>
      <c r="L344" s="1002"/>
      <c r="M344" s="876"/>
      <c r="N344" s="876"/>
      <c r="O344" s="876"/>
      <c r="P344" s="880"/>
      <c r="Q344" s="876"/>
      <c r="R344" s="877"/>
      <c r="S344" s="876"/>
    </row>
    <row r="345" spans="1:19" ht="16" thickBot="1" x14ac:dyDescent="0.3">
      <c r="A345" s="906"/>
      <c r="B345" s="1043"/>
      <c r="C345" s="892"/>
      <c r="D345" s="893"/>
      <c r="E345" s="892"/>
      <c r="F345" s="894"/>
      <c r="G345" s="997"/>
      <c r="H345" s="997"/>
      <c r="I345" s="997"/>
      <c r="J345" s="997"/>
      <c r="K345" s="1001"/>
      <c r="L345" s="1002"/>
      <c r="M345" s="876"/>
      <c r="N345" s="876"/>
      <c r="O345" s="876"/>
      <c r="P345" s="880"/>
      <c r="Q345" s="876"/>
      <c r="R345" s="877"/>
      <c r="S345" s="876"/>
    </row>
    <row r="346" spans="1:19" ht="15.5" x14ac:dyDescent="0.25">
      <c r="A346" s="906">
        <v>5.5</v>
      </c>
      <c r="B346" s="1100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993">
        <v>669</v>
      </c>
      <c r="H346" s="993">
        <v>127</v>
      </c>
      <c r="I346" s="993">
        <v>59</v>
      </c>
      <c r="J346" s="993" t="s">
        <v>91</v>
      </c>
      <c r="K346" s="995">
        <v>137</v>
      </c>
      <c r="L346" s="1002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.5" x14ac:dyDescent="0.25">
      <c r="A347" s="906">
        <v>7</v>
      </c>
      <c r="B347" s="1101"/>
      <c r="C347" s="891">
        <v>1</v>
      </c>
      <c r="D347" s="907">
        <v>36</v>
      </c>
      <c r="E347" s="891">
        <v>124</v>
      </c>
      <c r="F347" s="890" t="s">
        <v>212</v>
      </c>
      <c r="G347" s="994"/>
      <c r="H347" s="994"/>
      <c r="I347" s="994"/>
      <c r="J347" s="994"/>
      <c r="K347" s="996"/>
      <c r="L347" s="1002"/>
      <c r="M347" s="876"/>
      <c r="N347" s="876"/>
      <c r="O347" s="876"/>
      <c r="P347" s="880"/>
      <c r="Q347" s="876"/>
      <c r="R347" s="877"/>
      <c r="S347" s="876"/>
    </row>
    <row r="348" spans="1:19" ht="15.5" x14ac:dyDescent="0.25">
      <c r="A348" s="906">
        <v>6</v>
      </c>
      <c r="B348" s="1101"/>
      <c r="C348" s="898">
        <v>5</v>
      </c>
      <c r="D348" s="908">
        <v>36</v>
      </c>
      <c r="E348" s="898">
        <v>123.5</v>
      </c>
      <c r="F348" s="900" t="s">
        <v>270</v>
      </c>
      <c r="G348" s="994"/>
      <c r="H348" s="994"/>
      <c r="I348" s="994"/>
      <c r="J348" s="994"/>
      <c r="K348" s="996"/>
      <c r="L348" s="1002"/>
      <c r="M348" s="876"/>
      <c r="N348" s="876"/>
      <c r="O348" s="876"/>
      <c r="P348" s="880"/>
      <c r="Q348" s="876"/>
      <c r="R348" s="877"/>
      <c r="S348" s="876"/>
    </row>
    <row r="349" spans="1:19" ht="16" thickBot="1" x14ac:dyDescent="0.3">
      <c r="A349" s="906">
        <v>7.5</v>
      </c>
      <c r="B349" s="1102"/>
      <c r="C349" s="892">
        <v>4</v>
      </c>
      <c r="D349" s="912">
        <v>87</v>
      </c>
      <c r="E349" s="892">
        <v>128.5</v>
      </c>
      <c r="F349" s="894" t="s">
        <v>270</v>
      </c>
      <c r="G349" s="997"/>
      <c r="H349" s="997"/>
      <c r="I349" s="997"/>
      <c r="J349" s="997"/>
      <c r="K349" s="1001"/>
      <c r="L349" s="1002"/>
      <c r="M349" s="876"/>
      <c r="N349" s="876"/>
      <c r="O349" s="876"/>
      <c r="P349" s="880"/>
      <c r="Q349" s="876"/>
      <c r="R349" s="877"/>
      <c r="S349" s="876"/>
    </row>
    <row r="350" spans="1:19" ht="15.5" x14ac:dyDescent="0.25">
      <c r="A350" s="906">
        <v>4</v>
      </c>
      <c r="B350" s="1018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993">
        <v>669</v>
      </c>
      <c r="H350" s="993">
        <v>130</v>
      </c>
      <c r="I350" s="993">
        <v>58</v>
      </c>
      <c r="J350" s="998" t="s">
        <v>335</v>
      </c>
      <c r="K350" s="995">
        <v>137</v>
      </c>
      <c r="L350" s="1002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.5" x14ac:dyDescent="0.25">
      <c r="A351" s="906">
        <v>4.1900000000000004</v>
      </c>
      <c r="B351" s="1019"/>
      <c r="C351" s="891">
        <v>3</v>
      </c>
      <c r="D351" s="910">
        <v>426</v>
      </c>
      <c r="E351" s="891">
        <v>130.5</v>
      </c>
      <c r="F351" s="900" t="s">
        <v>269</v>
      </c>
      <c r="G351" s="994"/>
      <c r="H351" s="994"/>
      <c r="I351" s="994"/>
      <c r="J351" s="999"/>
      <c r="K351" s="996"/>
      <c r="L351" s="1002"/>
      <c r="M351" s="876"/>
      <c r="N351" s="876"/>
      <c r="O351" s="876"/>
      <c r="P351" s="880"/>
      <c r="Q351" s="876"/>
      <c r="R351" s="877"/>
      <c r="S351" s="876"/>
    </row>
    <row r="352" spans="1:19" ht="15.5" x14ac:dyDescent="0.25">
      <c r="A352" s="906"/>
      <c r="B352" s="1019"/>
      <c r="C352" s="898" t="s">
        <v>336</v>
      </c>
      <c r="D352" s="914">
        <v>21</v>
      </c>
      <c r="E352" s="898">
        <v>130.5</v>
      </c>
      <c r="F352" s="900" t="s">
        <v>269</v>
      </c>
      <c r="G352" s="994"/>
      <c r="H352" s="994"/>
      <c r="I352" s="994"/>
      <c r="J352" s="999"/>
      <c r="K352" s="996"/>
      <c r="L352" s="1002"/>
      <c r="M352" s="876"/>
      <c r="N352" s="876"/>
      <c r="O352" s="876"/>
      <c r="P352" s="880"/>
      <c r="Q352" s="876"/>
      <c r="R352" s="877"/>
      <c r="S352" s="876"/>
    </row>
    <row r="353" spans="1:55" ht="16" thickBot="1" x14ac:dyDescent="0.3">
      <c r="A353" s="906"/>
      <c r="B353" s="1020"/>
      <c r="C353" s="892"/>
      <c r="D353" s="892"/>
      <c r="E353" s="892"/>
      <c r="F353" s="894"/>
      <c r="G353" s="997"/>
      <c r="H353" s="997"/>
      <c r="I353" s="997"/>
      <c r="J353" s="1000"/>
      <c r="K353" s="1001"/>
      <c r="L353" s="1002"/>
      <c r="M353" s="876"/>
      <c r="N353" s="876"/>
      <c r="O353" s="876"/>
      <c r="P353" s="880"/>
      <c r="Q353" s="876"/>
      <c r="R353" s="876"/>
      <c r="S353" s="876"/>
    </row>
    <row r="354" spans="1:55" ht="16" thickBot="1" x14ac:dyDescent="0.4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5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5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" thickBot="1" x14ac:dyDescent="0.3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3">
      <c r="A359" s="278" t="s">
        <v>332</v>
      </c>
      <c r="B359" s="1058" t="s">
        <v>50</v>
      </c>
      <c r="C359" s="1059"/>
      <c r="D359" s="1059"/>
      <c r="E359" s="1059"/>
      <c r="F359" s="1060"/>
      <c r="G359" s="1052" t="s">
        <v>0</v>
      </c>
      <c r="H359" s="871">
        <v>175</v>
      </c>
      <c r="I359" s="924"/>
      <c r="J359" s="924"/>
      <c r="K359" s="278" t="s">
        <v>332</v>
      </c>
      <c r="L359" s="1058" t="s">
        <v>50</v>
      </c>
      <c r="M359" s="1059"/>
      <c r="N359" s="1059"/>
      <c r="O359" s="1059"/>
      <c r="P359" s="1060"/>
      <c r="Q359" s="1052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5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10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10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ht="13" x14ac:dyDescent="0.25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5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5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5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5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" thickBot="1" x14ac:dyDescent="0.3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5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5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" thickBot="1" x14ac:dyDescent="0.3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5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5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" thickBot="1" x14ac:dyDescent="0.3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3">
      <c r="A373" s="278" t="s">
        <v>341</v>
      </c>
      <c r="B373" s="1058" t="s">
        <v>50</v>
      </c>
      <c r="C373" s="1059"/>
      <c r="D373" s="1059"/>
      <c r="E373" s="1059"/>
      <c r="F373" s="1060"/>
      <c r="G373" s="1052" t="s">
        <v>0</v>
      </c>
      <c r="H373" s="924">
        <v>147</v>
      </c>
      <c r="I373" s="924"/>
      <c r="J373" s="924"/>
    </row>
    <row r="374" spans="1:20" x14ac:dyDescent="0.25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10"/>
      <c r="H374" s="924"/>
      <c r="I374" s="924"/>
      <c r="J374" s="924"/>
    </row>
    <row r="375" spans="1:20" ht="13" x14ac:dyDescent="0.25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5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5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5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5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" thickBot="1" x14ac:dyDescent="0.3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5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5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" thickBot="1" x14ac:dyDescent="0.3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" thickBot="1" x14ac:dyDescent="0.3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3">
      <c r="A387" s="278" t="s">
        <v>343</v>
      </c>
      <c r="B387" s="1058" t="s">
        <v>50</v>
      </c>
      <c r="C387" s="1059"/>
      <c r="D387" s="1059"/>
      <c r="E387" s="1059"/>
      <c r="F387" s="1059"/>
      <c r="G387" s="1052" t="s">
        <v>0</v>
      </c>
      <c r="H387" s="924">
        <v>149</v>
      </c>
      <c r="I387" s="924"/>
      <c r="J387" s="924"/>
    </row>
    <row r="388" spans="1:10" x14ac:dyDescent="0.25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10"/>
      <c r="H388" s="924"/>
      <c r="I388" s="924"/>
      <c r="J388" s="924"/>
    </row>
    <row r="389" spans="1:10" ht="13" x14ac:dyDescent="0.25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5" customHeight="1" x14ac:dyDescent="0.25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13" t="s">
        <v>344</v>
      </c>
      <c r="I390" s="1114"/>
      <c r="J390" s="1114"/>
    </row>
    <row r="391" spans="1:10" x14ac:dyDescent="0.25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5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" thickBot="1" x14ac:dyDescent="0.3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" thickBot="1" x14ac:dyDescent="0.3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5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5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" thickBot="1" x14ac:dyDescent="0.3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" thickBot="1" x14ac:dyDescent="0.3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3">
      <c r="A401" s="278" t="s">
        <v>346</v>
      </c>
      <c r="B401" s="1058" t="s">
        <v>50</v>
      </c>
      <c r="C401" s="1059"/>
      <c r="D401" s="1059"/>
      <c r="E401" s="1059"/>
      <c r="F401" s="1059"/>
      <c r="G401" s="1052" t="s">
        <v>0</v>
      </c>
      <c r="H401" s="924">
        <v>149</v>
      </c>
      <c r="I401" s="924"/>
      <c r="J401" s="924"/>
    </row>
    <row r="402" spans="1:10" x14ac:dyDescent="0.25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10"/>
      <c r="H402" s="924"/>
      <c r="I402" s="924"/>
      <c r="J402" s="924"/>
    </row>
    <row r="403" spans="1:10" ht="13" x14ac:dyDescent="0.25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5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11"/>
      <c r="I404" s="1112"/>
      <c r="J404" s="1112"/>
    </row>
    <row r="405" spans="1:10" x14ac:dyDescent="0.25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5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" thickBot="1" x14ac:dyDescent="0.3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" thickBot="1" x14ac:dyDescent="0.3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5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5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" thickBot="1" x14ac:dyDescent="0.3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" thickBot="1" x14ac:dyDescent="0.3"/>
    <row r="415" spans="1:10" ht="13.5" thickBot="1" x14ac:dyDescent="0.3">
      <c r="A415" s="278" t="s">
        <v>347</v>
      </c>
      <c r="B415" s="1058" t="s">
        <v>50</v>
      </c>
      <c r="C415" s="1059"/>
      <c r="D415" s="1059"/>
      <c r="E415" s="1059"/>
      <c r="F415" s="1059"/>
      <c r="G415" s="1052" t="s">
        <v>0</v>
      </c>
      <c r="H415" s="924">
        <v>136</v>
      </c>
      <c r="I415" s="924"/>
      <c r="J415" s="924"/>
    </row>
    <row r="416" spans="1:10" x14ac:dyDescent="0.25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10"/>
      <c r="H416" s="924"/>
      <c r="I416" s="924"/>
      <c r="J416" s="924"/>
    </row>
    <row r="417" spans="1:10" ht="13" x14ac:dyDescent="0.25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5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11"/>
      <c r="I418" s="1112"/>
      <c r="J418" s="1112"/>
    </row>
    <row r="419" spans="1:10" x14ac:dyDescent="0.25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5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" thickBot="1" x14ac:dyDescent="0.3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" thickBot="1" x14ac:dyDescent="0.3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5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5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" thickBot="1" x14ac:dyDescent="0.3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" thickBot="1" x14ac:dyDescent="0.3"/>
    <row r="429" spans="1:10" ht="13.5" thickBot="1" x14ac:dyDescent="0.3">
      <c r="A429" s="278" t="s">
        <v>348</v>
      </c>
      <c r="B429" s="1058" t="s">
        <v>50</v>
      </c>
      <c r="C429" s="1059"/>
      <c r="D429" s="1059"/>
      <c r="E429" s="1059"/>
      <c r="F429" s="1059"/>
      <c r="G429" s="1052" t="s">
        <v>0</v>
      </c>
      <c r="H429" s="924">
        <v>147</v>
      </c>
      <c r="I429" s="924"/>
      <c r="J429" s="924"/>
    </row>
    <row r="430" spans="1:10" x14ac:dyDescent="0.25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10"/>
      <c r="H430" s="924"/>
      <c r="I430" s="924"/>
      <c r="J430" s="924"/>
    </row>
    <row r="431" spans="1:10" ht="13" x14ac:dyDescent="0.25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5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11"/>
      <c r="I432" s="1112"/>
      <c r="J432" s="1112"/>
    </row>
    <row r="433" spans="1:10" x14ac:dyDescent="0.25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5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" thickBot="1" x14ac:dyDescent="0.3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" thickBot="1" x14ac:dyDescent="0.3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5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5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" thickBot="1" x14ac:dyDescent="0.3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" thickBot="1" x14ac:dyDescent="0.3"/>
    <row r="443" spans="1:10" ht="13.5" thickBot="1" x14ac:dyDescent="0.3">
      <c r="A443" s="278" t="s">
        <v>349</v>
      </c>
      <c r="B443" s="1058" t="s">
        <v>50</v>
      </c>
      <c r="C443" s="1059"/>
      <c r="D443" s="1059"/>
      <c r="E443" s="1059"/>
      <c r="F443" s="1059"/>
      <c r="G443" s="1052" t="s">
        <v>0</v>
      </c>
      <c r="H443" s="924">
        <v>152</v>
      </c>
      <c r="I443" s="924"/>
      <c r="J443" s="924"/>
    </row>
    <row r="444" spans="1:10" x14ac:dyDescent="0.25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10"/>
      <c r="H444" s="924"/>
      <c r="I444" s="924"/>
      <c r="J444" s="924"/>
    </row>
    <row r="445" spans="1:10" ht="13" x14ac:dyDescent="0.25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5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11"/>
      <c r="I446" s="1112"/>
      <c r="J446" s="1112"/>
    </row>
    <row r="447" spans="1:10" x14ac:dyDescent="0.25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5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" thickBot="1" x14ac:dyDescent="0.3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" thickBot="1" x14ac:dyDescent="0.3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5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5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" thickBot="1" x14ac:dyDescent="0.3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" thickBot="1" x14ac:dyDescent="0.3"/>
    <row r="457" spans="1:10" ht="13.5" thickBot="1" x14ac:dyDescent="0.3">
      <c r="A457" s="278" t="s">
        <v>350</v>
      </c>
      <c r="B457" s="1058" t="s">
        <v>50</v>
      </c>
      <c r="C457" s="1059"/>
      <c r="D457" s="1059"/>
      <c r="E457" s="1059"/>
      <c r="F457" s="1059"/>
      <c r="G457" s="1052" t="s">
        <v>0</v>
      </c>
      <c r="H457" s="924">
        <v>147</v>
      </c>
      <c r="I457" s="924"/>
      <c r="J457" s="924"/>
    </row>
    <row r="458" spans="1:10" x14ac:dyDescent="0.25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10"/>
      <c r="H458" s="924"/>
      <c r="I458" s="924"/>
      <c r="J458" s="924"/>
    </row>
    <row r="459" spans="1:10" ht="13" x14ac:dyDescent="0.25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5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11"/>
      <c r="I460" s="1112"/>
      <c r="J460" s="1112"/>
    </row>
    <row r="461" spans="1:10" x14ac:dyDescent="0.25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5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" thickBot="1" x14ac:dyDescent="0.3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" thickBot="1" x14ac:dyDescent="0.3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5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5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" thickBot="1" x14ac:dyDescent="0.3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" thickBot="1" x14ac:dyDescent="0.3"/>
    <row r="471" spans="1:10" ht="13.5" thickBot="1" x14ac:dyDescent="0.3">
      <c r="A471" s="278" t="s">
        <v>351</v>
      </c>
      <c r="B471" s="1058" t="s">
        <v>50</v>
      </c>
      <c r="C471" s="1059"/>
      <c r="D471" s="1059"/>
      <c r="E471" s="1059"/>
      <c r="F471" s="1059"/>
      <c r="G471" s="1052" t="s">
        <v>0</v>
      </c>
      <c r="H471" s="924">
        <v>144</v>
      </c>
      <c r="I471" s="924"/>
      <c r="J471" s="924"/>
    </row>
    <row r="472" spans="1:10" x14ac:dyDescent="0.25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110"/>
      <c r="H472" s="924"/>
      <c r="I472" s="924"/>
      <c r="J472" s="924"/>
    </row>
    <row r="473" spans="1:10" ht="13" x14ac:dyDescent="0.25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5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111"/>
      <c r="I474" s="1112"/>
      <c r="J474" s="1112"/>
    </row>
    <row r="475" spans="1:10" x14ac:dyDescent="0.25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5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" thickBot="1" x14ac:dyDescent="0.3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" thickBot="1" x14ac:dyDescent="0.3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5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5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" thickBot="1" x14ac:dyDescent="0.3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</sheetData>
  <mergeCells count="100">
    <mergeCell ref="B332:K332"/>
    <mergeCell ref="B334:B337"/>
    <mergeCell ref="G334:G337"/>
    <mergeCell ref="H334:H337"/>
    <mergeCell ref="I334:I337"/>
    <mergeCell ref="J334:J337"/>
    <mergeCell ref="K334:K337"/>
    <mergeCell ref="B319:H319"/>
    <mergeCell ref="I319:I321"/>
    <mergeCell ref="B248:G248"/>
    <mergeCell ref="V98:X100"/>
    <mergeCell ref="B134:G134"/>
    <mergeCell ref="B304:H304"/>
    <mergeCell ref="I304:I306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L334:L337"/>
    <mergeCell ref="B338:B341"/>
    <mergeCell ref="G338:G341"/>
    <mergeCell ref="H338:H341"/>
    <mergeCell ref="I338:I341"/>
    <mergeCell ref="J338:J341"/>
    <mergeCell ref="K338:K341"/>
    <mergeCell ref="L338:L341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K350:K353"/>
    <mergeCell ref="L350:L353"/>
    <mergeCell ref="B350:B353"/>
    <mergeCell ref="G350:G353"/>
    <mergeCell ref="H350:H353"/>
    <mergeCell ref="I350:I353"/>
    <mergeCell ref="J350:J353"/>
    <mergeCell ref="B415:F415"/>
    <mergeCell ref="G415:G416"/>
    <mergeCell ref="H418:J418"/>
    <mergeCell ref="L359:P359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B443:F443"/>
    <mergeCell ref="G443:G444"/>
    <mergeCell ref="H446:J446"/>
    <mergeCell ref="B429:F429"/>
    <mergeCell ref="G429:G430"/>
    <mergeCell ref="H432:J432"/>
    <mergeCell ref="B471:F471"/>
    <mergeCell ref="G471:G472"/>
    <mergeCell ref="H474:J474"/>
    <mergeCell ref="B457:F457"/>
    <mergeCell ref="G457:G458"/>
    <mergeCell ref="H460:J460"/>
  </mergeCells>
  <conditionalFormatting sqref="B362:F36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T423"/>
  <sheetViews>
    <sheetView showGridLines="0" tabSelected="1" topLeftCell="A391" zoomScale="70" zoomScaleNormal="70" workbookViewId="0">
      <selection activeCell="J414" sqref="J414"/>
    </sheetView>
  </sheetViews>
  <sheetFormatPr baseColWidth="10" defaultColWidth="11.453125" defaultRowHeight="12.5" x14ac:dyDescent="0.25"/>
  <cols>
    <col min="1" max="1" width="16.26953125" style="200" bestFit="1" customWidth="1"/>
    <col min="2" max="4" width="9" style="200" customWidth="1"/>
    <col min="5" max="5" width="8.1796875" style="200" bestFit="1" customWidth="1"/>
    <col min="6" max="6" width="11" style="200" bestFit="1" customWidth="1"/>
    <col min="7" max="7" width="13" style="200" customWidth="1"/>
    <col min="8" max="8" width="11.1796875" style="200" customWidth="1"/>
    <col min="9" max="9" width="10.54296875" style="200" customWidth="1"/>
    <col min="10" max="10" width="11.453125" style="200"/>
    <col min="11" max="11" width="15.453125" style="200" customWidth="1"/>
    <col min="12" max="16384" width="11.453125" style="200"/>
  </cols>
  <sheetData>
    <row r="1" spans="1:9" x14ac:dyDescent="0.25">
      <c r="A1" s="200" t="s">
        <v>58</v>
      </c>
    </row>
    <row r="2" spans="1:9" x14ac:dyDescent="0.25">
      <c r="A2" s="200" t="s">
        <v>59</v>
      </c>
      <c r="B2" s="227">
        <v>39.36434108527132</v>
      </c>
    </row>
    <row r="3" spans="1:9" x14ac:dyDescent="0.25">
      <c r="A3" s="200" t="s">
        <v>7</v>
      </c>
      <c r="B3" s="227">
        <v>19.379844961240309</v>
      </c>
    </row>
    <row r="4" spans="1:9" x14ac:dyDescent="0.25">
      <c r="A4" s="200" t="s">
        <v>60</v>
      </c>
      <c r="B4" s="200">
        <v>2748</v>
      </c>
    </row>
    <row r="6" spans="1:9" x14ac:dyDescent="0.25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" thickBot="1" x14ac:dyDescent="0.3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3">
      <c r="A8" s="278" t="s">
        <v>49</v>
      </c>
      <c r="B8" s="1058" t="s">
        <v>53</v>
      </c>
      <c r="C8" s="1059"/>
      <c r="D8" s="1059"/>
      <c r="E8" s="1059"/>
      <c r="F8" s="299" t="s">
        <v>0</v>
      </c>
    </row>
    <row r="9" spans="1:9" x14ac:dyDescent="0.25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ht="13" x14ac:dyDescent="0.25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5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5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5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5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" thickBot="1" x14ac:dyDescent="0.3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5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5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" thickBot="1" x14ac:dyDescent="0.3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5">
      <c r="B19" s="200">
        <v>60</v>
      </c>
      <c r="C19" s="200">
        <v>60</v>
      </c>
      <c r="D19" s="200">
        <v>60</v>
      </c>
      <c r="E19" s="200">
        <v>60</v>
      </c>
    </row>
    <row r="20" spans="1:9" ht="13" thickBot="1" x14ac:dyDescent="0.3"/>
    <row r="21" spans="1:9" ht="13.5" thickBot="1" x14ac:dyDescent="0.3">
      <c r="A21" s="278" t="s">
        <v>72</v>
      </c>
      <c r="B21" s="1058" t="s">
        <v>53</v>
      </c>
      <c r="C21" s="1059"/>
      <c r="D21" s="1059"/>
      <c r="E21" s="1059"/>
      <c r="F21" s="299" t="s">
        <v>0</v>
      </c>
    </row>
    <row r="22" spans="1:9" x14ac:dyDescent="0.25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ht="13" x14ac:dyDescent="0.25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5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5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5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5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" thickBot="1" x14ac:dyDescent="0.3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5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5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" thickBot="1" x14ac:dyDescent="0.3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" thickBot="1" x14ac:dyDescent="0.3"/>
    <row r="34" spans="1:9" ht="13.5" thickBot="1" x14ac:dyDescent="0.3">
      <c r="A34" s="278" t="s">
        <v>80</v>
      </c>
      <c r="B34" s="1058" t="s">
        <v>53</v>
      </c>
      <c r="C34" s="1059"/>
      <c r="D34" s="1059"/>
      <c r="E34" s="1059"/>
      <c r="F34" s="299" t="s">
        <v>0</v>
      </c>
    </row>
    <row r="35" spans="1:9" x14ac:dyDescent="0.25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ht="13" x14ac:dyDescent="0.25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5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5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5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5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" thickBot="1" x14ac:dyDescent="0.3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5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5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" thickBot="1" x14ac:dyDescent="0.3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" thickBot="1" x14ac:dyDescent="0.3"/>
    <row r="47" spans="1:9" ht="13.5" thickBot="1" x14ac:dyDescent="0.3">
      <c r="A47" s="278" t="s">
        <v>100</v>
      </c>
      <c r="B47" s="1058" t="s">
        <v>53</v>
      </c>
      <c r="C47" s="1059"/>
      <c r="D47" s="1059"/>
      <c r="E47" s="1059"/>
      <c r="F47" s="299" t="s">
        <v>0</v>
      </c>
    </row>
    <row r="48" spans="1:9" x14ac:dyDescent="0.25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ht="13" x14ac:dyDescent="0.25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5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5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5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5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" thickBot="1" x14ac:dyDescent="0.3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5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5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" thickBot="1" x14ac:dyDescent="0.3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" thickBot="1" x14ac:dyDescent="0.3"/>
    <row r="60" spans="1:9" ht="13.5" thickBot="1" x14ac:dyDescent="0.3">
      <c r="A60" s="278" t="s">
        <v>122</v>
      </c>
      <c r="B60" s="1055" t="s">
        <v>53</v>
      </c>
      <c r="C60" s="1056"/>
      <c r="D60" s="1056"/>
      <c r="E60" s="1056"/>
      <c r="F60" s="299" t="s">
        <v>0</v>
      </c>
    </row>
    <row r="61" spans="1:9" x14ac:dyDescent="0.25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ht="13" x14ac:dyDescent="0.25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5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5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5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27" t="s">
        <v>128</v>
      </c>
      <c r="J65" s="1128"/>
      <c r="K65" s="1128"/>
    </row>
    <row r="66" spans="1:12" x14ac:dyDescent="0.25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3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5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5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" thickBot="1" x14ac:dyDescent="0.3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" thickBot="1" x14ac:dyDescent="0.3"/>
    <row r="73" spans="1:12" ht="13.5" thickBot="1" x14ac:dyDescent="0.3">
      <c r="A73" s="278" t="s">
        <v>131</v>
      </c>
      <c r="B73" s="1055" t="s">
        <v>53</v>
      </c>
      <c r="C73" s="1056"/>
      <c r="D73" s="1056"/>
      <c r="E73" s="1056"/>
      <c r="F73" s="299" t="s">
        <v>0</v>
      </c>
    </row>
    <row r="74" spans="1:12" x14ac:dyDescent="0.25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ht="13" x14ac:dyDescent="0.25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5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5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5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5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" thickBot="1" x14ac:dyDescent="0.3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5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5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" thickBot="1" x14ac:dyDescent="0.3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5">
      <c r="B84" s="200">
        <v>62.5</v>
      </c>
      <c r="C84" s="200">
        <v>62.5</v>
      </c>
      <c r="D84" s="200">
        <v>62.5</v>
      </c>
    </row>
    <row r="85" spans="1:9" ht="13" thickBot="1" x14ac:dyDescent="0.3"/>
    <row r="86" spans="1:9" ht="13.5" thickBot="1" x14ac:dyDescent="0.3">
      <c r="A86" s="278" t="s">
        <v>134</v>
      </c>
      <c r="B86" s="1055" t="s">
        <v>53</v>
      </c>
      <c r="C86" s="1056"/>
      <c r="D86" s="1056"/>
      <c r="E86" s="1056"/>
      <c r="F86" s="299" t="s">
        <v>0</v>
      </c>
    </row>
    <row r="87" spans="1:9" x14ac:dyDescent="0.25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ht="13" x14ac:dyDescent="0.25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5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5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5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5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" thickBot="1" x14ac:dyDescent="0.3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5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5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" thickBot="1" x14ac:dyDescent="0.3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5">
      <c r="B97" s="200" t="s">
        <v>76</v>
      </c>
    </row>
    <row r="98" spans="1:11" ht="13" thickBot="1" x14ac:dyDescent="0.3"/>
    <row r="99" spans="1:11" ht="13.5" thickBot="1" x14ac:dyDescent="0.3">
      <c r="A99" s="278" t="s">
        <v>139</v>
      </c>
      <c r="B99" s="1055" t="s">
        <v>53</v>
      </c>
      <c r="C99" s="1056"/>
      <c r="D99" s="1056"/>
      <c r="E99" s="1056"/>
      <c r="F99" s="299" t="s">
        <v>0</v>
      </c>
    </row>
    <row r="100" spans="1:11" x14ac:dyDescent="0.25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011"/>
      <c r="J100" s="1011"/>
      <c r="K100" s="1011"/>
    </row>
    <row r="101" spans="1:11" ht="13" x14ac:dyDescent="0.25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011"/>
      <c r="J101" s="1011"/>
      <c r="K101" s="1011"/>
    </row>
    <row r="102" spans="1:11" x14ac:dyDescent="0.25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5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5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5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" thickBot="1" x14ac:dyDescent="0.3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5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5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" thickBot="1" x14ac:dyDescent="0.3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" thickBot="1" x14ac:dyDescent="0.3"/>
    <row r="112" spans="1:11" ht="13.5" thickBot="1" x14ac:dyDescent="0.3">
      <c r="A112" s="278" t="s">
        <v>152</v>
      </c>
      <c r="B112" s="1055" t="s">
        <v>53</v>
      </c>
      <c r="C112" s="1056"/>
      <c r="D112" s="1056"/>
      <c r="E112" s="1056"/>
      <c r="F112" s="299" t="s">
        <v>0</v>
      </c>
    </row>
    <row r="113" spans="1:11" x14ac:dyDescent="0.25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011"/>
      <c r="J113" s="1011"/>
      <c r="K113" s="1011"/>
    </row>
    <row r="114" spans="1:11" ht="13" x14ac:dyDescent="0.25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011"/>
      <c r="J114" s="1011"/>
      <c r="K114" s="1011"/>
    </row>
    <row r="115" spans="1:11" x14ac:dyDescent="0.25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5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5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5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" thickBot="1" x14ac:dyDescent="0.3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5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5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" thickBot="1" x14ac:dyDescent="0.3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5">
      <c r="B123" s="200">
        <v>67.5</v>
      </c>
      <c r="C123" s="496">
        <v>67.5</v>
      </c>
      <c r="D123" s="496">
        <v>67.5</v>
      </c>
    </row>
    <row r="124" spans="1:11" ht="13" thickBot="1" x14ac:dyDescent="0.3"/>
    <row r="125" spans="1:11" ht="13.5" thickBot="1" x14ac:dyDescent="0.3">
      <c r="A125" s="278" t="s">
        <v>179</v>
      </c>
      <c r="B125" s="1055" t="s">
        <v>53</v>
      </c>
      <c r="C125" s="1056"/>
      <c r="D125" s="1056"/>
      <c r="E125" s="1056"/>
      <c r="F125" s="299" t="s">
        <v>0</v>
      </c>
      <c r="G125" s="511"/>
      <c r="H125" s="511"/>
      <c r="I125" s="511"/>
      <c r="J125" s="511"/>
      <c r="K125" s="511"/>
    </row>
    <row r="126" spans="1:11" x14ac:dyDescent="0.25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011"/>
      <c r="J126" s="1011"/>
      <c r="K126" s="1011"/>
    </row>
    <row r="127" spans="1:11" ht="13.5" thickBot="1" x14ac:dyDescent="0.3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011"/>
      <c r="J127" s="1011"/>
      <c r="K127" s="1011"/>
    </row>
    <row r="128" spans="1:11" ht="12.75" customHeight="1" x14ac:dyDescent="0.25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25" t="s">
        <v>196</v>
      </c>
    </row>
    <row r="129" spans="1:11" x14ac:dyDescent="0.25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26"/>
    </row>
    <row r="130" spans="1:11" x14ac:dyDescent="0.25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26"/>
    </row>
    <row r="131" spans="1:11" x14ac:dyDescent="0.25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26"/>
    </row>
    <row r="132" spans="1:11" ht="13" thickBot="1" x14ac:dyDescent="0.3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26"/>
    </row>
    <row r="133" spans="1:11" x14ac:dyDescent="0.25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26"/>
    </row>
    <row r="134" spans="1:11" x14ac:dyDescent="0.25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26"/>
    </row>
    <row r="135" spans="1:11" ht="13" thickBot="1" x14ac:dyDescent="0.3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5">
      <c r="B136" s="200" t="s">
        <v>76</v>
      </c>
    </row>
    <row r="137" spans="1:11" ht="13" thickBot="1" x14ac:dyDescent="0.3"/>
    <row r="138" spans="1:11" ht="13.5" thickBot="1" x14ac:dyDescent="0.3">
      <c r="A138" s="278" t="s">
        <v>194</v>
      </c>
      <c r="B138" s="1055" t="s">
        <v>53</v>
      </c>
      <c r="C138" s="1056"/>
      <c r="D138" s="1056"/>
      <c r="E138" s="1056"/>
      <c r="F138" s="299" t="s">
        <v>0</v>
      </c>
      <c r="G138" s="543"/>
      <c r="H138" s="543"/>
      <c r="I138" s="543"/>
      <c r="J138" s="543"/>
      <c r="K138" s="543"/>
    </row>
    <row r="139" spans="1:11" x14ac:dyDescent="0.25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011"/>
      <c r="J139" s="1011"/>
      <c r="K139" s="1011"/>
    </row>
    <row r="140" spans="1:11" ht="13" x14ac:dyDescent="0.25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011"/>
      <c r="J140" s="1011"/>
      <c r="K140" s="1011"/>
    </row>
    <row r="141" spans="1:11" ht="12.75" customHeight="1" x14ac:dyDescent="0.25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5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5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5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" thickBot="1" x14ac:dyDescent="0.3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5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5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" thickBot="1" x14ac:dyDescent="0.3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5">
      <c r="B149" s="200">
        <v>72</v>
      </c>
      <c r="C149" s="555">
        <v>72</v>
      </c>
      <c r="D149" s="555">
        <v>72</v>
      </c>
    </row>
    <row r="150" spans="1:11" ht="13" thickBot="1" x14ac:dyDescent="0.3"/>
    <row r="151" spans="1:11" ht="13.5" thickBot="1" x14ac:dyDescent="0.3">
      <c r="A151" s="278" t="s">
        <v>199</v>
      </c>
      <c r="B151" s="1055" t="s">
        <v>53</v>
      </c>
      <c r="C151" s="1056"/>
      <c r="D151" s="1056"/>
      <c r="E151" s="1056"/>
      <c r="F151" s="299" t="s">
        <v>0</v>
      </c>
      <c r="G151" s="570"/>
      <c r="H151" s="570"/>
      <c r="I151" s="570"/>
      <c r="J151" s="570"/>
      <c r="K151" s="570"/>
    </row>
    <row r="152" spans="1:11" x14ac:dyDescent="0.25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ht="13" x14ac:dyDescent="0.25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5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5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5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5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" thickBot="1" x14ac:dyDescent="0.3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5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5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" thickBot="1" x14ac:dyDescent="0.3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5">
      <c r="B162" s="200">
        <v>75</v>
      </c>
      <c r="C162" s="592">
        <v>75</v>
      </c>
      <c r="D162" s="592">
        <v>75</v>
      </c>
    </row>
    <row r="163" spans="1:11" ht="13" thickBot="1" x14ac:dyDescent="0.3"/>
    <row r="164" spans="1:11" ht="13.5" thickBot="1" x14ac:dyDescent="0.3">
      <c r="A164" s="278" t="s">
        <v>201</v>
      </c>
      <c r="B164" s="1055" t="s">
        <v>53</v>
      </c>
      <c r="C164" s="1056"/>
      <c r="D164" s="1056"/>
      <c r="E164" s="1056"/>
      <c r="F164" s="299" t="s">
        <v>0</v>
      </c>
      <c r="G164" s="594"/>
      <c r="H164" s="594"/>
      <c r="I164" s="594"/>
    </row>
    <row r="165" spans="1:11" x14ac:dyDescent="0.25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ht="13" x14ac:dyDescent="0.25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5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5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5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5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" thickBot="1" x14ac:dyDescent="0.3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5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5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" thickBot="1" x14ac:dyDescent="0.3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" thickBot="1" x14ac:dyDescent="0.3"/>
    <row r="177" spans="1:11" ht="13.5" thickBot="1" x14ac:dyDescent="0.3">
      <c r="A177" s="278" t="s">
        <v>202</v>
      </c>
      <c r="B177" s="1055" t="s">
        <v>53</v>
      </c>
      <c r="C177" s="1056"/>
      <c r="D177" s="1056"/>
      <c r="E177" s="1056"/>
      <c r="F177" s="299" t="s">
        <v>0</v>
      </c>
      <c r="G177" s="601"/>
      <c r="H177" s="601"/>
      <c r="I177" s="601"/>
    </row>
    <row r="178" spans="1:11" ht="13" thickBot="1" x14ac:dyDescent="0.3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3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5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5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" thickBot="1" x14ac:dyDescent="0.3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ht="13" x14ac:dyDescent="0.25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3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5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5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" thickBot="1" x14ac:dyDescent="0.3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" thickBot="1" x14ac:dyDescent="0.3"/>
    <row r="190" spans="1:11" ht="13.5" thickBot="1" x14ac:dyDescent="0.3">
      <c r="A190" s="278" t="s">
        <v>230</v>
      </c>
      <c r="B190" s="1055" t="s">
        <v>53</v>
      </c>
      <c r="C190" s="1056"/>
      <c r="D190" s="1056"/>
      <c r="E190" s="1056"/>
      <c r="F190" s="299" t="s">
        <v>0</v>
      </c>
      <c r="G190" s="631"/>
      <c r="H190" s="631"/>
      <c r="I190" s="631"/>
    </row>
    <row r="191" spans="1:11" x14ac:dyDescent="0.25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ht="13" x14ac:dyDescent="0.25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5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5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5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5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" thickBot="1" x14ac:dyDescent="0.3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5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5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" thickBot="1" x14ac:dyDescent="0.3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5">
      <c r="B201" s="200">
        <v>87</v>
      </c>
    </row>
    <row r="202" spans="1:9" ht="13" thickBot="1" x14ac:dyDescent="0.3"/>
    <row r="203" spans="1:9" ht="13.5" thickBot="1" x14ac:dyDescent="0.3">
      <c r="A203" s="278" t="s">
        <v>237</v>
      </c>
      <c r="B203" s="1055" t="s">
        <v>53</v>
      </c>
      <c r="C203" s="1056"/>
      <c r="D203" s="1056"/>
      <c r="E203" s="1056"/>
      <c r="F203" s="299" t="s">
        <v>0</v>
      </c>
      <c r="G203" s="652"/>
      <c r="H203" s="652"/>
      <c r="I203" s="652"/>
    </row>
    <row r="204" spans="1:9" x14ac:dyDescent="0.25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ht="13" x14ac:dyDescent="0.25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5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5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5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5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" thickBot="1" x14ac:dyDescent="0.3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5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5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" thickBot="1" x14ac:dyDescent="0.3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5">
      <c r="C214" s="200">
        <v>92.5</v>
      </c>
      <c r="D214" s="200">
        <v>92</v>
      </c>
    </row>
    <row r="215" spans="1:9" ht="13" thickBot="1" x14ac:dyDescent="0.3"/>
    <row r="216" spans="1:9" ht="13.5" thickBot="1" x14ac:dyDescent="0.3">
      <c r="A216" s="278" t="s">
        <v>238</v>
      </c>
      <c r="B216" s="1055" t="s">
        <v>53</v>
      </c>
      <c r="C216" s="1056"/>
      <c r="D216" s="1056"/>
      <c r="E216" s="1056"/>
      <c r="F216" s="299" t="s">
        <v>0</v>
      </c>
      <c r="G216" s="662"/>
      <c r="H216" s="662"/>
      <c r="I216" s="662"/>
    </row>
    <row r="217" spans="1:9" x14ac:dyDescent="0.25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ht="13" x14ac:dyDescent="0.25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5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5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5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5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" thickBot="1" x14ac:dyDescent="0.3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5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5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" thickBot="1" x14ac:dyDescent="0.3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" thickBot="1" x14ac:dyDescent="0.3"/>
    <row r="229" spans="1:9" ht="13.5" thickBot="1" x14ac:dyDescent="0.3">
      <c r="A229" s="278" t="s">
        <v>240</v>
      </c>
      <c r="B229" s="1058" t="s">
        <v>53</v>
      </c>
      <c r="C229" s="1059"/>
      <c r="D229" s="1060"/>
      <c r="E229" s="299" t="s">
        <v>0</v>
      </c>
      <c r="F229" s="670"/>
      <c r="G229" s="670"/>
      <c r="H229" s="670"/>
    </row>
    <row r="230" spans="1:9" x14ac:dyDescent="0.25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ht="13" x14ac:dyDescent="0.25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5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5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5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5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" thickBot="1" x14ac:dyDescent="0.3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5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5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" thickBot="1" x14ac:dyDescent="0.3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5">
      <c r="D240" s="200" t="s">
        <v>76</v>
      </c>
    </row>
    <row r="241" spans="1:8" ht="13" thickBot="1" x14ac:dyDescent="0.3"/>
    <row r="242" spans="1:8" ht="13.5" thickBot="1" x14ac:dyDescent="0.3">
      <c r="A242" s="278" t="s">
        <v>241</v>
      </c>
      <c r="B242" s="1058" t="s">
        <v>53</v>
      </c>
      <c r="C242" s="1059"/>
      <c r="D242" s="1060"/>
      <c r="E242" s="299" t="s">
        <v>0</v>
      </c>
      <c r="F242" s="676"/>
      <c r="G242" s="676"/>
      <c r="H242" s="676"/>
    </row>
    <row r="243" spans="1:8" x14ac:dyDescent="0.25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ht="13" x14ac:dyDescent="0.25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5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5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5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5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" thickBot="1" x14ac:dyDescent="0.3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5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5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" thickBot="1" x14ac:dyDescent="0.3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" thickBot="1" x14ac:dyDescent="0.3"/>
    <row r="255" spans="1:8" ht="13.5" thickBot="1" x14ac:dyDescent="0.3">
      <c r="A255" s="278" t="s">
        <v>242</v>
      </c>
      <c r="B255" s="1058" t="s">
        <v>53</v>
      </c>
      <c r="C255" s="1059"/>
      <c r="D255" s="1060"/>
      <c r="E255" s="299" t="s">
        <v>0</v>
      </c>
      <c r="F255" s="680"/>
      <c r="G255" s="680"/>
      <c r="H255" s="680"/>
    </row>
    <row r="256" spans="1:8" x14ac:dyDescent="0.25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ht="13" x14ac:dyDescent="0.25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5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5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5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5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" thickBot="1" x14ac:dyDescent="0.3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5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5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" thickBot="1" x14ac:dyDescent="0.3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" thickBot="1" x14ac:dyDescent="0.3"/>
    <row r="268" spans="1:8" ht="13.5" thickBot="1" x14ac:dyDescent="0.3">
      <c r="A268" s="278" t="s">
        <v>243</v>
      </c>
      <c r="B268" s="1058" t="s">
        <v>53</v>
      </c>
      <c r="C268" s="1059"/>
      <c r="D268" s="1060"/>
      <c r="E268" s="299" t="s">
        <v>0</v>
      </c>
      <c r="F268" s="685"/>
      <c r="G268" s="685"/>
      <c r="H268" s="685"/>
    </row>
    <row r="269" spans="1:8" x14ac:dyDescent="0.25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ht="13" x14ac:dyDescent="0.25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5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5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5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5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" thickBot="1" x14ac:dyDescent="0.3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5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5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" thickBot="1" x14ac:dyDescent="0.3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" thickBot="1" x14ac:dyDescent="0.3"/>
    <row r="281" spans="1:11" ht="13.5" thickBot="1" x14ac:dyDescent="0.3">
      <c r="A281" s="278" t="s">
        <v>246</v>
      </c>
      <c r="B281" s="1058" t="s">
        <v>53</v>
      </c>
      <c r="C281" s="1059"/>
      <c r="D281" s="1060"/>
      <c r="E281" s="1052" t="s">
        <v>0</v>
      </c>
      <c r="F281" s="693">
        <v>38</v>
      </c>
      <c r="G281" s="693"/>
      <c r="H281" s="693"/>
    </row>
    <row r="282" spans="1:11" ht="13" thickBot="1" x14ac:dyDescent="0.3">
      <c r="A282" s="231" t="s">
        <v>2</v>
      </c>
      <c r="B282" s="301">
        <v>1</v>
      </c>
      <c r="C282" s="225">
        <v>2</v>
      </c>
      <c r="D282" s="225">
        <v>3</v>
      </c>
      <c r="E282" s="1110"/>
      <c r="F282" s="693"/>
      <c r="G282" s="693"/>
      <c r="H282" s="210"/>
      <c r="J282" s="1067" t="s">
        <v>256</v>
      </c>
      <c r="K282" s="1068"/>
    </row>
    <row r="283" spans="1:11" ht="13.5" thickBot="1" x14ac:dyDescent="0.3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5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5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5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3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" thickBot="1" x14ac:dyDescent="0.3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5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5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" thickBot="1" x14ac:dyDescent="0.3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" thickBot="1" x14ac:dyDescent="0.3"/>
    <row r="294" spans="1:8" ht="13.5" thickBot="1" x14ac:dyDescent="0.3">
      <c r="A294" s="278" t="s">
        <v>328</v>
      </c>
      <c r="B294" s="1058" t="s">
        <v>53</v>
      </c>
      <c r="C294" s="1059"/>
      <c r="D294" s="1060"/>
      <c r="E294" s="1052" t="s">
        <v>0</v>
      </c>
      <c r="F294" s="742">
        <v>24</v>
      </c>
      <c r="G294" s="742"/>
      <c r="H294" s="742"/>
    </row>
    <row r="295" spans="1:8" x14ac:dyDescent="0.25">
      <c r="A295" s="231" t="s">
        <v>2</v>
      </c>
      <c r="B295" s="301">
        <v>1</v>
      </c>
      <c r="C295" s="225">
        <v>2</v>
      </c>
      <c r="D295" s="225">
        <v>3</v>
      </c>
      <c r="E295" s="1110"/>
      <c r="F295" s="742"/>
      <c r="G295" s="742"/>
      <c r="H295" s="210"/>
    </row>
    <row r="296" spans="1:8" ht="13" x14ac:dyDescent="0.25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5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5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5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5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" thickBot="1" x14ac:dyDescent="0.3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5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5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" thickBot="1" x14ac:dyDescent="0.3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5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" thickBot="1" x14ac:dyDescent="0.3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3">
      <c r="A308" s="278" t="s">
        <v>332</v>
      </c>
      <c r="B308" s="1055" t="s">
        <v>53</v>
      </c>
      <c r="C308" s="1056"/>
      <c r="D308" s="1056"/>
      <c r="E308" s="1056"/>
      <c r="F308" s="1057"/>
      <c r="G308" s="1052" t="s">
        <v>0</v>
      </c>
      <c r="H308" s="865">
        <v>57</v>
      </c>
      <c r="I308" s="865"/>
      <c r="J308" s="865"/>
      <c r="K308" s="278" t="s">
        <v>332</v>
      </c>
      <c r="L308" s="1055" t="s">
        <v>53</v>
      </c>
      <c r="M308" s="1056"/>
      <c r="N308" s="1056"/>
      <c r="O308" s="1056"/>
      <c r="P308" s="1057"/>
      <c r="Q308" s="1052" t="s">
        <v>0</v>
      </c>
      <c r="R308" s="915">
        <v>57</v>
      </c>
      <c r="S308" s="915"/>
      <c r="T308" s="915"/>
    </row>
    <row r="309" spans="1:20" x14ac:dyDescent="0.25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24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24"/>
      <c r="R309" s="915"/>
      <c r="S309" s="915"/>
      <c r="T309" s="877"/>
    </row>
    <row r="310" spans="1:20" ht="13" x14ac:dyDescent="0.25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5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5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5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5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" thickBot="1" x14ac:dyDescent="0.3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5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5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" thickBot="1" x14ac:dyDescent="0.3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5"/>
    <row r="320" spans="1:20" ht="13" thickBot="1" x14ac:dyDescent="0.3"/>
    <row r="321" spans="1:10" ht="13.5" thickBot="1" x14ac:dyDescent="0.3">
      <c r="A321" s="278" t="s">
        <v>341</v>
      </c>
      <c r="B321" s="1055" t="s">
        <v>53</v>
      </c>
      <c r="C321" s="1056"/>
      <c r="D321" s="1056"/>
      <c r="E321" s="1056"/>
      <c r="F321" s="1057"/>
      <c r="G321" s="1052" t="s">
        <v>0</v>
      </c>
      <c r="H321" s="917">
        <v>57</v>
      </c>
      <c r="I321" s="917"/>
      <c r="J321" s="917"/>
    </row>
    <row r="322" spans="1:10" x14ac:dyDescent="0.25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24"/>
      <c r="H322" s="917"/>
      <c r="I322" s="917"/>
      <c r="J322" s="877"/>
    </row>
    <row r="323" spans="1:10" ht="13" x14ac:dyDescent="0.25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5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5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5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5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" thickBot="1" x14ac:dyDescent="0.3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5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5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" thickBot="1" x14ac:dyDescent="0.3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5">
      <c r="B332" s="553" t="s">
        <v>76</v>
      </c>
      <c r="C332" s="553" t="s">
        <v>76</v>
      </c>
    </row>
    <row r="333" spans="1:10" ht="13" thickBot="1" x14ac:dyDescent="0.3"/>
    <row r="334" spans="1:10" ht="13.5" thickBot="1" x14ac:dyDescent="0.3">
      <c r="A334" s="278" t="s">
        <v>343</v>
      </c>
      <c r="B334" s="1055" t="s">
        <v>53</v>
      </c>
      <c r="C334" s="1056"/>
      <c r="D334" s="1056"/>
      <c r="E334" s="1056"/>
      <c r="F334" s="1057"/>
      <c r="G334" s="1052" t="s">
        <v>0</v>
      </c>
      <c r="H334" s="933">
        <v>64</v>
      </c>
      <c r="I334" s="933"/>
      <c r="J334" s="933"/>
    </row>
    <row r="335" spans="1:10" x14ac:dyDescent="0.25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24"/>
      <c r="H335" s="933"/>
      <c r="I335" s="933"/>
      <c r="J335" s="877"/>
    </row>
    <row r="336" spans="1:10" ht="13" x14ac:dyDescent="0.25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5" customHeight="1" x14ac:dyDescent="0.25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13" t="s">
        <v>344</v>
      </c>
      <c r="I337" s="1114"/>
      <c r="J337" s="1114"/>
    </row>
    <row r="338" spans="1:10" x14ac:dyDescent="0.25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5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5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" thickBot="1" x14ac:dyDescent="0.3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5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5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" thickBot="1" x14ac:dyDescent="0.3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" thickBot="1" x14ac:dyDescent="0.3"/>
    <row r="347" spans="1:10" ht="13.5" thickBot="1" x14ac:dyDescent="0.3">
      <c r="A347" s="278" t="s">
        <v>346</v>
      </c>
      <c r="B347" s="1055" t="s">
        <v>53</v>
      </c>
      <c r="C347" s="1056"/>
      <c r="D347" s="1056"/>
      <c r="E347" s="1056"/>
      <c r="F347" s="1057"/>
      <c r="G347" s="1052" t="s">
        <v>0</v>
      </c>
      <c r="H347" s="955">
        <v>64</v>
      </c>
      <c r="I347" s="955"/>
      <c r="J347" s="955"/>
    </row>
    <row r="348" spans="1:10" x14ac:dyDescent="0.25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24"/>
      <c r="H348" s="955"/>
      <c r="I348" s="955"/>
      <c r="J348" s="877"/>
    </row>
    <row r="349" spans="1:10" ht="13" x14ac:dyDescent="0.25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5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11"/>
      <c r="I350" s="1112"/>
      <c r="J350" s="1112"/>
    </row>
    <row r="351" spans="1:10" x14ac:dyDescent="0.25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5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5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" thickBot="1" x14ac:dyDescent="0.3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5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5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" thickBot="1" x14ac:dyDescent="0.3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5">
      <c r="D358" s="200" t="s">
        <v>76</v>
      </c>
    </row>
    <row r="359" spans="1:10" ht="13" thickBot="1" x14ac:dyDescent="0.3"/>
    <row r="360" spans="1:10" ht="13.5" thickBot="1" x14ac:dyDescent="0.3">
      <c r="A360" s="278" t="s">
        <v>347</v>
      </c>
      <c r="B360" s="1055" t="s">
        <v>53</v>
      </c>
      <c r="C360" s="1056"/>
      <c r="D360" s="1056"/>
      <c r="E360" s="1056"/>
      <c r="F360" s="1057"/>
      <c r="G360" s="1052" t="s">
        <v>0</v>
      </c>
      <c r="H360" s="961">
        <v>65</v>
      </c>
      <c r="I360" s="961"/>
      <c r="J360" s="961"/>
    </row>
    <row r="361" spans="1:10" x14ac:dyDescent="0.25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124"/>
      <c r="H361" s="961"/>
      <c r="I361" s="961"/>
      <c r="J361" s="877"/>
    </row>
    <row r="362" spans="1:10" ht="13" x14ac:dyDescent="0.25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5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11"/>
      <c r="I363" s="1112"/>
      <c r="J363" s="1112"/>
    </row>
    <row r="364" spans="1:10" x14ac:dyDescent="0.25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5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5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" thickBot="1" x14ac:dyDescent="0.3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5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5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" thickBot="1" x14ac:dyDescent="0.3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" thickBot="1" x14ac:dyDescent="0.3"/>
    <row r="373" spans="1:10" ht="13.5" thickBot="1" x14ac:dyDescent="0.3">
      <c r="A373" s="278" t="s">
        <v>348</v>
      </c>
      <c r="B373" s="1055" t="s">
        <v>53</v>
      </c>
      <c r="C373" s="1056"/>
      <c r="D373" s="1056"/>
      <c r="E373" s="1056"/>
      <c r="F373" s="1057"/>
      <c r="G373" s="1052" t="s">
        <v>0</v>
      </c>
      <c r="H373" s="965">
        <v>65</v>
      </c>
      <c r="I373" s="965"/>
      <c r="J373" s="965"/>
    </row>
    <row r="374" spans="1:10" x14ac:dyDescent="0.25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124"/>
      <c r="H374" s="965"/>
      <c r="I374" s="965"/>
      <c r="J374" s="877"/>
    </row>
    <row r="375" spans="1:10" ht="13" x14ac:dyDescent="0.25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5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11"/>
      <c r="I376" s="1112"/>
      <c r="J376" s="1112"/>
    </row>
    <row r="377" spans="1:10" x14ac:dyDescent="0.25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5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5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" thickBot="1" x14ac:dyDescent="0.3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5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5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" thickBot="1" x14ac:dyDescent="0.3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" thickBot="1" x14ac:dyDescent="0.3"/>
    <row r="386" spans="1:10" ht="13.5" thickBot="1" x14ac:dyDescent="0.3">
      <c r="A386" s="278" t="s">
        <v>349</v>
      </c>
      <c r="B386" s="1055" t="s">
        <v>53</v>
      </c>
      <c r="C386" s="1056"/>
      <c r="D386" s="1056"/>
      <c r="E386" s="1056"/>
      <c r="F386" s="1057"/>
      <c r="G386" s="1052" t="s">
        <v>0</v>
      </c>
      <c r="H386" s="969">
        <v>65</v>
      </c>
      <c r="I386" s="969"/>
      <c r="J386" s="969"/>
    </row>
    <row r="387" spans="1:10" x14ac:dyDescent="0.25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124"/>
      <c r="H387" s="969"/>
      <c r="I387" s="969"/>
      <c r="J387" s="877"/>
    </row>
    <row r="388" spans="1:10" ht="13" x14ac:dyDescent="0.25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5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11"/>
      <c r="I389" s="1112"/>
      <c r="J389" s="1112"/>
    </row>
    <row r="390" spans="1:10" x14ac:dyDescent="0.25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5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5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" thickBot="1" x14ac:dyDescent="0.3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5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5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" thickBot="1" x14ac:dyDescent="0.3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" thickBot="1" x14ac:dyDescent="0.3"/>
    <row r="399" spans="1:10" ht="13.5" thickBot="1" x14ac:dyDescent="0.3">
      <c r="A399" s="278" t="s">
        <v>350</v>
      </c>
      <c r="B399" s="1055" t="s">
        <v>53</v>
      </c>
      <c r="C399" s="1056"/>
      <c r="D399" s="1056"/>
      <c r="E399" s="1056"/>
      <c r="F399" s="1057"/>
      <c r="G399" s="1052" t="s">
        <v>0</v>
      </c>
      <c r="H399" s="973">
        <v>65</v>
      </c>
      <c r="I399" s="973"/>
      <c r="J399" s="973"/>
    </row>
    <row r="400" spans="1:10" x14ac:dyDescent="0.25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124"/>
      <c r="H400" s="973"/>
      <c r="I400" s="973"/>
      <c r="J400" s="877"/>
    </row>
    <row r="401" spans="1:10" ht="13" x14ac:dyDescent="0.25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5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11"/>
      <c r="I402" s="1112"/>
      <c r="J402" s="1112"/>
    </row>
    <row r="403" spans="1:10" x14ac:dyDescent="0.25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5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5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" thickBot="1" x14ac:dyDescent="0.3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5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5">
      <c r="A408" s="295" t="s">
        <v>28</v>
      </c>
      <c r="B408" s="218"/>
      <c r="C408" s="975"/>
      <c r="D408" s="975"/>
      <c r="E408" s="975"/>
      <c r="F408" s="975"/>
      <c r="G408" s="222"/>
      <c r="H408" s="973" t="s">
        <v>57</v>
      </c>
      <c r="I408" s="973">
        <v>154.13</v>
      </c>
      <c r="J408" s="878"/>
    </row>
    <row r="409" spans="1:10" ht="13" thickBot="1" x14ac:dyDescent="0.3">
      <c r="A409" s="297" t="s">
        <v>26</v>
      </c>
      <c r="B409" s="471">
        <f>B408-B395</f>
        <v>-155</v>
      </c>
      <c r="C409" s="472">
        <f>C408-C395</f>
        <v>-153.5</v>
      </c>
      <c r="D409" s="472">
        <f>D408-D395</f>
        <v>-151</v>
      </c>
      <c r="E409" s="472">
        <f>E408-E395</f>
        <v>-153</v>
      </c>
      <c r="F409" s="472">
        <f>F408-F395</f>
        <v>-151.5</v>
      </c>
      <c r="G409" s="223"/>
      <c r="H409" s="973" t="s">
        <v>26</v>
      </c>
      <c r="I409" s="215">
        <f>I408-I395</f>
        <v>0.35999999999998522</v>
      </c>
      <c r="J409" s="973"/>
    </row>
    <row r="411" spans="1:10" ht="13" thickBot="1" x14ac:dyDescent="0.3"/>
    <row r="412" spans="1:10" ht="13.5" thickBot="1" x14ac:dyDescent="0.3">
      <c r="A412" s="278" t="s">
        <v>351</v>
      </c>
      <c r="B412" s="1055" t="s">
        <v>53</v>
      </c>
      <c r="C412" s="1056"/>
      <c r="D412" s="1056"/>
      <c r="E412" s="1056"/>
      <c r="F412" s="1057"/>
      <c r="G412" s="1052" t="s">
        <v>0</v>
      </c>
      <c r="H412" s="977">
        <v>65</v>
      </c>
      <c r="I412" s="977"/>
      <c r="J412" s="977"/>
    </row>
    <row r="413" spans="1:10" x14ac:dyDescent="0.25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124"/>
      <c r="H413" s="977"/>
      <c r="I413" s="977"/>
      <c r="J413" s="877"/>
    </row>
    <row r="414" spans="1:10" ht="13" x14ac:dyDescent="0.25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5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111"/>
      <c r="I415" s="1112"/>
      <c r="J415" s="1112"/>
    </row>
    <row r="416" spans="1:10" x14ac:dyDescent="0.25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5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5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" thickBot="1" x14ac:dyDescent="0.3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5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5">
      <c r="A421" s="295" t="s">
        <v>28</v>
      </c>
      <c r="B421" s="218"/>
      <c r="C421" s="979"/>
      <c r="D421" s="979"/>
      <c r="E421" s="979"/>
      <c r="F421" s="979"/>
      <c r="G421" s="222"/>
      <c r="H421" s="977" t="s">
        <v>57</v>
      </c>
      <c r="I421" s="977">
        <v>155.52000000000001</v>
      </c>
      <c r="J421" s="878"/>
    </row>
    <row r="422" spans="1:10" ht="13" thickBot="1" x14ac:dyDescent="0.3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5">
      <c r="D423" s="200" t="s">
        <v>76</v>
      </c>
      <c r="F423" s="200" t="s">
        <v>76</v>
      </c>
    </row>
  </sheetData>
  <mergeCells count="59">
    <mergeCell ref="I113:K114"/>
    <mergeCell ref="B138:E138"/>
    <mergeCell ref="I139:K140"/>
    <mergeCell ref="B112:E112"/>
    <mergeCell ref="B281:D281"/>
    <mergeCell ref="E281:E282"/>
    <mergeCell ref="B151:E151"/>
    <mergeCell ref="I65:K65"/>
    <mergeCell ref="I100:K101"/>
    <mergeCell ref="B99:E99"/>
    <mergeCell ref="B86:E86"/>
    <mergeCell ref="B73:E73"/>
    <mergeCell ref="B8:E8"/>
    <mergeCell ref="B21:E21"/>
    <mergeCell ref="B34:E34"/>
    <mergeCell ref="B47:E47"/>
    <mergeCell ref="B60:E60"/>
    <mergeCell ref="B321:F321"/>
    <mergeCell ref="G321:G322"/>
    <mergeCell ref="K128:K134"/>
    <mergeCell ref="B125:E125"/>
    <mergeCell ref="I126:K127"/>
    <mergeCell ref="B164:E164"/>
    <mergeCell ref="B229:D229"/>
    <mergeCell ref="B216:E216"/>
    <mergeCell ref="B203:E203"/>
    <mergeCell ref="B190:E190"/>
    <mergeCell ref="B177:E177"/>
    <mergeCell ref="B294:D294"/>
    <mergeCell ref="E294:E295"/>
    <mergeCell ref="B268:D268"/>
    <mergeCell ref="B255:D255"/>
    <mergeCell ref="B242:D242"/>
    <mergeCell ref="L308:P308"/>
    <mergeCell ref="Q308:Q309"/>
    <mergeCell ref="G308:G309"/>
    <mergeCell ref="B308:F308"/>
    <mergeCell ref="J282:K282"/>
    <mergeCell ref="B360:F360"/>
    <mergeCell ref="G360:G361"/>
    <mergeCell ref="H363:J363"/>
    <mergeCell ref="B334:F334"/>
    <mergeCell ref="G334:G335"/>
    <mergeCell ref="B347:F347"/>
    <mergeCell ref="G347:G348"/>
    <mergeCell ref="H350:J350"/>
    <mergeCell ref="H337:J337"/>
    <mergeCell ref="B386:F386"/>
    <mergeCell ref="G386:G387"/>
    <mergeCell ref="H389:J389"/>
    <mergeCell ref="B373:F373"/>
    <mergeCell ref="G373:G374"/>
    <mergeCell ref="H376:J376"/>
    <mergeCell ref="B412:F412"/>
    <mergeCell ref="G412:G413"/>
    <mergeCell ref="H415:J415"/>
    <mergeCell ref="B399:F399"/>
    <mergeCell ref="G399:G400"/>
    <mergeCell ref="H402:J402"/>
  </mergeCells>
  <conditionalFormatting sqref="B219:D2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981" t="s">
        <v>18</v>
      </c>
      <c r="C4" s="982"/>
      <c r="D4" s="982"/>
      <c r="E4" s="982"/>
      <c r="F4" s="982"/>
      <c r="G4" s="982"/>
      <c r="H4" s="982"/>
      <c r="I4" s="982"/>
      <c r="J4" s="983"/>
      <c r="K4" s="981" t="s">
        <v>21</v>
      </c>
      <c r="L4" s="982"/>
      <c r="M4" s="982"/>
      <c r="N4" s="982"/>
      <c r="O4" s="982"/>
      <c r="P4" s="982"/>
      <c r="Q4" s="982"/>
      <c r="R4" s="982"/>
      <c r="S4" s="982"/>
      <c r="T4" s="982"/>
      <c r="U4" s="982"/>
      <c r="V4" s="982"/>
      <c r="W4" s="98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981" t="s">
        <v>23</v>
      </c>
      <c r="C17" s="982"/>
      <c r="D17" s="982"/>
      <c r="E17" s="982"/>
      <c r="F17" s="98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981" t="s">
        <v>18</v>
      </c>
      <c r="C4" s="982"/>
      <c r="D4" s="982"/>
      <c r="E4" s="982"/>
      <c r="F4" s="982"/>
      <c r="G4" s="982"/>
      <c r="H4" s="982"/>
      <c r="I4" s="982"/>
      <c r="J4" s="983"/>
      <c r="K4" s="981" t="s">
        <v>21</v>
      </c>
      <c r="L4" s="982"/>
      <c r="M4" s="982"/>
      <c r="N4" s="982"/>
      <c r="O4" s="982"/>
      <c r="P4" s="982"/>
      <c r="Q4" s="982"/>
      <c r="R4" s="982"/>
      <c r="S4" s="982"/>
      <c r="T4" s="982"/>
      <c r="U4" s="982"/>
      <c r="V4" s="982"/>
      <c r="W4" s="98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981" t="s">
        <v>23</v>
      </c>
      <c r="C17" s="982"/>
      <c r="D17" s="982"/>
      <c r="E17" s="982"/>
      <c r="F17" s="98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981" t="s">
        <v>18</v>
      </c>
      <c r="C4" s="982"/>
      <c r="D4" s="982"/>
      <c r="E4" s="982"/>
      <c r="F4" s="982"/>
      <c r="G4" s="982"/>
      <c r="H4" s="982"/>
      <c r="I4" s="982"/>
      <c r="J4" s="983"/>
      <c r="K4" s="981" t="s">
        <v>21</v>
      </c>
      <c r="L4" s="982"/>
      <c r="M4" s="982"/>
      <c r="N4" s="982"/>
      <c r="O4" s="982"/>
      <c r="P4" s="982"/>
      <c r="Q4" s="982"/>
      <c r="R4" s="982"/>
      <c r="S4" s="982"/>
      <c r="T4" s="982"/>
      <c r="U4" s="982"/>
      <c r="V4" s="982"/>
      <c r="W4" s="98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981" t="s">
        <v>23</v>
      </c>
      <c r="C17" s="982"/>
      <c r="D17" s="982"/>
      <c r="E17" s="982"/>
      <c r="F17" s="983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984" t="s">
        <v>42</v>
      </c>
      <c r="B1" s="984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984" t="s">
        <v>42</v>
      </c>
      <c r="B1" s="984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985" t="s">
        <v>42</v>
      </c>
      <c r="B1" s="985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984" t="s">
        <v>42</v>
      </c>
      <c r="B1" s="984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490"/>
  <sheetViews>
    <sheetView showGridLines="0" topLeftCell="A457" zoomScale="67" zoomScaleNormal="67" workbookViewId="0">
      <selection activeCell="U490" sqref="U490"/>
    </sheetView>
  </sheetViews>
  <sheetFormatPr baseColWidth="10" defaultColWidth="11.453125" defaultRowHeight="12.5" x14ac:dyDescent="0.25"/>
  <cols>
    <col min="1" max="1" width="16.26953125" style="200" bestFit="1" customWidth="1"/>
    <col min="2" max="9" width="8.453125" style="200" customWidth="1"/>
    <col min="10" max="10" width="8.81640625" style="200" bestFit="1" customWidth="1"/>
    <col min="11" max="21" width="8.453125" style="200" customWidth="1"/>
    <col min="22" max="22" width="9.81640625" style="200" customWidth="1"/>
    <col min="23" max="23" width="10.26953125" style="200" customWidth="1"/>
    <col min="24" max="24" width="12" style="200" bestFit="1" customWidth="1"/>
    <col min="25" max="26" width="11.453125" style="200"/>
    <col min="27" max="41" width="9" style="200" customWidth="1"/>
    <col min="42" max="42" width="9.54296875" style="200" customWidth="1"/>
    <col min="43" max="48" width="9" style="200" customWidth="1"/>
    <col min="49" max="16384" width="11.453125" style="200"/>
  </cols>
  <sheetData>
    <row r="1" spans="1:32" x14ac:dyDescent="0.25">
      <c r="A1" s="200" t="s">
        <v>58</v>
      </c>
    </row>
    <row r="2" spans="1:32" x14ac:dyDescent="0.25">
      <c r="A2" s="200" t="s">
        <v>59</v>
      </c>
      <c r="B2" s="227">
        <v>41.932631578947365</v>
      </c>
      <c r="F2" s="1011"/>
      <c r="G2" s="1011"/>
      <c r="H2" s="1011"/>
      <c r="I2" s="1011"/>
    </row>
    <row r="3" spans="1:32" x14ac:dyDescent="0.25">
      <c r="A3" s="200" t="s">
        <v>7</v>
      </c>
      <c r="B3" s="227">
        <v>86.526315789473685</v>
      </c>
    </row>
    <row r="4" spans="1:32" x14ac:dyDescent="0.25">
      <c r="A4" s="200" t="s">
        <v>60</v>
      </c>
      <c r="B4" s="200">
        <v>10214</v>
      </c>
    </row>
    <row r="6" spans="1:32" x14ac:dyDescent="0.25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011"/>
      <c r="AF6" s="1011"/>
    </row>
    <row r="7" spans="1:32" ht="13" thickBot="1" x14ac:dyDescent="0.3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3">
      <c r="A8" s="230" t="s">
        <v>49</v>
      </c>
      <c r="B8" s="990" t="s">
        <v>53</v>
      </c>
      <c r="C8" s="991"/>
      <c r="D8" s="991"/>
      <c r="E8" s="991"/>
      <c r="F8" s="991"/>
      <c r="G8" s="991"/>
      <c r="H8" s="991"/>
      <c r="I8" s="991"/>
      <c r="J8" s="320"/>
      <c r="K8" s="1074" t="s">
        <v>63</v>
      </c>
      <c r="L8" s="987"/>
      <c r="M8" s="987"/>
      <c r="N8" s="987"/>
      <c r="O8" s="987"/>
      <c r="P8" s="1072" t="s">
        <v>64</v>
      </c>
      <c r="Q8" s="1073"/>
      <c r="R8" s="1073"/>
      <c r="S8" s="1073"/>
      <c r="T8" s="1073"/>
      <c r="U8" s="318" t="s">
        <v>55</v>
      </c>
    </row>
    <row r="9" spans="1:32" x14ac:dyDescent="0.25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080">
        <v>1</v>
      </c>
      <c r="L9" s="1081"/>
      <c r="M9" s="325">
        <v>2</v>
      </c>
      <c r="N9" s="325">
        <v>3</v>
      </c>
      <c r="O9" s="326">
        <v>4</v>
      </c>
      <c r="P9" s="1080">
        <v>1</v>
      </c>
      <c r="Q9" s="1081"/>
      <c r="R9" s="232">
        <v>2</v>
      </c>
      <c r="S9" s="232">
        <v>3</v>
      </c>
      <c r="T9" s="232">
        <v>4</v>
      </c>
      <c r="U9" s="222"/>
    </row>
    <row r="10" spans="1:32" x14ac:dyDescent="0.25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5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5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5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5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" thickBot="1" x14ac:dyDescent="0.3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5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5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" thickBot="1" x14ac:dyDescent="0.3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5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" thickBot="1" x14ac:dyDescent="0.3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3">
      <c r="A23" s="230" t="s">
        <v>72</v>
      </c>
      <c r="B23" s="990" t="s">
        <v>53</v>
      </c>
      <c r="C23" s="991"/>
      <c r="D23" s="991"/>
      <c r="E23" s="991"/>
      <c r="F23" s="991"/>
      <c r="G23" s="991"/>
      <c r="H23" s="991"/>
      <c r="I23" s="991"/>
      <c r="J23" s="320"/>
      <c r="K23" s="1058" t="s">
        <v>63</v>
      </c>
      <c r="L23" s="1059"/>
      <c r="M23" s="1059"/>
      <c r="N23" s="1060"/>
      <c r="O23" s="1058" t="s">
        <v>64</v>
      </c>
      <c r="P23" s="1059"/>
      <c r="Q23" s="1059"/>
      <c r="R23" s="1060"/>
      <c r="S23" s="345" t="s">
        <v>55</v>
      </c>
    </row>
    <row r="24" spans="1:36" x14ac:dyDescent="0.25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5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ht="13" x14ac:dyDescent="0.25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082" t="s">
        <v>83</v>
      </c>
      <c r="AJ26" s="1082"/>
    </row>
    <row r="27" spans="1:36" x14ac:dyDescent="0.25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070" t="s">
        <v>74</v>
      </c>
      <c r="W27" s="1070"/>
      <c r="X27" s="1070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082"/>
      <c r="AJ27" s="1082"/>
    </row>
    <row r="28" spans="1:36" x14ac:dyDescent="0.25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070"/>
      <c r="W28" s="1070"/>
      <c r="X28" s="1070"/>
      <c r="Z28" s="1011" t="s">
        <v>85</v>
      </c>
      <c r="AA28" s="1011"/>
      <c r="AB28" s="1011"/>
      <c r="AC28" s="1011"/>
      <c r="AD28" s="1011"/>
      <c r="AE28" s="1011"/>
      <c r="AH28"/>
      <c r="AI28" s="1082"/>
      <c r="AJ28" s="1082"/>
    </row>
    <row r="29" spans="1:36" x14ac:dyDescent="0.25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082"/>
      <c r="AJ29" s="1082"/>
    </row>
    <row r="30" spans="1:36" x14ac:dyDescent="0.25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" thickBot="1" x14ac:dyDescent="0.3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" thickBot="1" x14ac:dyDescent="0.3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5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" thickBot="1" x14ac:dyDescent="0.3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5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5">
      <c r="I36" s="200" t="s">
        <v>76</v>
      </c>
    </row>
    <row r="37" spans="1:37" ht="13" thickBot="1" x14ac:dyDescent="0.3"/>
    <row r="38" spans="1:37" ht="13.5" thickBot="1" x14ac:dyDescent="0.3">
      <c r="A38" s="230" t="s">
        <v>80</v>
      </c>
      <c r="B38" s="990" t="s">
        <v>53</v>
      </c>
      <c r="C38" s="991"/>
      <c r="D38" s="991"/>
      <c r="E38" s="991"/>
      <c r="F38" s="991"/>
      <c r="G38" s="991"/>
      <c r="H38" s="991"/>
      <c r="I38" s="991"/>
      <c r="J38" s="320"/>
      <c r="K38" s="1058" t="s">
        <v>63</v>
      </c>
      <c r="L38" s="1059"/>
      <c r="M38" s="1059"/>
      <c r="N38" s="1060"/>
      <c r="O38" s="1058" t="s">
        <v>64</v>
      </c>
      <c r="P38" s="1059"/>
      <c r="Q38" s="1059"/>
      <c r="R38" s="1060"/>
      <c r="S38" s="345" t="s">
        <v>55</v>
      </c>
    </row>
    <row r="39" spans="1:37" x14ac:dyDescent="0.25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5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071" t="s">
        <v>89</v>
      </c>
      <c r="AG40" s="1071"/>
      <c r="AH40" s="1071" t="s">
        <v>97</v>
      </c>
      <c r="AI40" s="1071"/>
      <c r="AJ40" s="1071" t="s">
        <v>98</v>
      </c>
      <c r="AK40" s="1071"/>
    </row>
    <row r="41" spans="1:37" ht="13" x14ac:dyDescent="0.25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5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078" t="s">
        <v>81</v>
      </c>
      <c r="V42" s="1078"/>
      <c r="W42" s="1078"/>
      <c r="X42" s="1078"/>
      <c r="Y42" s="1078"/>
      <c r="Z42" s="1078"/>
      <c r="AA42" s="1078"/>
      <c r="AB42" s="1078"/>
      <c r="AC42" s="1078"/>
      <c r="AD42" s="1078"/>
      <c r="AE42" s="1078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5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5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078" t="s">
        <v>82</v>
      </c>
      <c r="W44" s="1078"/>
      <c r="X44" s="1078"/>
      <c r="Y44" s="1078"/>
      <c r="Z44" s="1078"/>
      <c r="AA44" s="1078"/>
      <c r="AB44" s="1078"/>
      <c r="AC44" s="1078"/>
      <c r="AD44" s="1078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5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078"/>
      <c r="W45" s="1078"/>
      <c r="X45" s="1078"/>
      <c r="Y45" s="1078"/>
      <c r="Z45" s="1078"/>
      <c r="AA45" s="1078"/>
      <c r="AB45" s="1078"/>
      <c r="AC45" s="1078"/>
      <c r="AD45" s="1078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3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078"/>
      <c r="W46" s="1078"/>
      <c r="X46" s="1078"/>
      <c r="Y46" s="1078"/>
      <c r="Z46" s="1078"/>
      <c r="AA46" s="1078"/>
      <c r="AB46" s="1078"/>
      <c r="AC46" s="1078"/>
      <c r="AD46" s="1078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" thickBot="1" x14ac:dyDescent="0.3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5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" thickBot="1" x14ac:dyDescent="0.3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5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" thickBot="1" x14ac:dyDescent="0.3"/>
    <row r="52" spans="1:36" ht="13" thickBot="1" x14ac:dyDescent="0.3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3">
      <c r="A53" s="230" t="s">
        <v>100</v>
      </c>
      <c r="B53" s="1058" t="s">
        <v>53</v>
      </c>
      <c r="C53" s="1059"/>
      <c r="D53" s="1059"/>
      <c r="E53" s="1059"/>
      <c r="F53" s="1059"/>
      <c r="G53" s="1059"/>
      <c r="H53" s="1059"/>
      <c r="I53" s="1059"/>
      <c r="J53" s="1059"/>
      <c r="K53" s="1060"/>
      <c r="L53" s="1055" t="s">
        <v>63</v>
      </c>
      <c r="M53" s="1056"/>
      <c r="N53" s="1056"/>
      <c r="O53" s="1056"/>
      <c r="P53" s="1056"/>
      <c r="Q53" s="1057"/>
      <c r="R53" s="1058" t="s">
        <v>64</v>
      </c>
      <c r="S53" s="1059"/>
      <c r="T53" s="1059"/>
      <c r="U53" s="1060"/>
      <c r="V53" s="345" t="s">
        <v>55</v>
      </c>
    </row>
    <row r="54" spans="1:36" x14ac:dyDescent="0.25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079" t="s">
        <v>119</v>
      </c>
      <c r="AE54" s="1079"/>
      <c r="AF54" s="1079"/>
      <c r="AG54" s="1079"/>
      <c r="AH54" s="1079"/>
      <c r="AI54" s="1079"/>
    </row>
    <row r="55" spans="1:36" ht="25.5" thickBot="1" x14ac:dyDescent="0.3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ht="13" x14ac:dyDescent="0.25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5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5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078" t="s">
        <v>101</v>
      </c>
      <c r="Y58" s="1078"/>
      <c r="Z58" s="1078"/>
      <c r="AA58" s="1078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5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5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3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5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5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" thickBot="1" x14ac:dyDescent="0.3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5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" thickBot="1" x14ac:dyDescent="0.3">
      <c r="D66" s="191" t="s">
        <v>76</v>
      </c>
    </row>
    <row r="67" spans="1:31" ht="13" thickBot="1" x14ac:dyDescent="0.3">
      <c r="R67" s="429"/>
      <c r="S67" s="430"/>
      <c r="T67" s="430"/>
      <c r="U67" s="430"/>
      <c r="V67" s="430"/>
      <c r="W67" s="431"/>
    </row>
    <row r="68" spans="1:31" ht="13.5" thickBot="1" x14ac:dyDescent="0.3">
      <c r="A68" s="230" t="s">
        <v>122</v>
      </c>
      <c r="B68" s="1058" t="s">
        <v>53</v>
      </c>
      <c r="C68" s="1059"/>
      <c r="D68" s="1059"/>
      <c r="E68" s="1059"/>
      <c r="F68" s="1059"/>
      <c r="G68" s="1059"/>
      <c r="H68" s="1059"/>
      <c r="I68" s="1059"/>
      <c r="J68" s="1059"/>
      <c r="K68" s="1060"/>
      <c r="L68" s="1055" t="s">
        <v>63</v>
      </c>
      <c r="M68" s="1056"/>
      <c r="N68" s="1056"/>
      <c r="O68" s="1056"/>
      <c r="P68" s="1056"/>
      <c r="Q68" s="1056"/>
      <c r="R68" s="1075" t="s">
        <v>64</v>
      </c>
      <c r="S68" s="1076"/>
      <c r="T68" s="1076"/>
      <c r="U68" s="1076"/>
      <c r="V68" s="1076"/>
      <c r="W68" s="1077"/>
      <c r="X68" s="298" t="s">
        <v>55</v>
      </c>
    </row>
    <row r="69" spans="1:31" x14ac:dyDescent="0.25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" thickBot="1" x14ac:dyDescent="0.3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ht="13" x14ac:dyDescent="0.25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5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5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5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5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" thickBot="1" x14ac:dyDescent="0.3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5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5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" thickBot="1" x14ac:dyDescent="0.3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5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" thickBot="1" x14ac:dyDescent="0.3"/>
    <row r="82" spans="1:27" ht="13.5" thickBot="1" x14ac:dyDescent="0.3">
      <c r="A82" s="230" t="s">
        <v>131</v>
      </c>
      <c r="B82" s="1058" t="s">
        <v>53</v>
      </c>
      <c r="C82" s="1059"/>
      <c r="D82" s="1059"/>
      <c r="E82" s="1059"/>
      <c r="F82" s="1059"/>
      <c r="G82" s="1059"/>
      <c r="H82" s="1059"/>
      <c r="I82" s="1059"/>
      <c r="J82" s="1059"/>
      <c r="K82" s="1060"/>
      <c r="L82" s="1055" t="s">
        <v>63</v>
      </c>
      <c r="M82" s="1056"/>
      <c r="N82" s="1056"/>
      <c r="O82" s="1056"/>
      <c r="P82" s="1056"/>
      <c r="Q82" s="1056"/>
      <c r="R82" s="1058" t="s">
        <v>64</v>
      </c>
      <c r="S82" s="1059"/>
      <c r="T82" s="1059"/>
      <c r="U82" s="1059"/>
      <c r="V82" s="1059"/>
      <c r="W82" s="1060"/>
      <c r="X82" s="298" t="s">
        <v>55</v>
      </c>
    </row>
    <row r="83" spans="1:27" x14ac:dyDescent="0.25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" thickBot="1" x14ac:dyDescent="0.3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ht="13" x14ac:dyDescent="0.25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5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5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5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5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" thickBot="1" x14ac:dyDescent="0.3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5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5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" thickBot="1" x14ac:dyDescent="0.3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5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" thickBot="1" x14ac:dyDescent="0.3"/>
    <row r="96" spans="1:27" ht="13.5" thickBot="1" x14ac:dyDescent="0.3">
      <c r="A96" s="230" t="s">
        <v>134</v>
      </c>
      <c r="B96" s="1058" t="s">
        <v>53</v>
      </c>
      <c r="C96" s="1059"/>
      <c r="D96" s="1059"/>
      <c r="E96" s="1059"/>
      <c r="F96" s="1059"/>
      <c r="G96" s="1059"/>
      <c r="H96" s="1059"/>
      <c r="I96" s="1059"/>
      <c r="J96" s="1059"/>
      <c r="K96" s="1060"/>
      <c r="L96" s="1055" t="s">
        <v>63</v>
      </c>
      <c r="M96" s="1056"/>
      <c r="N96" s="1056"/>
      <c r="O96" s="1056"/>
      <c r="P96" s="1056"/>
      <c r="Q96" s="1056"/>
      <c r="R96" s="1058" t="s">
        <v>64</v>
      </c>
      <c r="S96" s="1059"/>
      <c r="T96" s="1059"/>
      <c r="U96" s="1059"/>
      <c r="V96" s="1059"/>
      <c r="W96" s="1060"/>
      <c r="X96" s="298" t="s">
        <v>55</v>
      </c>
    </row>
    <row r="97" spans="1:27" x14ac:dyDescent="0.25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" thickBot="1" x14ac:dyDescent="0.3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ht="13" x14ac:dyDescent="0.25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5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5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5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5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" thickBot="1" x14ac:dyDescent="0.3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5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5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" thickBot="1" x14ac:dyDescent="0.3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5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" thickBot="1" x14ac:dyDescent="0.3"/>
    <row r="110" spans="1:27" ht="13.5" thickBot="1" x14ac:dyDescent="0.3">
      <c r="A110" s="230" t="s">
        <v>139</v>
      </c>
      <c r="B110" s="1058" t="s">
        <v>53</v>
      </c>
      <c r="C110" s="1059"/>
      <c r="D110" s="1059"/>
      <c r="E110" s="1059"/>
      <c r="F110" s="1059"/>
      <c r="G110" s="1059"/>
      <c r="H110" s="1059"/>
      <c r="I110" s="1059"/>
      <c r="J110" s="1055" t="s">
        <v>140</v>
      </c>
      <c r="K110" s="1056"/>
      <c r="L110" s="1056"/>
      <c r="M110" s="1056"/>
      <c r="N110" s="1058" t="s">
        <v>63</v>
      </c>
      <c r="O110" s="1059"/>
      <c r="P110" s="1059"/>
      <c r="Q110" s="1059"/>
      <c r="R110" s="1060"/>
      <c r="S110" s="1058" t="s">
        <v>64</v>
      </c>
      <c r="T110" s="1059"/>
      <c r="U110" s="1059"/>
      <c r="V110" s="1059"/>
      <c r="W110" s="1060"/>
      <c r="X110" s="298" t="s">
        <v>55</v>
      </c>
    </row>
    <row r="111" spans="1:27" x14ac:dyDescent="0.25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" thickBot="1" x14ac:dyDescent="0.3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ht="13" x14ac:dyDescent="0.25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5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5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5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5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" thickBot="1" x14ac:dyDescent="0.3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5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5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" thickBot="1" x14ac:dyDescent="0.3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5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5">
      <c r="J123" s="200">
        <v>47.5</v>
      </c>
    </row>
    <row r="124" spans="1:44" s="496" customFormat="1" ht="13" thickBot="1" x14ac:dyDescent="0.3"/>
    <row r="125" spans="1:44" ht="13.5" customHeight="1" thickBot="1" x14ac:dyDescent="0.3">
      <c r="A125" s="230" t="s">
        <v>152</v>
      </c>
      <c r="B125" s="1058" t="s">
        <v>53</v>
      </c>
      <c r="C125" s="1059"/>
      <c r="D125" s="1059"/>
      <c r="E125" s="1059"/>
      <c r="F125" s="1059"/>
      <c r="G125" s="1059"/>
      <c r="H125" s="1059"/>
      <c r="I125" s="1059"/>
      <c r="J125" s="1055" t="s">
        <v>140</v>
      </c>
      <c r="K125" s="1056"/>
      <c r="L125" s="1056"/>
      <c r="M125" s="1056"/>
      <c r="N125" s="1058" t="s">
        <v>63</v>
      </c>
      <c r="O125" s="1059"/>
      <c r="P125" s="1059"/>
      <c r="Q125" s="1059"/>
      <c r="R125" s="1060"/>
      <c r="S125" s="1058" t="s">
        <v>64</v>
      </c>
      <c r="T125" s="1059"/>
      <c r="U125" s="1059"/>
      <c r="V125" s="1059"/>
      <c r="W125" s="1060"/>
      <c r="X125" s="298" t="s">
        <v>55</v>
      </c>
      <c r="AD125" s="1093" t="s">
        <v>153</v>
      </c>
      <c r="AE125" s="1094"/>
      <c r="AF125" s="1094"/>
      <c r="AG125" s="1095"/>
      <c r="AJ125" s="1092" t="s">
        <v>161</v>
      </c>
      <c r="AK125" s="1092"/>
      <c r="AL125" s="1092"/>
      <c r="AM125" s="1092"/>
      <c r="AO125" s="1092" t="s">
        <v>180</v>
      </c>
      <c r="AP125" s="1092"/>
      <c r="AQ125" s="1092"/>
      <c r="AR125" s="1092"/>
    </row>
    <row r="126" spans="1:44" ht="12" customHeight="1" thickBot="1" x14ac:dyDescent="0.3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" thickBot="1" x14ac:dyDescent="0.3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ht="13" x14ac:dyDescent="0.25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5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5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5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5" customHeight="1" x14ac:dyDescent="0.25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" thickBot="1" x14ac:dyDescent="0.3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5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5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" thickBot="1" x14ac:dyDescent="0.3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5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5">
      <c r="E138" s="200" t="s">
        <v>175</v>
      </c>
    </row>
    <row r="139" spans="1:44" s="555" customFormat="1" x14ac:dyDescent="0.25"/>
    <row r="140" spans="1:44" ht="13" thickBot="1" x14ac:dyDescent="0.3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3">
      <c r="A141" s="513" t="s">
        <v>179</v>
      </c>
      <c r="B141" s="1055" t="s">
        <v>53</v>
      </c>
      <c r="C141" s="1056"/>
      <c r="D141" s="1056"/>
      <c r="E141" s="1056"/>
      <c r="F141" s="1056"/>
      <c r="G141" s="1056"/>
      <c r="H141" s="1056"/>
      <c r="I141" s="1056"/>
      <c r="J141" s="1055" t="s">
        <v>140</v>
      </c>
      <c r="K141" s="1056"/>
      <c r="L141" s="1056"/>
      <c r="M141" s="1056"/>
      <c r="N141" s="1055" t="s">
        <v>63</v>
      </c>
      <c r="O141" s="1056"/>
      <c r="P141" s="1056"/>
      <c r="Q141" s="1056"/>
      <c r="R141" s="1057"/>
      <c r="S141" s="1055" t="s">
        <v>64</v>
      </c>
      <c r="T141" s="1056"/>
      <c r="U141" s="1056"/>
      <c r="V141" s="1056"/>
      <c r="W141" s="1057"/>
      <c r="X141" s="298" t="s">
        <v>55</v>
      </c>
      <c r="Y141" s="511"/>
      <c r="Z141" s="511"/>
      <c r="AA141" s="511"/>
    </row>
    <row r="142" spans="1:44" x14ac:dyDescent="0.25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" thickBot="1" x14ac:dyDescent="0.3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ht="13" x14ac:dyDescent="0.25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5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5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5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5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" thickBot="1" x14ac:dyDescent="0.3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5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5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" thickBot="1" x14ac:dyDescent="0.3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5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" thickBot="1" x14ac:dyDescent="0.3"/>
    <row r="155" spans="1:27" ht="13.5" thickBot="1" x14ac:dyDescent="0.3">
      <c r="A155" s="545" t="s">
        <v>194</v>
      </c>
      <c r="B155" s="1055" t="s">
        <v>53</v>
      </c>
      <c r="C155" s="1056"/>
      <c r="D155" s="1056"/>
      <c r="E155" s="1056"/>
      <c r="F155" s="1056"/>
      <c r="G155" s="1056"/>
      <c r="H155" s="1056"/>
      <c r="I155" s="1056"/>
      <c r="J155" s="1055" t="s">
        <v>140</v>
      </c>
      <c r="K155" s="1056"/>
      <c r="L155" s="1056"/>
      <c r="M155" s="1056"/>
      <c r="N155" s="1055" t="s">
        <v>63</v>
      </c>
      <c r="O155" s="1056"/>
      <c r="P155" s="1056"/>
      <c r="Q155" s="1056"/>
      <c r="R155" s="1057"/>
      <c r="S155" s="1055" t="s">
        <v>64</v>
      </c>
      <c r="T155" s="1056"/>
      <c r="U155" s="1056"/>
      <c r="V155" s="1056"/>
      <c r="W155" s="1057"/>
      <c r="X155" s="298" t="s">
        <v>55</v>
      </c>
      <c r="Y155" s="543"/>
      <c r="Z155" s="543"/>
      <c r="AA155" s="543"/>
    </row>
    <row r="156" spans="1:27" x14ac:dyDescent="0.25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" thickBot="1" x14ac:dyDescent="0.3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ht="13" x14ac:dyDescent="0.25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5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5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5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5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" thickBot="1" x14ac:dyDescent="0.3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5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5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" thickBot="1" x14ac:dyDescent="0.3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5">
      <c r="B167" s="536">
        <v>55</v>
      </c>
      <c r="C167" s="536"/>
      <c r="D167" s="536"/>
      <c r="E167" s="536"/>
      <c r="F167" s="508" t="s">
        <v>195</v>
      </c>
      <c r="G167" s="508"/>
      <c r="H167" s="1096" t="s">
        <v>198</v>
      </c>
      <c r="I167" s="1096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" thickBot="1" x14ac:dyDescent="0.3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3">
      <c r="A169" s="572" t="s">
        <v>199</v>
      </c>
      <c r="B169" s="1055" t="s">
        <v>53</v>
      </c>
      <c r="C169" s="1056"/>
      <c r="D169" s="1056"/>
      <c r="E169" s="1056"/>
      <c r="F169" s="1056"/>
      <c r="G169" s="1056"/>
      <c r="H169" s="1056"/>
      <c r="I169" s="1056"/>
      <c r="J169" s="1055" t="s">
        <v>140</v>
      </c>
      <c r="K169" s="1056"/>
      <c r="L169" s="1056"/>
      <c r="M169" s="1056"/>
      <c r="N169" s="1055" t="s">
        <v>63</v>
      </c>
      <c r="O169" s="1056"/>
      <c r="P169" s="1056"/>
      <c r="Q169" s="1056"/>
      <c r="R169" s="1057"/>
      <c r="S169" s="1055" t="s">
        <v>64</v>
      </c>
      <c r="T169" s="1056"/>
      <c r="U169" s="1056"/>
      <c r="V169" s="1056"/>
      <c r="W169" s="1057"/>
      <c r="X169" s="298" t="s">
        <v>55</v>
      </c>
      <c r="Y169" s="570"/>
      <c r="Z169" s="570"/>
      <c r="AA169" s="570"/>
    </row>
    <row r="170" spans="1:51" x14ac:dyDescent="0.25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" thickBot="1" x14ac:dyDescent="0.3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ht="13" x14ac:dyDescent="0.25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083" t="s">
        <v>200</v>
      </c>
      <c r="AU172" s="1084"/>
      <c r="AV172" s="1084"/>
      <c r="AW172" s="1084"/>
      <c r="AX172" s="1084"/>
      <c r="AY172" s="1085"/>
    </row>
    <row r="173" spans="1:51" x14ac:dyDescent="0.25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086"/>
      <c r="AU173" s="1087"/>
      <c r="AV173" s="1087"/>
      <c r="AW173" s="1087"/>
      <c r="AX173" s="1087"/>
      <c r="AY173" s="1088"/>
    </row>
    <row r="174" spans="1:51" x14ac:dyDescent="0.25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086"/>
      <c r="AU174" s="1087"/>
      <c r="AV174" s="1087"/>
      <c r="AW174" s="1087"/>
      <c r="AX174" s="1087"/>
      <c r="AY174" s="1088"/>
    </row>
    <row r="175" spans="1:51" ht="13" thickBot="1" x14ac:dyDescent="0.3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086"/>
      <c r="AU175" s="1087"/>
      <c r="AV175" s="1087"/>
      <c r="AW175" s="1087"/>
      <c r="AX175" s="1087"/>
      <c r="AY175" s="1088"/>
    </row>
    <row r="176" spans="1:51" x14ac:dyDescent="0.25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086"/>
      <c r="AU176" s="1087"/>
      <c r="AV176" s="1087"/>
      <c r="AW176" s="1087"/>
      <c r="AX176" s="1087"/>
      <c r="AY176" s="1088"/>
    </row>
    <row r="177" spans="1:51" ht="13" thickBot="1" x14ac:dyDescent="0.3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089"/>
      <c r="AU177" s="1090"/>
      <c r="AV177" s="1090"/>
      <c r="AW177" s="1090"/>
      <c r="AX177" s="1090"/>
      <c r="AY177" s="1091"/>
    </row>
    <row r="178" spans="1:51" x14ac:dyDescent="0.25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5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" thickBot="1" x14ac:dyDescent="0.3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5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" thickBot="1" x14ac:dyDescent="0.3"/>
    <row r="183" spans="1:51" ht="13.5" thickBot="1" x14ac:dyDescent="0.3">
      <c r="A183" s="596" t="s">
        <v>201</v>
      </c>
      <c r="B183" s="1055" t="s">
        <v>53</v>
      </c>
      <c r="C183" s="1056"/>
      <c r="D183" s="1056"/>
      <c r="E183" s="1056"/>
      <c r="F183" s="1056"/>
      <c r="G183" s="1056"/>
      <c r="H183" s="1056"/>
      <c r="I183" s="1056"/>
      <c r="J183" s="1055" t="s">
        <v>140</v>
      </c>
      <c r="K183" s="1056"/>
      <c r="L183" s="1056"/>
      <c r="M183" s="1056"/>
      <c r="N183" s="1055" t="s">
        <v>63</v>
      </c>
      <c r="O183" s="1056"/>
      <c r="P183" s="1056"/>
      <c r="Q183" s="1056"/>
      <c r="R183" s="1057"/>
      <c r="S183" s="1055" t="s">
        <v>64</v>
      </c>
      <c r="T183" s="1056"/>
      <c r="U183" s="1056"/>
      <c r="V183" s="1056"/>
      <c r="W183" s="1057"/>
      <c r="X183" s="298" t="s">
        <v>55</v>
      </c>
      <c r="Y183" s="594"/>
      <c r="Z183" s="594"/>
      <c r="AA183" s="594"/>
    </row>
    <row r="184" spans="1:51" x14ac:dyDescent="0.25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" thickBot="1" x14ac:dyDescent="0.3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ht="13" x14ac:dyDescent="0.25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5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5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" thickBot="1" x14ac:dyDescent="0.3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5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" thickBot="1" x14ac:dyDescent="0.3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5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5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" thickBot="1" x14ac:dyDescent="0.3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5">
      <c r="P195" s="200">
        <v>64</v>
      </c>
      <c r="Q195" s="200">
        <v>62</v>
      </c>
      <c r="S195" s="200">
        <v>66</v>
      </c>
    </row>
    <row r="196" spans="1:51" ht="7.5" customHeight="1" thickBot="1" x14ac:dyDescent="0.3"/>
    <row r="197" spans="1:51" ht="21.75" customHeight="1" thickBot="1" x14ac:dyDescent="0.3">
      <c r="A197" s="603" t="s">
        <v>202</v>
      </c>
      <c r="B197" s="1055" t="s">
        <v>53</v>
      </c>
      <c r="C197" s="1056"/>
      <c r="D197" s="1056"/>
      <c r="E197" s="1056"/>
      <c r="F197" s="1056"/>
      <c r="G197" s="1056"/>
      <c r="H197" s="1056"/>
      <c r="I197" s="1056"/>
      <c r="J197" s="1055" t="s">
        <v>140</v>
      </c>
      <c r="K197" s="1056"/>
      <c r="L197" s="1056"/>
      <c r="M197" s="1056"/>
      <c r="N197" s="1055" t="s">
        <v>63</v>
      </c>
      <c r="O197" s="1056"/>
      <c r="P197" s="1056"/>
      <c r="Q197" s="1056"/>
      <c r="R197" s="1057"/>
      <c r="S197" s="1055" t="s">
        <v>64</v>
      </c>
      <c r="T197" s="1056"/>
      <c r="U197" s="1056"/>
      <c r="V197" s="1056"/>
      <c r="W197" s="1057"/>
      <c r="X197" s="298" t="s">
        <v>55</v>
      </c>
      <c r="Y197" s="601"/>
      <c r="Z197" s="601"/>
      <c r="AA197" s="601"/>
    </row>
    <row r="198" spans="1:51" ht="13" thickBot="1" x14ac:dyDescent="0.3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" thickBot="1" x14ac:dyDescent="0.3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067" t="s">
        <v>218</v>
      </c>
      <c r="AD199" s="1068"/>
      <c r="AE199" s="1068"/>
      <c r="AF199" s="1068"/>
      <c r="AG199" s="1069"/>
      <c r="AI199" s="1067" t="s">
        <v>166</v>
      </c>
      <c r="AJ199" s="1068"/>
      <c r="AK199" s="1068"/>
      <c r="AL199" s="1068"/>
      <c r="AM199" s="1069"/>
      <c r="AO199" s="1067" t="s">
        <v>171</v>
      </c>
      <c r="AP199" s="1068"/>
      <c r="AQ199" s="1068"/>
      <c r="AR199" s="1068"/>
      <c r="AS199" s="1069"/>
      <c r="AU199" s="1067" t="s">
        <v>162</v>
      </c>
      <c r="AV199" s="1068"/>
      <c r="AW199" s="1068"/>
      <c r="AX199" s="1068"/>
      <c r="AY199" s="1069"/>
    </row>
    <row r="200" spans="1:51" ht="13.5" thickBot="1" x14ac:dyDescent="0.3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" x14ac:dyDescent="0.25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" x14ac:dyDescent="0.25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4.5" thickBot="1" x14ac:dyDescent="0.3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" x14ac:dyDescent="0.25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4.5" thickBot="1" x14ac:dyDescent="0.3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5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5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" thickBot="1" x14ac:dyDescent="0.3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5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5"/>
    <row r="211" spans="1:27" ht="13" thickBot="1" x14ac:dyDescent="0.3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3">
      <c r="A212" s="633" t="s">
        <v>230</v>
      </c>
      <c r="B212" s="1055" t="s">
        <v>53</v>
      </c>
      <c r="C212" s="1056"/>
      <c r="D212" s="1056"/>
      <c r="E212" s="1056"/>
      <c r="F212" s="1056"/>
      <c r="G212" s="1056"/>
      <c r="H212" s="1056"/>
      <c r="I212" s="1056"/>
      <c r="J212" s="1055" t="s">
        <v>140</v>
      </c>
      <c r="K212" s="1056"/>
      <c r="L212" s="1056"/>
      <c r="M212" s="1056"/>
      <c r="N212" s="1055" t="s">
        <v>63</v>
      </c>
      <c r="O212" s="1056"/>
      <c r="P212" s="1056"/>
      <c r="Q212" s="1056"/>
      <c r="R212" s="1057"/>
      <c r="S212" s="1055" t="s">
        <v>64</v>
      </c>
      <c r="T212" s="1056"/>
      <c r="U212" s="1056"/>
      <c r="V212" s="1056"/>
      <c r="W212" s="1057"/>
      <c r="X212" s="298" t="s">
        <v>55</v>
      </c>
      <c r="Y212" s="631"/>
      <c r="Z212" s="631"/>
      <c r="AA212" s="631"/>
    </row>
    <row r="213" spans="1:27" x14ac:dyDescent="0.25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" thickBot="1" x14ac:dyDescent="0.3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ht="13" x14ac:dyDescent="0.25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5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5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" thickBot="1" x14ac:dyDescent="0.3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5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" thickBot="1" x14ac:dyDescent="0.3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5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5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" thickBot="1" x14ac:dyDescent="0.3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5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" thickBot="1" x14ac:dyDescent="0.3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3">
      <c r="A226" s="655" t="s">
        <v>237</v>
      </c>
      <c r="B226" s="1055" t="s">
        <v>53</v>
      </c>
      <c r="C226" s="1056"/>
      <c r="D226" s="1056"/>
      <c r="E226" s="1056"/>
      <c r="F226" s="1056"/>
      <c r="G226" s="1056"/>
      <c r="H226" s="1056"/>
      <c r="I226" s="1056"/>
      <c r="J226" s="1055" t="s">
        <v>140</v>
      </c>
      <c r="K226" s="1056"/>
      <c r="L226" s="1056"/>
      <c r="M226" s="1056"/>
      <c r="N226" s="1055" t="s">
        <v>63</v>
      </c>
      <c r="O226" s="1056"/>
      <c r="P226" s="1056"/>
      <c r="Q226" s="1056"/>
      <c r="R226" s="1057"/>
      <c r="S226" s="1055" t="s">
        <v>64</v>
      </c>
      <c r="T226" s="1056"/>
      <c r="U226" s="1056"/>
      <c r="V226" s="1056"/>
      <c r="W226" s="1057"/>
      <c r="X226" s="298" t="s">
        <v>55</v>
      </c>
      <c r="Y226" s="652"/>
      <c r="Z226" s="652"/>
      <c r="AA226" s="652"/>
    </row>
    <row r="227" spans="1:27" x14ac:dyDescent="0.25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" thickBot="1" x14ac:dyDescent="0.3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ht="13" x14ac:dyDescent="0.25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5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5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" thickBot="1" x14ac:dyDescent="0.3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5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" thickBot="1" x14ac:dyDescent="0.3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5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5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" thickBot="1" x14ac:dyDescent="0.3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5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" thickBot="1" x14ac:dyDescent="0.3">
      <c r="T239" s="657"/>
      <c r="U239" s="657"/>
      <c r="V239" s="657"/>
      <c r="W239" s="657"/>
    </row>
    <row r="240" spans="1:27" ht="13.5" thickBot="1" x14ac:dyDescent="0.3">
      <c r="A240" s="664" t="s">
        <v>238</v>
      </c>
      <c r="B240" s="1055" t="s">
        <v>53</v>
      </c>
      <c r="C240" s="1056"/>
      <c r="D240" s="1056"/>
      <c r="E240" s="1056"/>
      <c r="F240" s="1056"/>
      <c r="G240" s="1056"/>
      <c r="H240" s="1056"/>
      <c r="I240" s="1056"/>
      <c r="J240" s="1055" t="s">
        <v>140</v>
      </c>
      <c r="K240" s="1056"/>
      <c r="L240" s="1056"/>
      <c r="M240" s="1056"/>
      <c r="N240" s="1055" t="s">
        <v>63</v>
      </c>
      <c r="O240" s="1056"/>
      <c r="P240" s="1056"/>
      <c r="Q240" s="1056"/>
      <c r="R240" s="1057"/>
      <c r="S240" s="1055" t="s">
        <v>64</v>
      </c>
      <c r="T240" s="1056"/>
      <c r="U240" s="1056"/>
      <c r="V240" s="1056"/>
      <c r="W240" s="1057"/>
      <c r="X240" s="298" t="s">
        <v>55</v>
      </c>
      <c r="Y240" s="662"/>
      <c r="Z240" s="662"/>
      <c r="AA240" s="662"/>
    </row>
    <row r="241" spans="1:27" x14ac:dyDescent="0.25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" thickBot="1" x14ac:dyDescent="0.3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ht="13" x14ac:dyDescent="0.25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5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5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" thickBot="1" x14ac:dyDescent="0.3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5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" thickBot="1" x14ac:dyDescent="0.3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5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5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" thickBot="1" x14ac:dyDescent="0.3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5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" thickBot="1" x14ac:dyDescent="0.3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3">
      <c r="A254" s="673" t="s">
        <v>240</v>
      </c>
      <c r="B254" s="1055" t="s">
        <v>53</v>
      </c>
      <c r="C254" s="1056"/>
      <c r="D254" s="1056"/>
      <c r="E254" s="1056"/>
      <c r="F254" s="1056"/>
      <c r="G254" s="1056"/>
      <c r="H254" s="1056"/>
      <c r="I254" s="1056"/>
      <c r="J254" s="1055" t="s">
        <v>140</v>
      </c>
      <c r="K254" s="1056"/>
      <c r="L254" s="1056"/>
      <c r="M254" s="1056"/>
      <c r="N254" s="1055" t="s">
        <v>63</v>
      </c>
      <c r="O254" s="1056"/>
      <c r="P254" s="1056"/>
      <c r="Q254" s="1056"/>
      <c r="R254" s="1057"/>
      <c r="S254" s="1055" t="s">
        <v>64</v>
      </c>
      <c r="T254" s="1056"/>
      <c r="U254" s="1056"/>
      <c r="V254" s="1056"/>
      <c r="W254" s="1057"/>
      <c r="X254" s="298" t="s">
        <v>55</v>
      </c>
      <c r="Y254" s="670"/>
      <c r="Z254" s="670"/>
      <c r="AA254" s="670"/>
    </row>
    <row r="255" spans="1:27" x14ac:dyDescent="0.25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" thickBot="1" x14ac:dyDescent="0.3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ht="13" x14ac:dyDescent="0.25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5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5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" thickBot="1" x14ac:dyDescent="0.3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5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" thickBot="1" x14ac:dyDescent="0.3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5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5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" thickBot="1" x14ac:dyDescent="0.3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" thickBot="1" x14ac:dyDescent="0.3"/>
    <row r="268" spans="1:27" ht="13.5" thickBot="1" x14ac:dyDescent="0.3">
      <c r="A268" s="679" t="s">
        <v>241</v>
      </c>
      <c r="B268" s="1055" t="s">
        <v>53</v>
      </c>
      <c r="C268" s="1056"/>
      <c r="D268" s="1056"/>
      <c r="E268" s="1056"/>
      <c r="F268" s="1056"/>
      <c r="G268" s="1056"/>
      <c r="H268" s="1056"/>
      <c r="I268" s="1056"/>
      <c r="J268" s="1055" t="s">
        <v>140</v>
      </c>
      <c r="K268" s="1056"/>
      <c r="L268" s="1056"/>
      <c r="M268" s="1056"/>
      <c r="N268" s="1055" t="s">
        <v>63</v>
      </c>
      <c r="O268" s="1056"/>
      <c r="P268" s="1056"/>
      <c r="Q268" s="1056"/>
      <c r="R268" s="1057"/>
      <c r="S268" s="1055" t="s">
        <v>64</v>
      </c>
      <c r="T268" s="1056"/>
      <c r="U268" s="1056"/>
      <c r="V268" s="1056"/>
      <c r="W268" s="1057"/>
      <c r="X268" s="298" t="s">
        <v>55</v>
      </c>
      <c r="Y268" s="676"/>
      <c r="Z268" s="676"/>
      <c r="AA268" s="676"/>
    </row>
    <row r="269" spans="1:27" x14ac:dyDescent="0.25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" thickBot="1" x14ac:dyDescent="0.3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ht="13" x14ac:dyDescent="0.25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5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5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" thickBot="1" x14ac:dyDescent="0.3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5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" thickBot="1" x14ac:dyDescent="0.3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5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5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" thickBot="1" x14ac:dyDescent="0.3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" thickBot="1" x14ac:dyDescent="0.3"/>
    <row r="282" spans="1:28" ht="13.5" thickBot="1" x14ac:dyDescent="0.3">
      <c r="A282" s="682" t="s">
        <v>242</v>
      </c>
      <c r="B282" s="1055" t="s">
        <v>53</v>
      </c>
      <c r="C282" s="1056"/>
      <c r="D282" s="1056"/>
      <c r="E282" s="1056"/>
      <c r="F282" s="1056"/>
      <c r="G282" s="1056"/>
      <c r="H282" s="1056"/>
      <c r="I282" s="1056"/>
      <c r="J282" s="1055" t="s">
        <v>140</v>
      </c>
      <c r="K282" s="1056"/>
      <c r="L282" s="1056"/>
      <c r="M282" s="1056"/>
      <c r="N282" s="724"/>
      <c r="O282" s="1058" t="s">
        <v>63</v>
      </c>
      <c r="P282" s="1059"/>
      <c r="Q282" s="1059"/>
      <c r="R282" s="1059"/>
      <c r="S282" s="1060"/>
      <c r="T282" s="1055" t="s">
        <v>64</v>
      </c>
      <c r="U282" s="1056"/>
      <c r="V282" s="1056"/>
      <c r="W282" s="1056"/>
      <c r="X282" s="1057"/>
      <c r="Y282" s="298" t="s">
        <v>55</v>
      </c>
      <c r="Z282" s="680"/>
      <c r="AA282" s="680"/>
      <c r="AB282" s="680"/>
    </row>
    <row r="283" spans="1:28" x14ac:dyDescent="0.25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" thickBot="1" x14ac:dyDescent="0.3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ht="13" x14ac:dyDescent="0.25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5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5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" thickBot="1" x14ac:dyDescent="0.3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5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" thickBot="1" x14ac:dyDescent="0.3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5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5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" thickBot="1" x14ac:dyDescent="0.3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5">
      <c r="N294" s="725"/>
    </row>
    <row r="295" spans="1:28" ht="13" thickBot="1" x14ac:dyDescent="0.3">
      <c r="N295" s="725"/>
    </row>
    <row r="296" spans="1:28" ht="13.5" thickBot="1" x14ac:dyDescent="0.3">
      <c r="A296" s="687" t="s">
        <v>243</v>
      </c>
      <c r="B296" s="1055" t="s">
        <v>53</v>
      </c>
      <c r="C296" s="1056"/>
      <c r="D296" s="1056"/>
      <c r="E296" s="1056"/>
      <c r="F296" s="1056"/>
      <c r="G296" s="1056"/>
      <c r="H296" s="1056"/>
      <c r="I296" s="1056"/>
      <c r="J296" s="1055" t="s">
        <v>140</v>
      </c>
      <c r="K296" s="1056"/>
      <c r="L296" s="1056"/>
      <c r="M296" s="1056"/>
      <c r="N296" s="724"/>
      <c r="O296" s="1058" t="s">
        <v>63</v>
      </c>
      <c r="P296" s="1059"/>
      <c r="Q296" s="1059"/>
      <c r="R296" s="1059"/>
      <c r="S296" s="1060"/>
      <c r="T296" s="1055" t="s">
        <v>64</v>
      </c>
      <c r="U296" s="1056"/>
      <c r="V296" s="1056"/>
      <c r="W296" s="1056"/>
      <c r="X296" s="1057"/>
      <c r="Y296" s="298" t="s">
        <v>55</v>
      </c>
      <c r="Z296" s="685"/>
      <c r="AA296" s="685"/>
      <c r="AB296" s="685"/>
    </row>
    <row r="297" spans="1:28" x14ac:dyDescent="0.25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" thickBot="1" x14ac:dyDescent="0.3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ht="13" x14ac:dyDescent="0.25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5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5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" thickBot="1" x14ac:dyDescent="0.3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5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" thickBot="1" x14ac:dyDescent="0.3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5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5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" thickBot="1" x14ac:dyDescent="0.3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5">
      <c r="N308" s="725"/>
    </row>
    <row r="309" spans="1:28" ht="13" thickBot="1" x14ac:dyDescent="0.3"/>
    <row r="310" spans="1:28" ht="13.5" thickBot="1" x14ac:dyDescent="0.3">
      <c r="A310" s="697" t="s">
        <v>246</v>
      </c>
      <c r="B310" s="1055" t="s">
        <v>53</v>
      </c>
      <c r="C310" s="1056"/>
      <c r="D310" s="1056"/>
      <c r="E310" s="1056"/>
      <c r="F310" s="1056"/>
      <c r="G310" s="1056"/>
      <c r="H310" s="1056"/>
      <c r="I310" s="1056"/>
      <c r="J310" s="1058" t="s">
        <v>140</v>
      </c>
      <c r="K310" s="1059"/>
      <c r="L310" s="1059"/>
      <c r="M310" s="1059"/>
      <c r="N310" s="1060"/>
      <c r="O310" s="1058" t="s">
        <v>63</v>
      </c>
      <c r="P310" s="1059"/>
      <c r="Q310" s="1059"/>
      <c r="R310" s="1059"/>
      <c r="S310" s="1060"/>
      <c r="T310" s="1055" t="s">
        <v>64</v>
      </c>
      <c r="U310" s="1056"/>
      <c r="V310" s="1056"/>
      <c r="W310" s="1056"/>
      <c r="X310" s="1057"/>
      <c r="Y310" s="1052" t="s">
        <v>55</v>
      </c>
      <c r="Z310" s="693"/>
      <c r="AA310" s="693"/>
      <c r="AB310" s="693"/>
    </row>
    <row r="311" spans="1:28" x14ac:dyDescent="0.25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053"/>
      <c r="Z311" s="693"/>
      <c r="AA311" s="693"/>
      <c r="AB311" s="693"/>
    </row>
    <row r="312" spans="1:28" ht="13" thickBot="1" x14ac:dyDescent="0.3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054"/>
      <c r="Z312" s="693"/>
      <c r="AA312" s="693"/>
      <c r="AB312" s="693"/>
    </row>
    <row r="313" spans="1:28" ht="13" x14ac:dyDescent="0.25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5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5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" thickBot="1" x14ac:dyDescent="0.3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5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" thickBot="1" x14ac:dyDescent="0.3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ht="13" x14ac:dyDescent="0.25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5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5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5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" hidden="1" thickBot="1" x14ac:dyDescent="0.3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5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5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" thickBot="1" x14ac:dyDescent="0.3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" thickBot="1" x14ac:dyDescent="0.4">
      <c r="B327" s="1032" t="s">
        <v>272</v>
      </c>
      <c r="C327" s="1033"/>
      <c r="D327" s="1033"/>
      <c r="E327" s="1033"/>
      <c r="F327" s="1033"/>
      <c r="G327" s="1033"/>
      <c r="H327" s="1033"/>
      <c r="I327" s="1033"/>
      <c r="J327" s="1033"/>
      <c r="K327" s="1034"/>
      <c r="L327" s="747"/>
      <c r="M327" s="746"/>
      <c r="N327" s="1032" t="s">
        <v>273</v>
      </c>
      <c r="O327" s="1033"/>
      <c r="P327" s="1033"/>
      <c r="Q327" s="1033"/>
      <c r="R327" s="1033"/>
      <c r="S327" s="1033"/>
      <c r="T327" s="1033"/>
      <c r="U327" s="1033"/>
      <c r="V327" s="1033"/>
      <c r="W327" s="1034"/>
      <c r="X327" s="747"/>
      <c r="Y327" s="748"/>
      <c r="Z327" s="1032" t="s">
        <v>274</v>
      </c>
      <c r="AA327" s="1033"/>
      <c r="AB327" s="1033"/>
      <c r="AC327" s="1033"/>
      <c r="AD327" s="1033"/>
      <c r="AE327" s="1033"/>
      <c r="AF327" s="1033"/>
      <c r="AG327" s="1033"/>
      <c r="AH327" s="1033"/>
      <c r="AI327" s="1034"/>
      <c r="AJ327" s="747"/>
      <c r="AK327" s="746"/>
      <c r="AL327" s="1032" t="s">
        <v>275</v>
      </c>
      <c r="AM327" s="1033"/>
      <c r="AN327" s="1033"/>
      <c r="AO327" s="1033"/>
      <c r="AP327" s="1033"/>
      <c r="AQ327" s="1033"/>
      <c r="AR327" s="1033"/>
      <c r="AS327" s="1033"/>
      <c r="AT327" s="1033"/>
      <c r="AU327" s="1034"/>
      <c r="AV327" s="747"/>
    </row>
    <row r="328" spans="1:53" ht="47" thickBot="1" x14ac:dyDescent="0.4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.5" x14ac:dyDescent="0.25">
      <c r="A329" s="817">
        <v>2.5</v>
      </c>
      <c r="B329" s="1035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993">
        <v>594</v>
      </c>
      <c r="H329" s="993">
        <v>120.5</v>
      </c>
      <c r="I329" s="993">
        <v>57</v>
      </c>
      <c r="J329" s="998"/>
      <c r="K329" s="995">
        <v>135</v>
      </c>
      <c r="L329" s="1002">
        <f>G329-(D329+D330+D331+D332)</f>
        <v>0</v>
      </c>
      <c r="M329" s="805">
        <v>3.86</v>
      </c>
      <c r="N329" s="1038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993">
        <v>594</v>
      </c>
      <c r="T329" s="993">
        <v>119.5</v>
      </c>
      <c r="U329" s="993">
        <v>57</v>
      </c>
      <c r="V329" s="998"/>
      <c r="W329" s="995">
        <v>135</v>
      </c>
      <c r="X329" s="1002">
        <f>S329-(P329+P330+P331+P332)</f>
        <v>0</v>
      </c>
      <c r="Y329" s="830">
        <v>2.5499999999999998</v>
      </c>
      <c r="Z329" s="1041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993">
        <v>493</v>
      </c>
      <c r="AF329" s="993">
        <v>125</v>
      </c>
      <c r="AG329" s="993">
        <v>47</v>
      </c>
      <c r="AH329" s="998"/>
      <c r="AI329" s="995"/>
      <c r="AJ329" s="1002">
        <f>AE329-(AB329+AB330+AB331+AB332)</f>
        <v>0</v>
      </c>
      <c r="AK329" s="806">
        <v>-1.69</v>
      </c>
      <c r="AL329" s="1061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993">
        <v>515</v>
      </c>
      <c r="AR329" s="993">
        <v>125.5</v>
      </c>
      <c r="AS329" s="993">
        <v>49</v>
      </c>
      <c r="AT329" s="998"/>
      <c r="AU329" s="995"/>
      <c r="AV329" s="1002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.5" x14ac:dyDescent="0.25">
      <c r="A330" s="817"/>
      <c r="B330" s="1036"/>
      <c r="C330" s="764"/>
      <c r="D330" s="765"/>
      <c r="E330" s="765"/>
      <c r="F330" s="764"/>
      <c r="G330" s="994"/>
      <c r="H330" s="994"/>
      <c r="I330" s="994"/>
      <c r="J330" s="999"/>
      <c r="K330" s="996"/>
      <c r="L330" s="1002"/>
      <c r="M330" s="806">
        <v>4</v>
      </c>
      <c r="N330" s="1039"/>
      <c r="O330" s="764" t="s">
        <v>282</v>
      </c>
      <c r="P330" s="766">
        <v>228</v>
      </c>
      <c r="Q330" s="765">
        <v>119</v>
      </c>
      <c r="R330" s="764" t="s">
        <v>276</v>
      </c>
      <c r="S330" s="994"/>
      <c r="T330" s="994"/>
      <c r="U330" s="994"/>
      <c r="V330" s="999"/>
      <c r="W330" s="996"/>
      <c r="X330" s="1002"/>
      <c r="Y330" s="830">
        <v>5</v>
      </c>
      <c r="Z330" s="1042"/>
      <c r="AA330" s="767" t="s">
        <v>296</v>
      </c>
      <c r="AB330" s="829">
        <v>164</v>
      </c>
      <c r="AC330" s="768">
        <v>123.5</v>
      </c>
      <c r="AD330" s="764" t="s">
        <v>212</v>
      </c>
      <c r="AE330" s="994"/>
      <c r="AF330" s="994"/>
      <c r="AG330" s="994"/>
      <c r="AH330" s="999"/>
      <c r="AI330" s="996"/>
      <c r="AJ330" s="1002"/>
      <c r="AK330" s="806">
        <v>-1</v>
      </c>
      <c r="AL330" s="1062"/>
      <c r="AM330" s="764" t="s">
        <v>301</v>
      </c>
      <c r="AN330" s="843">
        <v>233</v>
      </c>
      <c r="AO330" s="765">
        <v>124</v>
      </c>
      <c r="AP330" s="764" t="s">
        <v>276</v>
      </c>
      <c r="AQ330" s="994"/>
      <c r="AR330" s="994"/>
      <c r="AS330" s="994"/>
      <c r="AT330" s="999"/>
      <c r="AU330" s="996"/>
      <c r="AV330" s="1002"/>
      <c r="AX330" s="200">
        <v>2</v>
      </c>
      <c r="AY330" s="577" t="s">
        <v>307</v>
      </c>
      <c r="AZ330" s="200">
        <v>57</v>
      </c>
      <c r="BA330" s="1011"/>
    </row>
    <row r="331" spans="1:53" ht="15.5" x14ac:dyDescent="0.25">
      <c r="A331" s="817"/>
      <c r="B331" s="1036"/>
      <c r="C331" s="765"/>
      <c r="D331" s="765"/>
      <c r="E331" s="765"/>
      <c r="F331" s="764"/>
      <c r="G331" s="994"/>
      <c r="H331" s="994"/>
      <c r="I331" s="994"/>
      <c r="J331" s="999"/>
      <c r="K331" s="996"/>
      <c r="L331" s="1002"/>
      <c r="M331" s="806"/>
      <c r="N331" s="1039"/>
      <c r="O331" s="765"/>
      <c r="P331" s="765"/>
      <c r="Q331" s="765"/>
      <c r="R331" s="764"/>
      <c r="S331" s="994"/>
      <c r="T331" s="994"/>
      <c r="U331" s="994"/>
      <c r="V331" s="999"/>
      <c r="W331" s="996"/>
      <c r="X331" s="1002"/>
      <c r="Y331" s="830"/>
      <c r="Z331" s="1042"/>
      <c r="AA331" s="769"/>
      <c r="AB331" s="765"/>
      <c r="AC331" s="768"/>
      <c r="AD331" s="764"/>
      <c r="AE331" s="994"/>
      <c r="AF331" s="994"/>
      <c r="AG331" s="994"/>
      <c r="AH331" s="999"/>
      <c r="AI331" s="996"/>
      <c r="AJ331" s="1002"/>
      <c r="AK331" s="806"/>
      <c r="AL331" s="1062"/>
      <c r="AM331" s="765"/>
      <c r="AN331" s="765"/>
      <c r="AO331" s="765"/>
      <c r="AP331" s="764"/>
      <c r="AQ331" s="994"/>
      <c r="AR331" s="994"/>
      <c r="AS331" s="994"/>
      <c r="AT331" s="999"/>
      <c r="AU331" s="996"/>
      <c r="AV331" s="1002"/>
      <c r="AX331" s="200">
        <v>3</v>
      </c>
      <c r="AY331" s="577" t="s">
        <v>308</v>
      </c>
      <c r="AZ331" s="200">
        <v>57</v>
      </c>
      <c r="BA331" s="1011"/>
    </row>
    <row r="332" spans="1:53" ht="16" thickBot="1" x14ac:dyDescent="0.3">
      <c r="A332" s="817"/>
      <c r="B332" s="1037"/>
      <c r="C332" s="770"/>
      <c r="D332" s="771"/>
      <c r="E332" s="770"/>
      <c r="F332" s="772"/>
      <c r="G332" s="997"/>
      <c r="H332" s="997"/>
      <c r="I332" s="997"/>
      <c r="J332" s="1000"/>
      <c r="K332" s="1001"/>
      <c r="L332" s="1002"/>
      <c r="M332" s="806"/>
      <c r="N332" s="1040"/>
      <c r="O332" s="770"/>
      <c r="P332" s="770"/>
      <c r="Q332" s="770"/>
      <c r="R332" s="772"/>
      <c r="S332" s="997"/>
      <c r="T332" s="997"/>
      <c r="U332" s="997"/>
      <c r="V332" s="1000"/>
      <c r="W332" s="1001"/>
      <c r="X332" s="1002"/>
      <c r="Y332" s="830"/>
      <c r="Z332" s="1043"/>
      <c r="AA332" s="770"/>
      <c r="AB332" s="773"/>
      <c r="AC332" s="770"/>
      <c r="AD332" s="772"/>
      <c r="AE332" s="997"/>
      <c r="AF332" s="997"/>
      <c r="AG332" s="997"/>
      <c r="AH332" s="1000"/>
      <c r="AI332" s="1001"/>
      <c r="AJ332" s="1002"/>
      <c r="AK332" s="806"/>
      <c r="AL332" s="1063"/>
      <c r="AM332" s="770"/>
      <c r="AN332" s="771"/>
      <c r="AO332" s="770"/>
      <c r="AP332" s="772"/>
      <c r="AQ332" s="997"/>
      <c r="AR332" s="997"/>
      <c r="AS332" s="997"/>
      <c r="AT332" s="1000"/>
      <c r="AU332" s="1001"/>
      <c r="AV332" s="1002"/>
      <c r="AX332" s="200">
        <v>4</v>
      </c>
      <c r="AY332" s="577" t="s">
        <v>309</v>
      </c>
      <c r="AZ332" s="200">
        <v>47</v>
      </c>
      <c r="BA332" s="1011"/>
    </row>
    <row r="333" spans="1:53" ht="15.5" x14ac:dyDescent="0.25">
      <c r="A333" s="817">
        <v>-0.86</v>
      </c>
      <c r="B333" s="1024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993">
        <v>594</v>
      </c>
      <c r="H333" s="993">
        <v>125.4</v>
      </c>
      <c r="I333" s="993">
        <v>57</v>
      </c>
      <c r="J333" s="998"/>
      <c r="K333" s="995">
        <v>135</v>
      </c>
      <c r="L333" s="1002">
        <f>G333-(D333+D334+D335+D336)</f>
        <v>0</v>
      </c>
      <c r="M333" s="806">
        <v>2.7</v>
      </c>
      <c r="N333" s="1027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993">
        <v>594</v>
      </c>
      <c r="T333" s="993">
        <v>122</v>
      </c>
      <c r="U333" s="993">
        <v>57</v>
      </c>
      <c r="V333" s="998"/>
      <c r="W333" s="995">
        <v>135</v>
      </c>
      <c r="X333" s="1002">
        <f>S333-(P333+P334+P335+P336)</f>
        <v>0</v>
      </c>
      <c r="Y333" s="830">
        <v>0</v>
      </c>
      <c r="Z333" s="1030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993">
        <v>493</v>
      </c>
      <c r="AF333" s="993">
        <v>120</v>
      </c>
      <c r="AG333" s="993">
        <v>47</v>
      </c>
      <c r="AH333" s="998"/>
      <c r="AI333" s="995"/>
      <c r="AJ333" s="1002">
        <f>AE333-(AB333+AB334+AB335+AB336)</f>
        <v>0</v>
      </c>
      <c r="AK333" s="806">
        <v>1</v>
      </c>
      <c r="AL333" s="1064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993">
        <v>515</v>
      </c>
      <c r="AR333" s="993">
        <v>123.5</v>
      </c>
      <c r="AS333" s="993">
        <v>49</v>
      </c>
      <c r="AT333" s="998"/>
      <c r="AU333" s="995"/>
      <c r="AV333" s="1002">
        <f>AQ333-(AN333+AN334+AN335+AN336)</f>
        <v>0</v>
      </c>
      <c r="AX333" s="200">
        <v>5</v>
      </c>
      <c r="AY333" s="577" t="s">
        <v>310</v>
      </c>
      <c r="AZ333" s="200">
        <v>57</v>
      </c>
      <c r="BA333" s="1011"/>
    </row>
    <row r="334" spans="1:53" ht="15.5" x14ac:dyDescent="0.25">
      <c r="A334" s="817">
        <v>-1</v>
      </c>
      <c r="B334" s="1025"/>
      <c r="C334" s="765" t="s">
        <v>290</v>
      </c>
      <c r="D334" s="780">
        <v>27</v>
      </c>
      <c r="E334" s="765">
        <v>125.5</v>
      </c>
      <c r="F334" s="764" t="s">
        <v>212</v>
      </c>
      <c r="G334" s="994"/>
      <c r="H334" s="994"/>
      <c r="I334" s="994"/>
      <c r="J334" s="999"/>
      <c r="K334" s="996"/>
      <c r="L334" s="1002"/>
      <c r="M334" s="806">
        <v>2.2000000000000002</v>
      </c>
      <c r="N334" s="1028"/>
      <c r="O334" s="765" t="s">
        <v>284</v>
      </c>
      <c r="P334" s="797">
        <v>320</v>
      </c>
      <c r="Q334" s="765">
        <v>121.5</v>
      </c>
      <c r="R334" s="764" t="s">
        <v>276</v>
      </c>
      <c r="S334" s="994"/>
      <c r="T334" s="994"/>
      <c r="U334" s="994"/>
      <c r="V334" s="999"/>
      <c r="W334" s="996"/>
      <c r="X334" s="1002"/>
      <c r="Y334" s="830"/>
      <c r="Z334" s="1031"/>
      <c r="AA334" s="781"/>
      <c r="AB334" s="765"/>
      <c r="AC334" s="765"/>
      <c r="AD334" s="764"/>
      <c r="AE334" s="994"/>
      <c r="AF334" s="994"/>
      <c r="AG334" s="994"/>
      <c r="AH334" s="999"/>
      <c r="AI334" s="996"/>
      <c r="AJ334" s="1002"/>
      <c r="AK334" s="806">
        <v>2</v>
      </c>
      <c r="AL334" s="1065"/>
      <c r="AM334" s="781" t="s">
        <v>302</v>
      </c>
      <c r="AN334" s="845">
        <v>291</v>
      </c>
      <c r="AO334" s="781">
        <v>121</v>
      </c>
      <c r="AP334" s="782" t="s">
        <v>299</v>
      </c>
      <c r="AQ334" s="994"/>
      <c r="AR334" s="994"/>
      <c r="AS334" s="994"/>
      <c r="AT334" s="999"/>
      <c r="AU334" s="996"/>
      <c r="AV334" s="1002"/>
      <c r="AX334" s="200">
        <v>6</v>
      </c>
      <c r="AY334" s="577" t="s">
        <v>311</v>
      </c>
      <c r="AZ334" s="200">
        <v>57</v>
      </c>
      <c r="BA334" s="1011"/>
    </row>
    <row r="335" spans="1:53" ht="15.5" x14ac:dyDescent="0.25">
      <c r="A335" s="817"/>
      <c r="B335" s="1025"/>
      <c r="C335" s="783"/>
      <c r="D335" s="784"/>
      <c r="E335" s="783"/>
      <c r="F335" s="785"/>
      <c r="G335" s="994"/>
      <c r="H335" s="994"/>
      <c r="I335" s="994"/>
      <c r="J335" s="999"/>
      <c r="K335" s="996"/>
      <c r="L335" s="1002"/>
      <c r="M335" s="806"/>
      <c r="N335" s="1028"/>
      <c r="O335" s="783"/>
      <c r="P335" s="783"/>
      <c r="Q335" s="783"/>
      <c r="R335" s="785"/>
      <c r="S335" s="994"/>
      <c r="T335" s="994"/>
      <c r="U335" s="994"/>
      <c r="V335" s="999"/>
      <c r="W335" s="996"/>
      <c r="X335" s="1002"/>
      <c r="Y335" s="830"/>
      <c r="Z335" s="1031"/>
      <c r="AA335" s="784"/>
      <c r="AB335" s="783"/>
      <c r="AC335" s="783"/>
      <c r="AD335" s="785"/>
      <c r="AE335" s="994"/>
      <c r="AF335" s="994"/>
      <c r="AG335" s="994"/>
      <c r="AH335" s="999"/>
      <c r="AI335" s="996"/>
      <c r="AJ335" s="1002"/>
      <c r="AK335" s="806"/>
      <c r="AL335" s="1065"/>
      <c r="AM335" s="784"/>
      <c r="AN335" s="783"/>
      <c r="AO335" s="784"/>
      <c r="AP335" s="782"/>
      <c r="AQ335" s="994"/>
      <c r="AR335" s="994"/>
      <c r="AS335" s="994"/>
      <c r="AT335" s="999"/>
      <c r="AU335" s="996"/>
      <c r="AV335" s="1002"/>
      <c r="AX335" s="200">
        <v>7</v>
      </c>
      <c r="AY335" s="577" t="s">
        <v>312</v>
      </c>
      <c r="AZ335" s="200">
        <v>57</v>
      </c>
      <c r="BA335" s="1011"/>
    </row>
    <row r="336" spans="1:53" ht="16" thickBot="1" x14ac:dyDescent="0.3">
      <c r="A336" s="817"/>
      <c r="B336" s="1026"/>
      <c r="C336" s="783"/>
      <c r="D336" s="784"/>
      <c r="E336" s="783"/>
      <c r="F336" s="785"/>
      <c r="G336" s="997"/>
      <c r="H336" s="997"/>
      <c r="I336" s="997"/>
      <c r="J336" s="1000"/>
      <c r="K336" s="1001"/>
      <c r="L336" s="1002"/>
      <c r="M336" s="806"/>
      <c r="N336" s="1029"/>
      <c r="O336" s="783"/>
      <c r="P336" s="784"/>
      <c r="Q336" s="783"/>
      <c r="R336" s="785"/>
      <c r="S336" s="997"/>
      <c r="T336" s="997"/>
      <c r="U336" s="997"/>
      <c r="V336" s="1000"/>
      <c r="W336" s="1001"/>
      <c r="X336" s="1002"/>
      <c r="Y336" s="806"/>
      <c r="Z336" s="1031"/>
      <c r="AA336" s="784"/>
      <c r="AB336" s="784"/>
      <c r="AC336" s="783"/>
      <c r="AD336" s="785"/>
      <c r="AE336" s="994"/>
      <c r="AF336" s="994"/>
      <c r="AG336" s="994"/>
      <c r="AH336" s="999"/>
      <c r="AI336" s="996"/>
      <c r="AJ336" s="1002"/>
      <c r="AK336" s="806"/>
      <c r="AL336" s="1066"/>
      <c r="AM336" s="771"/>
      <c r="AN336" s="771"/>
      <c r="AO336" s="771"/>
      <c r="AP336" s="786"/>
      <c r="AQ336" s="997"/>
      <c r="AR336" s="997"/>
      <c r="AS336" s="997"/>
      <c r="AT336" s="1000"/>
      <c r="AU336" s="1001"/>
      <c r="AV336" s="1002"/>
      <c r="AX336" s="728">
        <v>8</v>
      </c>
      <c r="AY336" s="577" t="s">
        <v>313</v>
      </c>
      <c r="AZ336" s="200">
        <v>47</v>
      </c>
      <c r="BA336" s="1011"/>
    </row>
    <row r="337" spans="1:53" ht="15.5" x14ac:dyDescent="0.35">
      <c r="A337" s="817">
        <v>1.5</v>
      </c>
      <c r="B337" s="1012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993">
        <v>192</v>
      </c>
      <c r="H337" s="993">
        <v>121.5</v>
      </c>
      <c r="I337" s="993">
        <v>18</v>
      </c>
      <c r="J337" s="993"/>
      <c r="K337" s="995">
        <v>135</v>
      </c>
      <c r="L337" s="1002">
        <f>G337-(D337+D338+D339+D340)</f>
        <v>0</v>
      </c>
      <c r="M337" s="805">
        <v>-8.01</v>
      </c>
      <c r="N337" s="1015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993">
        <v>192</v>
      </c>
      <c r="T337" s="993">
        <v>125</v>
      </c>
      <c r="U337" s="993">
        <v>18</v>
      </c>
      <c r="V337" s="993"/>
      <c r="W337" s="995">
        <v>135</v>
      </c>
      <c r="X337" s="1002">
        <f>S337-(P337+P338+P339+P340)</f>
        <v>0</v>
      </c>
      <c r="Y337" s="806">
        <v>7</v>
      </c>
      <c r="Z337" s="1018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021">
        <v>192</v>
      </c>
      <c r="AF337" s="993">
        <v>123.5</v>
      </c>
      <c r="AG337" s="993">
        <v>18</v>
      </c>
      <c r="AH337" s="993"/>
      <c r="AI337" s="995"/>
      <c r="AJ337" s="1002">
        <f>AE337-(AB337+AB338+AB339+AB340)</f>
        <v>0</v>
      </c>
      <c r="AK337" s="806">
        <v>-0.5</v>
      </c>
      <c r="AL337" s="1044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993">
        <v>192</v>
      </c>
      <c r="AR337" s="993">
        <v>121</v>
      </c>
      <c r="AS337" s="993">
        <v>18</v>
      </c>
      <c r="AT337" s="993"/>
      <c r="AU337" s="995"/>
      <c r="AV337" s="1002">
        <f>AQ337-(AN337+AN338+AN339+AN340)</f>
        <v>0</v>
      </c>
      <c r="AX337" s="728">
        <v>9</v>
      </c>
      <c r="AY337" s="577" t="s">
        <v>314</v>
      </c>
      <c r="AZ337" s="200">
        <v>49</v>
      </c>
      <c r="BA337" s="1011"/>
    </row>
    <row r="338" spans="1:53" ht="15.5" x14ac:dyDescent="0.25">
      <c r="A338" s="817">
        <v>2.5</v>
      </c>
      <c r="B338" s="1013"/>
      <c r="C338" s="765" t="s">
        <v>282</v>
      </c>
      <c r="D338" s="820">
        <v>111</v>
      </c>
      <c r="E338" s="765">
        <v>119</v>
      </c>
      <c r="F338" s="764" t="s">
        <v>212</v>
      </c>
      <c r="G338" s="994"/>
      <c r="H338" s="994"/>
      <c r="I338" s="994"/>
      <c r="J338" s="994"/>
      <c r="K338" s="996"/>
      <c r="L338" s="1002"/>
      <c r="M338" s="806">
        <v>-3</v>
      </c>
      <c r="N338" s="1016"/>
      <c r="O338" s="765" t="s">
        <v>286</v>
      </c>
      <c r="P338" s="824">
        <v>17</v>
      </c>
      <c r="Q338" s="765">
        <v>124.5</v>
      </c>
      <c r="R338" s="764" t="s">
        <v>212</v>
      </c>
      <c r="S338" s="994"/>
      <c r="T338" s="994"/>
      <c r="U338" s="994"/>
      <c r="V338" s="994"/>
      <c r="W338" s="996"/>
      <c r="X338" s="1002"/>
      <c r="Y338" s="806">
        <v>5</v>
      </c>
      <c r="Z338" s="1019"/>
      <c r="AA338" s="765" t="s">
        <v>279</v>
      </c>
      <c r="AB338" s="832">
        <v>7</v>
      </c>
      <c r="AC338" s="765">
        <v>118</v>
      </c>
      <c r="AD338" s="764" t="s">
        <v>277</v>
      </c>
      <c r="AE338" s="1022"/>
      <c r="AF338" s="994"/>
      <c r="AG338" s="994"/>
      <c r="AH338" s="994"/>
      <c r="AI338" s="996"/>
      <c r="AJ338" s="1002"/>
      <c r="AK338" s="806"/>
      <c r="AL338" s="1045"/>
      <c r="AM338" s="765"/>
      <c r="AN338" s="781"/>
      <c r="AO338" s="765"/>
      <c r="AP338" s="764"/>
      <c r="AQ338" s="994"/>
      <c r="AR338" s="994"/>
      <c r="AS338" s="994"/>
      <c r="AT338" s="994"/>
      <c r="AU338" s="996"/>
      <c r="AV338" s="1002"/>
      <c r="AX338" s="728">
        <v>10</v>
      </c>
      <c r="AY338" s="577" t="s">
        <v>315</v>
      </c>
      <c r="AZ338" s="200">
        <v>18</v>
      </c>
      <c r="BA338" s="1011"/>
    </row>
    <row r="339" spans="1:53" ht="15.5" x14ac:dyDescent="0.25">
      <c r="A339" s="817">
        <v>0.5</v>
      </c>
      <c r="B339" s="1013"/>
      <c r="C339" s="783" t="s">
        <v>284</v>
      </c>
      <c r="D339" s="821">
        <v>63</v>
      </c>
      <c r="E339" s="783">
        <v>121.5</v>
      </c>
      <c r="F339" s="785" t="s">
        <v>212</v>
      </c>
      <c r="G339" s="994"/>
      <c r="H339" s="994"/>
      <c r="I339" s="994"/>
      <c r="J339" s="994"/>
      <c r="K339" s="996"/>
      <c r="L339" s="1002"/>
      <c r="M339" s="805"/>
      <c r="N339" s="1016"/>
      <c r="O339" s="783"/>
      <c r="P339" s="784"/>
      <c r="Q339" s="783"/>
      <c r="R339" s="785"/>
      <c r="S339" s="994"/>
      <c r="T339" s="994"/>
      <c r="U339" s="994"/>
      <c r="V339" s="994"/>
      <c r="W339" s="996"/>
      <c r="X339" s="1002"/>
      <c r="Y339" s="806"/>
      <c r="Z339" s="1019"/>
      <c r="AA339" s="783"/>
      <c r="AB339" s="784"/>
      <c r="AC339" s="783"/>
      <c r="AD339" s="785"/>
      <c r="AE339" s="1022"/>
      <c r="AF339" s="994"/>
      <c r="AG339" s="994"/>
      <c r="AH339" s="994"/>
      <c r="AI339" s="996"/>
      <c r="AJ339" s="1002"/>
      <c r="AK339" s="806"/>
      <c r="AL339" s="1045"/>
      <c r="AM339" s="783"/>
      <c r="AN339" s="784"/>
      <c r="AO339" s="783"/>
      <c r="AP339" s="785"/>
      <c r="AQ339" s="994"/>
      <c r="AR339" s="994"/>
      <c r="AS339" s="994"/>
      <c r="AT339" s="994"/>
      <c r="AU339" s="996"/>
      <c r="AV339" s="1002"/>
      <c r="AX339" s="728">
        <v>11</v>
      </c>
      <c r="AY339" s="577" t="s">
        <v>316</v>
      </c>
      <c r="AZ339" s="200">
        <v>49</v>
      </c>
      <c r="BA339" s="1011"/>
    </row>
    <row r="340" spans="1:53" ht="16" thickBot="1" x14ac:dyDescent="0.3">
      <c r="A340" s="817"/>
      <c r="B340" s="1014"/>
      <c r="C340" s="770"/>
      <c r="D340" s="771"/>
      <c r="E340" s="770"/>
      <c r="F340" s="772"/>
      <c r="G340" s="997"/>
      <c r="H340" s="997"/>
      <c r="I340" s="997"/>
      <c r="J340" s="997"/>
      <c r="K340" s="1001"/>
      <c r="L340" s="1002"/>
      <c r="M340" s="805"/>
      <c r="N340" s="1017"/>
      <c r="O340" s="770"/>
      <c r="P340" s="771"/>
      <c r="Q340" s="770"/>
      <c r="R340" s="772"/>
      <c r="S340" s="997"/>
      <c r="T340" s="997"/>
      <c r="U340" s="997"/>
      <c r="V340" s="997"/>
      <c r="W340" s="1001"/>
      <c r="X340" s="1002"/>
      <c r="Y340" s="806"/>
      <c r="Z340" s="1020"/>
      <c r="AA340" s="770"/>
      <c r="AB340" s="771"/>
      <c r="AC340" s="770"/>
      <c r="AD340" s="772"/>
      <c r="AE340" s="1023"/>
      <c r="AF340" s="997"/>
      <c r="AG340" s="997"/>
      <c r="AH340" s="997"/>
      <c r="AI340" s="1001"/>
      <c r="AJ340" s="1002"/>
      <c r="AK340" s="806"/>
      <c r="AL340" s="1046"/>
      <c r="AM340" s="770"/>
      <c r="AN340" s="771"/>
      <c r="AO340" s="770"/>
      <c r="AP340" s="772"/>
      <c r="AQ340" s="997"/>
      <c r="AR340" s="997"/>
      <c r="AS340" s="997"/>
      <c r="AT340" s="997"/>
      <c r="AU340" s="1001"/>
      <c r="AV340" s="1002"/>
      <c r="AX340" s="728">
        <v>12</v>
      </c>
      <c r="AY340" s="577" t="s">
        <v>317</v>
      </c>
      <c r="AZ340" s="200">
        <v>57</v>
      </c>
      <c r="BA340" s="1011"/>
    </row>
    <row r="341" spans="1:53" ht="15.5" x14ac:dyDescent="0.25">
      <c r="A341" s="817">
        <v>3.41</v>
      </c>
      <c r="B341" s="1100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993">
        <v>594</v>
      </c>
      <c r="H341" s="993">
        <v>123</v>
      </c>
      <c r="I341" s="993">
        <v>57</v>
      </c>
      <c r="J341" s="993"/>
      <c r="K341" s="995">
        <v>135</v>
      </c>
      <c r="L341" s="1002">
        <f>G341-(D341+D342+D343+D344)</f>
        <v>0</v>
      </c>
      <c r="M341" s="805">
        <v>0.19</v>
      </c>
      <c r="N341" s="1103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993">
        <v>594</v>
      </c>
      <c r="T341" s="993">
        <v>121</v>
      </c>
      <c r="U341" s="993">
        <v>57</v>
      </c>
      <c r="V341" s="993"/>
      <c r="W341" s="995">
        <v>135</v>
      </c>
      <c r="X341" s="1002">
        <f>S341-(P341+P342+P343+P344)</f>
        <v>0</v>
      </c>
      <c r="Y341" s="806">
        <v>-2</v>
      </c>
      <c r="Z341" s="1008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993">
        <v>492</v>
      </c>
      <c r="AF341" s="993">
        <v>120.5</v>
      </c>
      <c r="AG341" s="993">
        <v>47</v>
      </c>
      <c r="AH341" s="993"/>
      <c r="AI341" s="995"/>
      <c r="AJ341" s="1002">
        <f>AE341-(AB341+AB342+AB343+AB344)</f>
        <v>0</v>
      </c>
      <c r="AK341" s="806">
        <v>-2</v>
      </c>
      <c r="AL341" s="1047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993">
        <v>515</v>
      </c>
      <c r="AR341" s="993">
        <v>120</v>
      </c>
      <c r="AS341" s="993">
        <v>49</v>
      </c>
      <c r="AT341" s="993"/>
      <c r="AU341" s="995"/>
      <c r="AV341" s="1002">
        <f>AQ341-(AN341+AN342+AN343+AN344)</f>
        <v>0</v>
      </c>
      <c r="AX341" s="728">
        <v>13</v>
      </c>
      <c r="AY341" s="577" t="s">
        <v>318</v>
      </c>
      <c r="AZ341" s="200">
        <v>57</v>
      </c>
      <c r="BA341" s="1011"/>
    </row>
    <row r="342" spans="1:53" ht="15.5" x14ac:dyDescent="0.25">
      <c r="A342" s="817">
        <v>1.5</v>
      </c>
      <c r="B342" s="1101"/>
      <c r="C342" s="765" t="s">
        <v>284</v>
      </c>
      <c r="D342" s="822">
        <v>106</v>
      </c>
      <c r="E342" s="765">
        <v>121.5</v>
      </c>
      <c r="F342" s="764" t="s">
        <v>277</v>
      </c>
      <c r="G342" s="994"/>
      <c r="H342" s="994"/>
      <c r="I342" s="994"/>
      <c r="J342" s="994"/>
      <c r="K342" s="996"/>
      <c r="L342" s="1002"/>
      <c r="M342" s="806">
        <v>0.5</v>
      </c>
      <c r="N342" s="1104"/>
      <c r="O342" s="764" t="s">
        <v>289</v>
      </c>
      <c r="P342" s="809">
        <v>157</v>
      </c>
      <c r="Q342" s="765">
        <v>120.5</v>
      </c>
      <c r="R342" s="764" t="s">
        <v>292</v>
      </c>
      <c r="S342" s="994"/>
      <c r="T342" s="994"/>
      <c r="U342" s="994"/>
      <c r="V342" s="994"/>
      <c r="W342" s="996"/>
      <c r="X342" s="1002"/>
      <c r="Y342" s="806"/>
      <c r="Z342" s="1009"/>
      <c r="AA342" s="765"/>
      <c r="AB342" s="765"/>
      <c r="AC342" s="765"/>
      <c r="AD342" s="764"/>
      <c r="AE342" s="994"/>
      <c r="AF342" s="994"/>
      <c r="AG342" s="994"/>
      <c r="AH342" s="994"/>
      <c r="AI342" s="996"/>
      <c r="AJ342" s="1002"/>
      <c r="AK342" s="806"/>
      <c r="AL342" s="1048"/>
      <c r="AM342" s="765"/>
      <c r="AN342" s="781"/>
      <c r="AO342" s="765"/>
      <c r="AP342" s="764"/>
      <c r="AQ342" s="994"/>
      <c r="AR342" s="994"/>
      <c r="AS342" s="994"/>
      <c r="AT342" s="994"/>
      <c r="AU342" s="996"/>
      <c r="AV342" s="1002"/>
      <c r="AX342" s="728">
        <v>14</v>
      </c>
      <c r="AY342" s="577" t="s">
        <v>319</v>
      </c>
      <c r="AZ342" s="200">
        <v>47</v>
      </c>
      <c r="BA342" s="1011"/>
    </row>
    <row r="343" spans="1:53" ht="15.5" x14ac:dyDescent="0.25">
      <c r="A343" s="817">
        <v>1.5</v>
      </c>
      <c r="B343" s="1101"/>
      <c r="C343" s="783" t="s">
        <v>294</v>
      </c>
      <c r="D343" s="826">
        <v>128</v>
      </c>
      <c r="E343" s="783">
        <v>123</v>
      </c>
      <c r="F343" s="785" t="s">
        <v>277</v>
      </c>
      <c r="G343" s="994"/>
      <c r="H343" s="994"/>
      <c r="I343" s="994"/>
      <c r="J343" s="994"/>
      <c r="K343" s="996"/>
      <c r="L343" s="1002"/>
      <c r="M343" s="805"/>
      <c r="N343" s="1104"/>
      <c r="O343" s="783"/>
      <c r="P343" s="784"/>
      <c r="Q343" s="783"/>
      <c r="R343" s="785"/>
      <c r="S343" s="994"/>
      <c r="T343" s="994"/>
      <c r="U343" s="994"/>
      <c r="V343" s="994"/>
      <c r="W343" s="996"/>
      <c r="X343" s="1002"/>
      <c r="Y343" s="806"/>
      <c r="Z343" s="1009"/>
      <c r="AA343" s="783"/>
      <c r="AB343" s="784"/>
      <c r="AC343" s="783"/>
      <c r="AD343" s="785"/>
      <c r="AE343" s="994"/>
      <c r="AF343" s="994"/>
      <c r="AG343" s="994"/>
      <c r="AH343" s="994"/>
      <c r="AI343" s="996"/>
      <c r="AJ343" s="1002"/>
      <c r="AK343" s="806"/>
      <c r="AL343" s="1048"/>
      <c r="AM343" s="783"/>
      <c r="AN343" s="784"/>
      <c r="AO343" s="783"/>
      <c r="AP343" s="785"/>
      <c r="AQ343" s="994"/>
      <c r="AR343" s="994"/>
      <c r="AS343" s="994"/>
      <c r="AT343" s="994"/>
      <c r="AU343" s="996"/>
      <c r="AV343" s="1002"/>
      <c r="AX343" s="728">
        <v>15</v>
      </c>
      <c r="AY343" s="577" t="s">
        <v>320</v>
      </c>
      <c r="AZ343" s="200">
        <v>18</v>
      </c>
      <c r="BA343" s="1011"/>
    </row>
    <row r="344" spans="1:53" ht="16" thickBot="1" x14ac:dyDescent="0.3">
      <c r="A344" s="817"/>
      <c r="B344" s="1102"/>
      <c r="C344" s="770"/>
      <c r="D344" s="771"/>
      <c r="E344" s="770"/>
      <c r="F344" s="772"/>
      <c r="G344" s="997"/>
      <c r="H344" s="997"/>
      <c r="I344" s="997"/>
      <c r="J344" s="997"/>
      <c r="K344" s="1001"/>
      <c r="L344" s="1002"/>
      <c r="M344" s="805"/>
      <c r="N344" s="1105"/>
      <c r="O344" s="770"/>
      <c r="P344" s="771"/>
      <c r="Q344" s="770"/>
      <c r="R344" s="772"/>
      <c r="S344" s="997"/>
      <c r="T344" s="997"/>
      <c r="U344" s="997"/>
      <c r="V344" s="997"/>
      <c r="W344" s="1001"/>
      <c r="X344" s="1002"/>
      <c r="Y344" s="806"/>
      <c r="Z344" s="1010"/>
      <c r="AA344" s="770"/>
      <c r="AB344" s="771"/>
      <c r="AC344" s="770"/>
      <c r="AD344" s="772"/>
      <c r="AE344" s="997"/>
      <c r="AF344" s="997"/>
      <c r="AG344" s="997"/>
      <c r="AH344" s="997"/>
      <c r="AI344" s="1001"/>
      <c r="AJ344" s="1002"/>
      <c r="AK344" s="806"/>
      <c r="AL344" s="1049"/>
      <c r="AM344" s="770"/>
      <c r="AN344" s="771"/>
      <c r="AO344" s="770"/>
      <c r="AP344" s="772"/>
      <c r="AQ344" s="997"/>
      <c r="AR344" s="997"/>
      <c r="AS344" s="997"/>
      <c r="AT344" s="997"/>
      <c r="AU344" s="1001"/>
      <c r="AV344" s="1002"/>
      <c r="AX344" s="728">
        <v>16</v>
      </c>
      <c r="AY344" s="577" t="s">
        <v>321</v>
      </c>
      <c r="AZ344" s="200">
        <v>57</v>
      </c>
      <c r="BA344" s="1011"/>
    </row>
    <row r="345" spans="1:53" ht="15.5" x14ac:dyDescent="0.25">
      <c r="A345" s="817">
        <v>1.2</v>
      </c>
      <c r="B345" s="1097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993">
        <v>593</v>
      </c>
      <c r="H345" s="993">
        <v>124.4</v>
      </c>
      <c r="I345" s="993">
        <v>57</v>
      </c>
      <c r="J345" s="998"/>
      <c r="K345" s="995">
        <v>135</v>
      </c>
      <c r="L345" s="1002">
        <f>G345-(D345+D346+D347+D348)</f>
        <v>0</v>
      </c>
      <c r="M345" s="805">
        <v>3.67</v>
      </c>
      <c r="N345" s="1003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993">
        <v>593</v>
      </c>
      <c r="T345" s="993">
        <v>119.5</v>
      </c>
      <c r="U345" s="993">
        <v>57</v>
      </c>
      <c r="V345" s="998"/>
      <c r="W345" s="995">
        <v>135</v>
      </c>
      <c r="X345" s="1002">
        <f>S345-(P345+P346+P347+P348)</f>
        <v>0</v>
      </c>
      <c r="Y345" s="806">
        <v>2</v>
      </c>
      <c r="Z345" s="1006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993">
        <v>492</v>
      </c>
      <c r="AF345" s="993">
        <v>120</v>
      </c>
      <c r="AG345" s="993">
        <v>47</v>
      </c>
      <c r="AH345" s="998"/>
      <c r="AI345" s="995"/>
      <c r="AJ345" s="1002">
        <f>AE345-(AB345+AB346+AB347+AB348)</f>
        <v>0</v>
      </c>
      <c r="AK345" s="806">
        <v>1</v>
      </c>
      <c r="AL345" s="1050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021">
        <v>515</v>
      </c>
      <c r="AR345" s="1021">
        <v>121</v>
      </c>
      <c r="AS345" s="993">
        <v>49</v>
      </c>
      <c r="AT345" s="998"/>
      <c r="AU345" s="995"/>
      <c r="AV345" s="1002">
        <f>AQ345-(AN345+AN346+AN347+AN348)</f>
        <v>0</v>
      </c>
      <c r="AX345" s="728">
        <v>17</v>
      </c>
      <c r="AY345" s="577" t="s">
        <v>322</v>
      </c>
      <c r="AZ345" s="200">
        <v>49</v>
      </c>
      <c r="BA345" s="1011"/>
    </row>
    <row r="346" spans="1:53" ht="15.5" x14ac:dyDescent="0.25">
      <c r="A346" s="817">
        <v>-0.5</v>
      </c>
      <c r="B346" s="1098"/>
      <c r="C346" s="765" t="s">
        <v>294</v>
      </c>
      <c r="D346" s="791">
        <v>406</v>
      </c>
      <c r="E346" s="765">
        <v>123</v>
      </c>
      <c r="F346" s="785" t="s">
        <v>276</v>
      </c>
      <c r="G346" s="994"/>
      <c r="H346" s="994"/>
      <c r="I346" s="994"/>
      <c r="J346" s="999"/>
      <c r="K346" s="996"/>
      <c r="L346" s="1002"/>
      <c r="M346" s="806">
        <v>4.5</v>
      </c>
      <c r="N346" s="1004"/>
      <c r="O346" s="765" t="s">
        <v>282</v>
      </c>
      <c r="P346" s="812">
        <v>33</v>
      </c>
      <c r="Q346" s="765">
        <v>119</v>
      </c>
      <c r="R346" s="785" t="s">
        <v>270</v>
      </c>
      <c r="S346" s="994"/>
      <c r="T346" s="994"/>
      <c r="U346" s="994"/>
      <c r="V346" s="999"/>
      <c r="W346" s="996"/>
      <c r="X346" s="1002"/>
      <c r="Y346" s="806">
        <v>0</v>
      </c>
      <c r="Z346" s="1007"/>
      <c r="AA346" s="765" t="s">
        <v>298</v>
      </c>
      <c r="AB346" s="838">
        <v>153</v>
      </c>
      <c r="AC346" s="765">
        <v>120.5</v>
      </c>
      <c r="AD346" s="785" t="s">
        <v>299</v>
      </c>
      <c r="AE346" s="994"/>
      <c r="AF346" s="994"/>
      <c r="AG346" s="994"/>
      <c r="AH346" s="999"/>
      <c r="AI346" s="996"/>
      <c r="AJ346" s="1002"/>
      <c r="AK346" s="806">
        <v>1</v>
      </c>
      <c r="AL346" s="1051"/>
      <c r="AM346" s="781" t="s">
        <v>303</v>
      </c>
      <c r="AN346" s="850">
        <v>55</v>
      </c>
      <c r="AO346" s="781">
        <v>120</v>
      </c>
      <c r="AP346" s="792" t="s">
        <v>270</v>
      </c>
      <c r="AQ346" s="1022"/>
      <c r="AR346" s="1022"/>
      <c r="AS346" s="994"/>
      <c r="AT346" s="999"/>
      <c r="AU346" s="996"/>
      <c r="AV346" s="1002"/>
      <c r="AX346" s="728">
        <v>18</v>
      </c>
      <c r="AY346" s="577" t="s">
        <v>323</v>
      </c>
      <c r="AZ346" s="200">
        <v>47</v>
      </c>
      <c r="BA346" s="1011"/>
    </row>
    <row r="347" spans="1:53" ht="15.5" x14ac:dyDescent="0.25">
      <c r="A347" s="817"/>
      <c r="B347" s="1098"/>
      <c r="C347" s="783"/>
      <c r="D347" s="783"/>
      <c r="E347" s="783"/>
      <c r="F347" s="785"/>
      <c r="G347" s="994"/>
      <c r="H347" s="994"/>
      <c r="I347" s="994"/>
      <c r="J347" s="999"/>
      <c r="K347" s="996"/>
      <c r="L347" s="1002"/>
      <c r="M347" s="806">
        <v>4.5</v>
      </c>
      <c r="N347" s="1004"/>
      <c r="O347" s="783" t="s">
        <v>279</v>
      </c>
      <c r="P347" s="813">
        <v>165</v>
      </c>
      <c r="Q347" s="783">
        <v>118</v>
      </c>
      <c r="R347" s="785" t="s">
        <v>278</v>
      </c>
      <c r="S347" s="994"/>
      <c r="T347" s="994"/>
      <c r="U347" s="994"/>
      <c r="V347" s="999"/>
      <c r="W347" s="996"/>
      <c r="X347" s="1002"/>
      <c r="Y347" s="806">
        <v>3</v>
      </c>
      <c r="Z347" s="1007"/>
      <c r="AA347" s="783" t="s">
        <v>279</v>
      </c>
      <c r="AB347" s="839">
        <v>157</v>
      </c>
      <c r="AC347" s="783">
        <v>118</v>
      </c>
      <c r="AD347" s="785" t="s">
        <v>276</v>
      </c>
      <c r="AE347" s="994"/>
      <c r="AF347" s="994"/>
      <c r="AG347" s="994"/>
      <c r="AH347" s="999"/>
      <c r="AI347" s="996"/>
      <c r="AJ347" s="1002"/>
      <c r="AK347" s="806">
        <v>2</v>
      </c>
      <c r="AL347" s="1051"/>
      <c r="AM347" s="781" t="s">
        <v>280</v>
      </c>
      <c r="AN347" s="850">
        <v>318</v>
      </c>
      <c r="AO347" s="781">
        <v>120</v>
      </c>
      <c r="AP347" s="792" t="s">
        <v>276</v>
      </c>
      <c r="AQ347" s="1022"/>
      <c r="AR347" s="1022"/>
      <c r="AS347" s="994"/>
      <c r="AT347" s="999"/>
      <c r="AU347" s="996"/>
      <c r="AV347" s="1002"/>
      <c r="AX347" s="728">
        <v>19</v>
      </c>
      <c r="AY347" s="577" t="s">
        <v>324</v>
      </c>
      <c r="AZ347" s="200">
        <v>49</v>
      </c>
      <c r="BA347" s="1011"/>
    </row>
    <row r="348" spans="1:53" ht="16" thickBot="1" x14ac:dyDescent="0.3">
      <c r="A348" s="817"/>
      <c r="B348" s="1099"/>
      <c r="C348" s="770"/>
      <c r="D348" s="770"/>
      <c r="E348" s="770"/>
      <c r="F348" s="772"/>
      <c r="G348" s="997"/>
      <c r="H348" s="997"/>
      <c r="I348" s="997"/>
      <c r="J348" s="1000"/>
      <c r="K348" s="1001"/>
      <c r="L348" s="1002"/>
      <c r="M348" s="806">
        <v>3.5</v>
      </c>
      <c r="N348" s="1005"/>
      <c r="O348" s="770" t="s">
        <v>280</v>
      </c>
      <c r="P348" s="814">
        <v>17</v>
      </c>
      <c r="Q348" s="770">
        <v>120</v>
      </c>
      <c r="R348" s="772" t="s">
        <v>270</v>
      </c>
      <c r="S348" s="997"/>
      <c r="T348" s="997"/>
      <c r="U348" s="997"/>
      <c r="V348" s="1000"/>
      <c r="W348" s="1001"/>
      <c r="X348" s="1002"/>
      <c r="Y348" s="806"/>
      <c r="Z348" s="1007"/>
      <c r="AA348" s="783"/>
      <c r="AB348" s="784"/>
      <c r="AC348" s="783"/>
      <c r="AD348" s="785"/>
      <c r="AE348" s="994"/>
      <c r="AF348" s="994"/>
      <c r="AG348" s="994"/>
      <c r="AH348" s="999"/>
      <c r="AI348" s="996"/>
      <c r="AJ348" s="1002"/>
      <c r="AK348" s="806"/>
      <c r="AL348" s="1051"/>
      <c r="AM348" s="784"/>
      <c r="AN348" s="784"/>
      <c r="AO348" s="784"/>
      <c r="AP348" s="782"/>
      <c r="AQ348" s="1022"/>
      <c r="AR348" s="1022"/>
      <c r="AS348" s="994"/>
      <c r="AT348" s="999"/>
      <c r="AU348" s="996"/>
      <c r="AV348" s="1002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6" thickBot="1" x14ac:dyDescent="0.4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5"/>
    <row r="352" spans="1:53" s="854" customFormat="1" x14ac:dyDescent="0.25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" thickBot="1" x14ac:dyDescent="0.3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3">
      <c r="A354" s="745" t="s">
        <v>328</v>
      </c>
      <c r="B354" s="986" t="s">
        <v>53</v>
      </c>
      <c r="C354" s="987"/>
      <c r="D354" s="987"/>
      <c r="E354" s="987"/>
      <c r="F354" s="988"/>
      <c r="G354" s="989" t="s">
        <v>140</v>
      </c>
      <c r="H354" s="989"/>
      <c r="I354" s="989"/>
      <c r="J354" s="989"/>
      <c r="K354" s="989"/>
      <c r="L354" s="990" t="s">
        <v>63</v>
      </c>
      <c r="M354" s="991"/>
      <c r="N354" s="991"/>
      <c r="O354" s="991"/>
      <c r="P354" s="992"/>
      <c r="Q354" s="989" t="s">
        <v>64</v>
      </c>
      <c r="R354" s="989"/>
      <c r="S354" s="989"/>
      <c r="T354" s="989"/>
      <c r="U354" s="989"/>
      <c r="V354" s="856" t="s">
        <v>55</v>
      </c>
      <c r="W354" s="742"/>
      <c r="X354" s="742"/>
      <c r="Y354" s="742"/>
    </row>
    <row r="355" spans="1:25" x14ac:dyDescent="0.25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ht="13" x14ac:dyDescent="0.25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5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5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5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5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" thickBot="1" x14ac:dyDescent="0.3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5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5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" thickBot="1" x14ac:dyDescent="0.3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" thickBot="1" x14ac:dyDescent="0.3"/>
    <row r="367" spans="1:25" ht="13.5" thickBot="1" x14ac:dyDescent="0.3">
      <c r="A367" s="868" t="s">
        <v>332</v>
      </c>
      <c r="B367" s="986" t="s">
        <v>53</v>
      </c>
      <c r="C367" s="987"/>
      <c r="D367" s="987"/>
      <c r="E367" s="987"/>
      <c r="F367" s="988"/>
      <c r="G367" s="989" t="s">
        <v>140</v>
      </c>
      <c r="H367" s="989"/>
      <c r="I367" s="989"/>
      <c r="J367" s="989"/>
      <c r="K367" s="989"/>
      <c r="L367" s="990" t="s">
        <v>63</v>
      </c>
      <c r="M367" s="991"/>
      <c r="N367" s="991"/>
      <c r="O367" s="991"/>
      <c r="P367" s="992"/>
      <c r="Q367" s="989" t="s">
        <v>64</v>
      </c>
      <c r="R367" s="989"/>
      <c r="S367" s="989"/>
      <c r="T367" s="989"/>
      <c r="U367" s="989"/>
      <c r="V367" s="866" t="s">
        <v>55</v>
      </c>
      <c r="W367" s="865">
        <v>660</v>
      </c>
      <c r="X367" s="865"/>
      <c r="Y367" s="865"/>
    </row>
    <row r="368" spans="1:25" x14ac:dyDescent="0.25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ht="13" x14ac:dyDescent="0.25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5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5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5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5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" thickBot="1" x14ac:dyDescent="0.3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5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5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" thickBot="1" x14ac:dyDescent="0.3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5">
      <c r="S378" s="200" t="s">
        <v>76</v>
      </c>
    </row>
    <row r="379" spans="1:26" s="928" customFormat="1" x14ac:dyDescent="0.25"/>
    <row r="380" spans="1:26" ht="13" thickBot="1" x14ac:dyDescent="0.3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3">
      <c r="A381" s="920" t="s">
        <v>341</v>
      </c>
      <c r="B381" s="986" t="s">
        <v>53</v>
      </c>
      <c r="C381" s="987"/>
      <c r="D381" s="987"/>
      <c r="E381" s="987"/>
      <c r="F381" s="988"/>
      <c r="G381" s="989" t="s">
        <v>140</v>
      </c>
      <c r="H381" s="989"/>
      <c r="I381" s="989"/>
      <c r="J381" s="989"/>
      <c r="K381" s="989"/>
      <c r="L381" s="990" t="s">
        <v>63</v>
      </c>
      <c r="M381" s="991"/>
      <c r="N381" s="991"/>
      <c r="O381" s="991"/>
      <c r="P381" s="992"/>
      <c r="Q381" s="989" t="s">
        <v>64</v>
      </c>
      <c r="R381" s="989"/>
      <c r="S381" s="989"/>
      <c r="T381" s="989"/>
      <c r="U381" s="989"/>
      <c r="V381" s="919" t="s">
        <v>55</v>
      </c>
      <c r="W381" s="917">
        <v>522</v>
      </c>
      <c r="X381" s="917"/>
      <c r="Y381" s="917"/>
      <c r="Z381" s="917"/>
    </row>
    <row r="382" spans="1:26" x14ac:dyDescent="0.25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ht="13" x14ac:dyDescent="0.25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5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5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5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5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" thickBot="1" x14ac:dyDescent="0.3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5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5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" thickBot="1" x14ac:dyDescent="0.3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5">
      <c r="R392" s="200" t="s">
        <v>76</v>
      </c>
    </row>
    <row r="394" spans="1:26" ht="13" thickBot="1" x14ac:dyDescent="0.3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3">
      <c r="A395" s="932" t="s">
        <v>343</v>
      </c>
      <c r="B395" s="986" t="s">
        <v>53</v>
      </c>
      <c r="C395" s="987"/>
      <c r="D395" s="987"/>
      <c r="E395" s="987"/>
      <c r="F395" s="988"/>
      <c r="G395" s="989" t="s">
        <v>140</v>
      </c>
      <c r="H395" s="989"/>
      <c r="I395" s="989"/>
      <c r="J395" s="989"/>
      <c r="K395" s="989"/>
      <c r="L395" s="990" t="s">
        <v>63</v>
      </c>
      <c r="M395" s="991"/>
      <c r="N395" s="991"/>
      <c r="O395" s="991"/>
      <c r="P395" s="992"/>
      <c r="Q395" s="989" t="s">
        <v>64</v>
      </c>
      <c r="R395" s="989"/>
      <c r="S395" s="989"/>
      <c r="T395" s="989"/>
      <c r="U395" s="989"/>
      <c r="V395" s="931" t="s">
        <v>55</v>
      </c>
      <c r="W395" s="929"/>
      <c r="X395" s="929"/>
      <c r="Y395" s="929"/>
    </row>
    <row r="396" spans="1:26" x14ac:dyDescent="0.25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ht="13" x14ac:dyDescent="0.25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5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5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5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5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" thickBot="1" x14ac:dyDescent="0.3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5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5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" thickBot="1" x14ac:dyDescent="0.3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" thickBot="1" x14ac:dyDescent="0.3"/>
    <row r="409" spans="1:25" ht="13.5" thickBot="1" x14ac:dyDescent="0.3">
      <c r="A409" s="958" t="s">
        <v>346</v>
      </c>
      <c r="B409" s="986" t="s">
        <v>53</v>
      </c>
      <c r="C409" s="987"/>
      <c r="D409" s="987"/>
      <c r="E409" s="987"/>
      <c r="F409" s="988"/>
      <c r="G409" s="989" t="s">
        <v>140</v>
      </c>
      <c r="H409" s="989"/>
      <c r="I409" s="989"/>
      <c r="J409" s="989"/>
      <c r="K409" s="989"/>
      <c r="L409" s="990" t="s">
        <v>63</v>
      </c>
      <c r="M409" s="991"/>
      <c r="N409" s="991"/>
      <c r="O409" s="991"/>
      <c r="P409" s="992"/>
      <c r="Q409" s="989" t="s">
        <v>64</v>
      </c>
      <c r="R409" s="989"/>
      <c r="S409" s="989"/>
      <c r="T409" s="989"/>
      <c r="U409" s="989"/>
      <c r="V409" s="957" t="s">
        <v>55</v>
      </c>
      <c r="W409" s="955"/>
      <c r="X409" s="955"/>
      <c r="Y409" s="955"/>
    </row>
    <row r="410" spans="1:25" x14ac:dyDescent="0.25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ht="13" x14ac:dyDescent="0.25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5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5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5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5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" thickBot="1" x14ac:dyDescent="0.3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5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5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" thickBot="1" x14ac:dyDescent="0.3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" thickBot="1" x14ac:dyDescent="0.3"/>
    <row r="423" spans="1:25" ht="13.5" thickBot="1" x14ac:dyDescent="0.3">
      <c r="A423" s="964" t="s">
        <v>347</v>
      </c>
      <c r="B423" s="986" t="s">
        <v>53</v>
      </c>
      <c r="C423" s="987"/>
      <c r="D423" s="987"/>
      <c r="E423" s="987"/>
      <c r="F423" s="988"/>
      <c r="G423" s="989" t="s">
        <v>140</v>
      </c>
      <c r="H423" s="989"/>
      <c r="I423" s="989"/>
      <c r="J423" s="989"/>
      <c r="K423" s="989"/>
      <c r="L423" s="990" t="s">
        <v>63</v>
      </c>
      <c r="M423" s="991"/>
      <c r="N423" s="991"/>
      <c r="O423" s="991"/>
      <c r="P423" s="992"/>
      <c r="Q423" s="989" t="s">
        <v>64</v>
      </c>
      <c r="R423" s="989"/>
      <c r="S423" s="989"/>
      <c r="T423" s="989"/>
      <c r="U423" s="989"/>
      <c r="V423" s="962" t="s">
        <v>55</v>
      </c>
      <c r="W423" s="961">
        <v>540</v>
      </c>
      <c r="X423" s="961"/>
      <c r="Y423" s="961"/>
    </row>
    <row r="424" spans="1:25" x14ac:dyDescent="0.25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ht="13" x14ac:dyDescent="0.25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5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5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5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5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" thickBot="1" x14ac:dyDescent="0.3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5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5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" thickBot="1" x14ac:dyDescent="0.3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" thickBot="1" x14ac:dyDescent="0.3"/>
    <row r="437" spans="1:25" ht="13.5" thickBot="1" x14ac:dyDescent="0.3">
      <c r="A437" s="968" t="s">
        <v>348</v>
      </c>
      <c r="B437" s="986" t="s">
        <v>53</v>
      </c>
      <c r="C437" s="987"/>
      <c r="D437" s="987"/>
      <c r="E437" s="987"/>
      <c r="F437" s="988"/>
      <c r="G437" s="989" t="s">
        <v>140</v>
      </c>
      <c r="H437" s="989"/>
      <c r="I437" s="989"/>
      <c r="J437" s="989"/>
      <c r="K437" s="989"/>
      <c r="L437" s="990" t="s">
        <v>63</v>
      </c>
      <c r="M437" s="991"/>
      <c r="N437" s="991"/>
      <c r="O437" s="991"/>
      <c r="P437" s="992"/>
      <c r="Q437" s="989" t="s">
        <v>64</v>
      </c>
      <c r="R437" s="989"/>
      <c r="S437" s="989"/>
      <c r="T437" s="989"/>
      <c r="U437" s="989"/>
      <c r="V437" s="966" t="s">
        <v>55</v>
      </c>
      <c r="W437" s="965">
        <v>529</v>
      </c>
      <c r="X437" s="965"/>
      <c r="Y437" s="965"/>
    </row>
    <row r="438" spans="1:25" x14ac:dyDescent="0.25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ht="13" x14ac:dyDescent="0.25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5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5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5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5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" thickBot="1" x14ac:dyDescent="0.3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5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5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" thickBot="1" x14ac:dyDescent="0.3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" thickBot="1" x14ac:dyDescent="0.3"/>
    <row r="451" spans="1:25" ht="13.5" thickBot="1" x14ac:dyDescent="0.3">
      <c r="A451" s="972" t="s">
        <v>349</v>
      </c>
      <c r="B451" s="986" t="s">
        <v>53</v>
      </c>
      <c r="C451" s="987"/>
      <c r="D451" s="987"/>
      <c r="E451" s="987"/>
      <c r="F451" s="988"/>
      <c r="G451" s="989" t="s">
        <v>140</v>
      </c>
      <c r="H451" s="989"/>
      <c r="I451" s="989"/>
      <c r="J451" s="989"/>
      <c r="K451" s="989"/>
      <c r="L451" s="990" t="s">
        <v>63</v>
      </c>
      <c r="M451" s="991"/>
      <c r="N451" s="991"/>
      <c r="O451" s="991"/>
      <c r="P451" s="992"/>
      <c r="Q451" s="989" t="s">
        <v>64</v>
      </c>
      <c r="R451" s="989"/>
      <c r="S451" s="989"/>
      <c r="T451" s="989"/>
      <c r="U451" s="989"/>
      <c r="V451" s="970" t="s">
        <v>55</v>
      </c>
      <c r="W451" s="969">
        <v>527</v>
      </c>
      <c r="X451" s="969"/>
      <c r="Y451" s="969"/>
    </row>
    <row r="452" spans="1:25" x14ac:dyDescent="0.25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ht="13" x14ac:dyDescent="0.25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5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5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5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5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" thickBot="1" x14ac:dyDescent="0.3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5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5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" thickBot="1" x14ac:dyDescent="0.3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" thickBot="1" x14ac:dyDescent="0.3"/>
    <row r="465" spans="1:25" ht="13.5" thickBot="1" x14ac:dyDescent="0.3">
      <c r="A465" s="976" t="s">
        <v>350</v>
      </c>
      <c r="B465" s="986" t="s">
        <v>53</v>
      </c>
      <c r="C465" s="987"/>
      <c r="D465" s="987"/>
      <c r="E465" s="987"/>
      <c r="F465" s="988"/>
      <c r="G465" s="989" t="s">
        <v>140</v>
      </c>
      <c r="H465" s="989"/>
      <c r="I465" s="989"/>
      <c r="J465" s="989"/>
      <c r="K465" s="989"/>
      <c r="L465" s="990" t="s">
        <v>63</v>
      </c>
      <c r="M465" s="991"/>
      <c r="N465" s="991"/>
      <c r="O465" s="991"/>
      <c r="P465" s="992"/>
      <c r="Q465" s="989" t="s">
        <v>64</v>
      </c>
      <c r="R465" s="989"/>
      <c r="S465" s="989"/>
      <c r="T465" s="989"/>
      <c r="U465" s="989"/>
      <c r="V465" s="974" t="s">
        <v>55</v>
      </c>
      <c r="W465" s="973">
        <v>531</v>
      </c>
      <c r="X465" s="973"/>
      <c r="Y465" s="973"/>
    </row>
    <row r="466" spans="1:25" x14ac:dyDescent="0.25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ht="13" x14ac:dyDescent="0.25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5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5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5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5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" thickBot="1" x14ac:dyDescent="0.3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5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5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" thickBot="1" x14ac:dyDescent="0.3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" thickBot="1" x14ac:dyDescent="0.3"/>
    <row r="479" spans="1:25" ht="13.5" thickBot="1" x14ac:dyDescent="0.3">
      <c r="A479" s="980" t="s">
        <v>351</v>
      </c>
      <c r="B479" s="986" t="s">
        <v>53</v>
      </c>
      <c r="C479" s="987"/>
      <c r="D479" s="987"/>
      <c r="E479" s="987"/>
      <c r="F479" s="988"/>
      <c r="G479" s="989" t="s">
        <v>140</v>
      </c>
      <c r="H479" s="989"/>
      <c r="I479" s="989"/>
      <c r="J479" s="989"/>
      <c r="K479" s="989"/>
      <c r="L479" s="990" t="s">
        <v>63</v>
      </c>
      <c r="M479" s="991"/>
      <c r="N479" s="991"/>
      <c r="O479" s="991"/>
      <c r="P479" s="992"/>
      <c r="Q479" s="989" t="s">
        <v>64</v>
      </c>
      <c r="R479" s="989"/>
      <c r="S479" s="989"/>
      <c r="T479" s="989"/>
      <c r="U479" s="989"/>
      <c r="V479" s="978" t="s">
        <v>55</v>
      </c>
      <c r="W479" s="977">
        <v>528</v>
      </c>
      <c r="X479" s="977"/>
      <c r="Y479" s="977"/>
    </row>
    <row r="480" spans="1:25" x14ac:dyDescent="0.25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ht="13" x14ac:dyDescent="0.25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5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5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5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5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" thickBot="1" x14ac:dyDescent="0.3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5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5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" thickBot="1" x14ac:dyDescent="0.3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5">
      <c r="N490" s="200" t="s">
        <v>76</v>
      </c>
    </row>
  </sheetData>
  <mergeCells count="290"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AG345:AG348"/>
    <mergeCell ref="AH345:AH348"/>
    <mergeCell ref="B395:F395"/>
    <mergeCell ref="G395:K395"/>
    <mergeCell ref="L395:P395"/>
    <mergeCell ref="Q395:U395"/>
    <mergeCell ref="B381:F381"/>
    <mergeCell ref="G381:K381"/>
    <mergeCell ref="L381:P381"/>
    <mergeCell ref="Q381:U381"/>
    <mergeCell ref="AF345:AF348"/>
    <mergeCell ref="B367:F367"/>
    <mergeCell ref="G367:K367"/>
    <mergeCell ref="L367:P367"/>
    <mergeCell ref="Q367:U367"/>
    <mergeCell ref="B354:F354"/>
    <mergeCell ref="G354:K354"/>
    <mergeCell ref="L354:P354"/>
    <mergeCell ref="Q354:U354"/>
    <mergeCell ref="B437:F437"/>
    <mergeCell ref="G437:K437"/>
    <mergeCell ref="L437:P437"/>
    <mergeCell ref="Q437:U437"/>
    <mergeCell ref="B423:F423"/>
    <mergeCell ref="G423:K423"/>
    <mergeCell ref="L423:P423"/>
    <mergeCell ref="Q423:U423"/>
    <mergeCell ref="B409:F409"/>
    <mergeCell ref="G409:K409"/>
    <mergeCell ref="L409:P409"/>
    <mergeCell ref="Q409:U409"/>
    <mergeCell ref="B479:F479"/>
    <mergeCell ref="G479:K479"/>
    <mergeCell ref="L479:P479"/>
    <mergeCell ref="Q479:U479"/>
    <mergeCell ref="B465:F465"/>
    <mergeCell ref="G465:K465"/>
    <mergeCell ref="L465:P465"/>
    <mergeCell ref="Q465:U465"/>
    <mergeCell ref="B451:F451"/>
    <mergeCell ref="G451:K451"/>
    <mergeCell ref="L451:P451"/>
    <mergeCell ref="Q451:U451"/>
  </mergeCells>
  <conditionalFormatting sqref="B398:U39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2024-09-25T23:39:16Z</dcterms:modified>
</cp:coreProperties>
</file>