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F775CE53-6C01-40EA-894A-CE0807A6CACF}" xr6:coauthVersionLast="36" xr6:coauthVersionMax="36" xr10:uidLastSave="{00000000-0000-0000-0000-000000000000}"/>
  <bookViews>
    <workbookView xWindow="-120" yWindow="-120" windowWidth="20610" windowHeight="705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D174" i="251" l="1"/>
  <c r="C174" i="251"/>
  <c r="B174" i="251"/>
  <c r="E172" i="251"/>
  <c r="C187" i="250"/>
  <c r="D187" i="250"/>
  <c r="E187" i="250"/>
  <c r="F187" i="250"/>
  <c r="G187" i="250"/>
  <c r="H187" i="250"/>
  <c r="I187" i="250"/>
  <c r="B187" i="250"/>
  <c r="J185" i="250" l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<sst xmlns="http://schemas.openxmlformats.org/spreadsheetml/2006/main" count="1381" uniqueCount="166">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</sst>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</fills>
  <borders count="15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9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33CC"/>
      <color rgb="FF990099"/>
      <color rgb="FFFF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809" t="s">
        <v>18</v>
      </c>
      <c r="C4" s="810"/>
      <c r="D4" s="810"/>
      <c r="E4" s="810"/>
      <c r="F4" s="810"/>
      <c r="G4" s="810"/>
      <c r="H4" s="810"/>
      <c r="I4" s="810"/>
      <c r="J4" s="811"/>
      <c r="K4" s="809" t="s">
        <v>21</v>
      </c>
      <c r="L4" s="810"/>
      <c r="M4" s="810"/>
      <c r="N4" s="810"/>
      <c r="O4" s="810"/>
      <c r="P4" s="810"/>
      <c r="Q4" s="810"/>
      <c r="R4" s="810"/>
      <c r="S4" s="810"/>
      <c r="T4" s="81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809" t="s">
        <v>23</v>
      </c>
      <c r="C17" s="810"/>
      <c r="D17" s="810"/>
      <c r="E17" s="810"/>
      <c r="F17" s="811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174"/>
  <sheetViews>
    <sheetView showGridLines="0" topLeftCell="A144" zoomScale="70" zoomScaleNormal="70" workbookViewId="0">
      <selection activeCell="I173" sqref="I173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6" width="8.81640625" style="319" customWidth="1"/>
    <col min="7" max="7" width="8.81640625" style="200" customWidth="1"/>
    <col min="8" max="8" width="12.7265625" style="200" bestFit="1" customWidth="1"/>
    <col min="9" max="10" width="9.26953125" style="200" customWidth="1"/>
    <col min="11" max="11" width="9.81640625" style="200" customWidth="1"/>
    <col min="12" max="12" width="9.7265625" style="200" bestFit="1" customWidth="1"/>
    <col min="13" max="13" width="10.453125" style="200" customWidth="1"/>
    <col min="14" max="16" width="11" style="200" customWidth="1"/>
    <col min="17" max="16384" width="19.816406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39.08</v>
      </c>
    </row>
    <row r="3" spans="1:10" x14ac:dyDescent="0.25">
      <c r="A3" s="200" t="s">
        <v>7</v>
      </c>
      <c r="B3" s="227">
        <v>68.66</v>
      </c>
    </row>
    <row r="4" spans="1:10" x14ac:dyDescent="0.25">
      <c r="A4" s="200" t="s">
        <v>60</v>
      </c>
      <c r="B4" s="200">
        <v>3315</v>
      </c>
    </row>
    <row r="6" spans="1:10" x14ac:dyDescent="0.25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" thickBot="1" x14ac:dyDescent="0.3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3">
      <c r="A8" s="270" t="s">
        <v>49</v>
      </c>
      <c r="B8" s="827" t="s">
        <v>50</v>
      </c>
      <c r="C8" s="828"/>
      <c r="D8" s="828"/>
      <c r="E8" s="828"/>
      <c r="F8" s="828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5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5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5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" thickBot="1" x14ac:dyDescent="0.3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5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" thickBot="1" x14ac:dyDescent="0.3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5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" thickBot="1" x14ac:dyDescent="0.3"/>
    <row r="21" spans="1:10" ht="13.5" thickBot="1" x14ac:dyDescent="0.3">
      <c r="A21" s="270" t="s">
        <v>65</v>
      </c>
      <c r="B21" s="827" t="s">
        <v>50</v>
      </c>
      <c r="C21" s="828"/>
      <c r="D21" s="828"/>
      <c r="E21" s="828"/>
      <c r="F21" s="82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ht="13" x14ac:dyDescent="0.25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5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5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5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827" t="s">
        <v>50</v>
      </c>
      <c r="C34" s="828"/>
      <c r="D34" s="828"/>
      <c r="E34" s="828"/>
      <c r="F34" s="828"/>
      <c r="G34" s="292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ht="13" x14ac:dyDescent="0.25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5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5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5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5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" thickBot="1" x14ac:dyDescent="0.3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5">
      <c r="B45" s="200">
        <v>125</v>
      </c>
    </row>
    <row r="46" spans="1:10" ht="13" thickBot="1" x14ac:dyDescent="0.3"/>
    <row r="47" spans="1:10" ht="13.5" thickBot="1" x14ac:dyDescent="0.3">
      <c r="A47" s="270" t="s">
        <v>91</v>
      </c>
      <c r="B47" s="827" t="s">
        <v>50</v>
      </c>
      <c r="C47" s="828"/>
      <c r="D47" s="828"/>
      <c r="E47" s="828"/>
      <c r="F47" s="828"/>
      <c r="G47" s="292" t="s">
        <v>0</v>
      </c>
      <c r="H47" s="383"/>
      <c r="I47" s="383"/>
      <c r="J47" s="383"/>
    </row>
    <row r="48" spans="1:10" x14ac:dyDescent="0.25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ht="13" x14ac:dyDescent="0.25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5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5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5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5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" thickBot="1" x14ac:dyDescent="0.3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5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5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" thickBot="1" x14ac:dyDescent="0.3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818" t="s">
        <v>50</v>
      </c>
      <c r="C60" s="819"/>
      <c r="D60" s="819"/>
      <c r="E60" s="819"/>
      <c r="F60" s="819"/>
      <c r="G60" s="292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ht="13" x14ac:dyDescent="0.25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5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5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5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853" t="s">
        <v>94</v>
      </c>
      <c r="K69" s="853"/>
      <c r="L69" s="853"/>
      <c r="M69" s="853"/>
      <c r="N69" s="853"/>
      <c r="O69" s="853"/>
      <c r="P69" s="853"/>
      <c r="Q69" s="854" t="s">
        <v>93</v>
      </c>
      <c r="R69" s="427"/>
    </row>
    <row r="70" spans="1:18" ht="13" thickBot="1" x14ac:dyDescent="0.3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853"/>
      <c r="K70" s="853"/>
      <c r="L70" s="853"/>
      <c r="M70" s="853"/>
      <c r="N70" s="853"/>
      <c r="O70" s="853"/>
      <c r="P70" s="853"/>
      <c r="Q70" s="854"/>
      <c r="R70" s="427"/>
    </row>
    <row r="71" spans="1:18" x14ac:dyDescent="0.25">
      <c r="J71" s="853"/>
      <c r="K71" s="853"/>
      <c r="L71" s="853"/>
      <c r="M71" s="853"/>
      <c r="N71" s="853"/>
      <c r="O71" s="853"/>
      <c r="P71" s="853"/>
      <c r="Q71" s="854"/>
      <c r="R71" s="429">
        <v>83.680999999999997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818" t="s">
        <v>50</v>
      </c>
      <c r="C73" s="819"/>
      <c r="D73" s="819"/>
      <c r="E73" s="819"/>
      <c r="F73" s="819"/>
      <c r="G73" s="292" t="s">
        <v>0</v>
      </c>
      <c r="H73" s="433"/>
      <c r="I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3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5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844" t="s">
        <v>99</v>
      </c>
      <c r="J76" s="845"/>
      <c r="K76" s="845"/>
      <c r="L76" s="845"/>
      <c r="M76" s="845"/>
      <c r="N76" s="845"/>
      <c r="O76" s="845"/>
      <c r="P76" s="845"/>
      <c r="Q76" s="846"/>
    </row>
    <row r="77" spans="1:18" x14ac:dyDescent="0.25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847"/>
      <c r="J77" s="848"/>
      <c r="K77" s="848"/>
      <c r="L77" s="848"/>
      <c r="M77" s="848"/>
      <c r="N77" s="848"/>
      <c r="O77" s="848"/>
      <c r="P77" s="848"/>
      <c r="Q77" s="849"/>
    </row>
    <row r="78" spans="1:18" ht="13" thickBot="1" x14ac:dyDescent="0.3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850"/>
      <c r="J78" s="851"/>
      <c r="K78" s="851"/>
      <c r="L78" s="851"/>
      <c r="M78" s="851"/>
      <c r="N78" s="851"/>
      <c r="O78" s="851"/>
      <c r="P78" s="851"/>
      <c r="Q78" s="852"/>
    </row>
    <row r="79" spans="1:18" x14ac:dyDescent="0.25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" thickBot="1" x14ac:dyDescent="0.3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5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5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" thickBot="1" x14ac:dyDescent="0.3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" thickBot="1" x14ac:dyDescent="0.3"/>
    <row r="86" spans="1:17" ht="13.5" thickBot="1" x14ac:dyDescent="0.3">
      <c r="A86" s="270" t="s">
        <v>102</v>
      </c>
      <c r="B86" s="818" t="s">
        <v>50</v>
      </c>
      <c r="C86" s="819"/>
      <c r="D86" s="819"/>
      <c r="E86" s="819"/>
      <c r="F86" s="819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5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ht="13" x14ac:dyDescent="0.25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5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5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5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5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" thickBot="1" x14ac:dyDescent="0.3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5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5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" thickBot="1" x14ac:dyDescent="0.3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5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" thickBot="1" x14ac:dyDescent="0.3"/>
    <row r="99" spans="1:10" ht="13.5" thickBot="1" x14ac:dyDescent="0.3">
      <c r="A99" s="270" t="s">
        <v>103</v>
      </c>
      <c r="B99" s="818" t="s">
        <v>50</v>
      </c>
      <c r="C99" s="819"/>
      <c r="D99" s="819"/>
      <c r="E99" s="819"/>
      <c r="F99" s="819"/>
      <c r="G99" s="292" t="s">
        <v>0</v>
      </c>
      <c r="H99" s="455"/>
      <c r="I99" s="455"/>
    </row>
    <row r="100" spans="1:10" x14ac:dyDescent="0.25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ht="13" x14ac:dyDescent="0.25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5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5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5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5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" thickBot="1" x14ac:dyDescent="0.3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5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5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" thickBot="1" x14ac:dyDescent="0.3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" thickBot="1" x14ac:dyDescent="0.3"/>
    <row r="112" spans="1:10" ht="13.5" thickBot="1" x14ac:dyDescent="0.3">
      <c r="A112" s="270" t="s">
        <v>104</v>
      </c>
      <c r="B112" s="818" t="s">
        <v>50</v>
      </c>
      <c r="C112" s="819"/>
      <c r="D112" s="819"/>
      <c r="E112" s="819"/>
      <c r="F112" s="819"/>
      <c r="G112" s="292" t="s">
        <v>0</v>
      </c>
      <c r="H112" s="461"/>
      <c r="I112" s="461"/>
    </row>
    <row r="113" spans="1:14" ht="13" thickBot="1" x14ac:dyDescent="0.3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ht="13" x14ac:dyDescent="0.25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821" t="s">
        <v>123</v>
      </c>
      <c r="L114" s="822"/>
      <c r="M114" s="822"/>
      <c r="N114" s="823"/>
    </row>
    <row r="115" spans="1:14" x14ac:dyDescent="0.25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824" t="s">
        <v>115</v>
      </c>
      <c r="L115" s="825"/>
      <c r="M115" s="825"/>
      <c r="N115" s="826"/>
    </row>
    <row r="116" spans="1:14" ht="13" thickBot="1" x14ac:dyDescent="0.3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5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5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" thickBot="1" x14ac:dyDescent="0.3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5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" thickBot="1" x14ac:dyDescent="0.3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" thickBot="1" x14ac:dyDescent="0.3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5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" thickBot="1" x14ac:dyDescent="0.3"/>
    <row r="125" spans="1:14" ht="13.5" thickBot="1" x14ac:dyDescent="0.3">
      <c r="A125" s="270" t="s">
        <v>129</v>
      </c>
      <c r="B125" s="818" t="s">
        <v>50</v>
      </c>
      <c r="C125" s="819"/>
      <c r="D125" s="819"/>
      <c r="E125" s="819"/>
      <c r="F125" s="819"/>
      <c r="G125" s="292" t="s">
        <v>0</v>
      </c>
      <c r="H125" s="509"/>
      <c r="I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ht="13" x14ac:dyDescent="0.25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5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5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5" customHeight="1" x14ac:dyDescent="0.25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" thickBot="1" x14ac:dyDescent="0.3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5" customHeight="1" x14ac:dyDescent="0.25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856" t="s">
        <v>137</v>
      </c>
      <c r="M133" s="856"/>
      <c r="N133" s="856"/>
      <c r="O133" s="856"/>
      <c r="P133" s="855" t="s">
        <v>142</v>
      </c>
      <c r="Q133" s="855"/>
      <c r="R133" s="855"/>
    </row>
    <row r="134" spans="1:18" x14ac:dyDescent="0.25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843"/>
      <c r="M134" s="843"/>
      <c r="N134" s="843"/>
      <c r="O134" s="843"/>
      <c r="P134" s="843"/>
      <c r="Q134" s="843"/>
      <c r="R134" s="843"/>
    </row>
    <row r="135" spans="1:18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5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" thickBot="1" x14ac:dyDescent="0.3"/>
    <row r="138" spans="1:18" ht="13.5" thickBot="1" x14ac:dyDescent="0.3">
      <c r="A138" s="270" t="s">
        <v>144</v>
      </c>
      <c r="B138" s="818" t="s">
        <v>50</v>
      </c>
      <c r="C138" s="819"/>
      <c r="D138" s="819"/>
      <c r="E138" s="819"/>
      <c r="F138" s="819"/>
      <c r="G138" s="292" t="s">
        <v>0</v>
      </c>
      <c r="H138" s="735"/>
      <c r="I138" s="735"/>
      <c r="J138" s="735"/>
    </row>
    <row r="139" spans="1:18" x14ac:dyDescent="0.25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ht="13" x14ac:dyDescent="0.25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5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5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5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5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" thickBot="1" x14ac:dyDescent="0.3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5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5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" thickBot="1" x14ac:dyDescent="0.3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5">
      <c r="B149" s="200">
        <v>77.5</v>
      </c>
      <c r="C149" s="746">
        <v>77.5</v>
      </c>
      <c r="D149" s="746"/>
      <c r="E149" s="746"/>
      <c r="F149" s="746"/>
    </row>
    <row r="150" spans="1:10" ht="13" thickBot="1" x14ac:dyDescent="0.3"/>
    <row r="151" spans="1:10" ht="13.5" thickBot="1" x14ac:dyDescent="0.3">
      <c r="A151" s="270" t="s">
        <v>145</v>
      </c>
      <c r="B151" s="818" t="s">
        <v>50</v>
      </c>
      <c r="C151" s="819"/>
      <c r="D151" s="819"/>
      <c r="E151" s="819"/>
      <c r="F151" s="819"/>
      <c r="G151" s="292" t="s">
        <v>0</v>
      </c>
      <c r="H151" s="758"/>
      <c r="I151" s="758"/>
      <c r="J151" s="758"/>
    </row>
    <row r="152" spans="1:10" x14ac:dyDescent="0.25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ht="13" x14ac:dyDescent="0.25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5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5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5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5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" thickBot="1" x14ac:dyDescent="0.3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5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5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" thickBot="1" x14ac:dyDescent="0.3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" thickBot="1" x14ac:dyDescent="0.3"/>
    <row r="164" spans="1:10" ht="13.5" thickBot="1" x14ac:dyDescent="0.3">
      <c r="A164" s="270" t="s">
        <v>146</v>
      </c>
      <c r="B164" s="818" t="s">
        <v>50</v>
      </c>
      <c r="C164" s="819"/>
      <c r="D164" s="819"/>
      <c r="E164" s="819"/>
      <c r="F164" s="819"/>
      <c r="G164" s="292" t="s">
        <v>0</v>
      </c>
      <c r="H164" s="799"/>
      <c r="I164" s="799"/>
      <c r="J164" s="799"/>
    </row>
    <row r="165" spans="1:10" x14ac:dyDescent="0.25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ht="13" x14ac:dyDescent="0.25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5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5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5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5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" thickBot="1" x14ac:dyDescent="0.3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5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5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" thickBot="1" x14ac:dyDescent="0.3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</sheetData>
  <mergeCells count="21"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164:F164"/>
    <mergeCell ref="B151:F151"/>
    <mergeCell ref="L134:R134"/>
    <mergeCell ref="I76:Q78"/>
    <mergeCell ref="B73:F73"/>
    <mergeCell ref="B138:F138"/>
  </mergeCells>
  <conditionalFormatting sqref="B141:F1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187"/>
  <sheetViews>
    <sheetView showGridLines="0" topLeftCell="A155" zoomScale="68" zoomScaleNormal="68" workbookViewId="0">
      <selection activeCell="K186" sqref="K186"/>
    </sheetView>
  </sheetViews>
  <sheetFormatPr baseColWidth="10" defaultColWidth="11.453125" defaultRowHeight="12.5" x14ac:dyDescent="0.25"/>
  <cols>
    <col min="1" max="1" width="16.26953125" style="200" bestFit="1" customWidth="1"/>
    <col min="2" max="8" width="8.81640625" style="200" customWidth="1"/>
    <col min="9" max="10" width="11.26953125" style="200" bestFit="1" customWidth="1"/>
    <col min="11" max="11" width="27.81640625" style="200" customWidth="1"/>
    <col min="12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42.28</v>
      </c>
    </row>
    <row r="3" spans="1:15" x14ac:dyDescent="0.25">
      <c r="A3" s="200" t="s">
        <v>7</v>
      </c>
      <c r="B3" s="200">
        <v>44.11</v>
      </c>
    </row>
    <row r="4" spans="1:15" x14ac:dyDescent="0.25">
      <c r="A4" s="200" t="s">
        <v>60</v>
      </c>
      <c r="B4" s="200">
        <v>3703</v>
      </c>
    </row>
    <row r="6" spans="1:15" x14ac:dyDescent="0.25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" thickBot="1" x14ac:dyDescent="0.3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3">
      <c r="A8" s="270" t="s">
        <v>49</v>
      </c>
      <c r="B8" s="827" t="s">
        <v>50</v>
      </c>
      <c r="C8" s="828"/>
      <c r="D8" s="828"/>
      <c r="E8" s="828"/>
      <c r="F8" s="828"/>
      <c r="G8" s="829"/>
      <c r="H8" s="291" t="s">
        <v>0</v>
      </c>
    </row>
    <row r="9" spans="1:15" x14ac:dyDescent="0.25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3" customHeight="1" x14ac:dyDescent="0.25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ht="13" x14ac:dyDescent="0.25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ht="13" x14ac:dyDescent="0.25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ht="13" x14ac:dyDescent="0.25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5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5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" thickBot="1" x14ac:dyDescent="0.3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5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5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" thickBot="1" x14ac:dyDescent="0.3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5">
      <c r="B20" s="200">
        <v>30</v>
      </c>
      <c r="C20" s="200">
        <v>29.5</v>
      </c>
      <c r="D20" s="200">
        <v>29.5</v>
      </c>
    </row>
    <row r="21" spans="1:15" ht="13" thickBot="1" x14ac:dyDescent="0.3">
      <c r="C21" s="350"/>
      <c r="D21" s="350"/>
      <c r="E21" s="350"/>
      <c r="F21" s="350"/>
      <c r="G21" s="350"/>
    </row>
    <row r="22" spans="1:15" ht="13.5" thickBot="1" x14ac:dyDescent="0.3">
      <c r="A22" s="270" t="s">
        <v>65</v>
      </c>
      <c r="B22" s="827" t="s">
        <v>50</v>
      </c>
      <c r="C22" s="828"/>
      <c r="D22" s="828"/>
      <c r="E22" s="828"/>
      <c r="F22" s="828"/>
      <c r="G22" s="829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5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ht="13" x14ac:dyDescent="0.25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ht="13" x14ac:dyDescent="0.25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ht="13" x14ac:dyDescent="0.25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ht="13" x14ac:dyDescent="0.25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5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5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" thickBot="1" x14ac:dyDescent="0.3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5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5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" thickBot="1" x14ac:dyDescent="0.3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" thickBot="1" x14ac:dyDescent="0.3"/>
    <row r="36" spans="1:18" ht="13.5" thickBot="1" x14ac:dyDescent="0.3">
      <c r="A36" s="270" t="s">
        <v>66</v>
      </c>
      <c r="B36" s="827" t="s">
        <v>50</v>
      </c>
      <c r="C36" s="828"/>
      <c r="D36" s="828"/>
      <c r="E36" s="828"/>
      <c r="F36" s="828"/>
      <c r="G36" s="829"/>
      <c r="H36" s="291" t="s">
        <v>0</v>
      </c>
      <c r="I36" s="363"/>
      <c r="J36" s="363"/>
      <c r="K36" s="363"/>
      <c r="N36" s="825" t="s">
        <v>67</v>
      </c>
      <c r="O36" s="825"/>
      <c r="P36" s="825"/>
      <c r="Q36" s="825"/>
    </row>
    <row r="37" spans="1:18" x14ac:dyDescent="0.25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ht="13" x14ac:dyDescent="0.25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ht="13" x14ac:dyDescent="0.25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ht="13" x14ac:dyDescent="0.25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ht="13" x14ac:dyDescent="0.25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5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5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" thickBot="1" x14ac:dyDescent="0.3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5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5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" thickBot="1" x14ac:dyDescent="0.3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" thickBot="1" x14ac:dyDescent="0.3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3">
      <c r="A50" s="270" t="s">
        <v>91</v>
      </c>
      <c r="B50" s="827" t="s">
        <v>50</v>
      </c>
      <c r="C50" s="828"/>
      <c r="D50" s="828"/>
      <c r="E50" s="828"/>
      <c r="F50" s="828"/>
      <c r="G50" s="828"/>
      <c r="H50" s="829"/>
      <c r="I50" s="291" t="s">
        <v>0</v>
      </c>
      <c r="J50" s="383"/>
      <c r="K50" s="383"/>
      <c r="L50" s="383"/>
    </row>
    <row r="51" spans="1:12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ht="13" x14ac:dyDescent="0.25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ht="13" x14ac:dyDescent="0.25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ht="13" x14ac:dyDescent="0.25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ht="13" x14ac:dyDescent="0.25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5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5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" thickBot="1" x14ac:dyDescent="0.3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5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5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" thickBot="1" x14ac:dyDescent="0.3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5">
      <c r="D62" s="200">
        <v>43</v>
      </c>
      <c r="G62" s="200">
        <v>41.5</v>
      </c>
    </row>
    <row r="63" spans="1:12" ht="13" thickBot="1" x14ac:dyDescent="0.3"/>
    <row r="64" spans="1:12" ht="13.5" thickBot="1" x14ac:dyDescent="0.3">
      <c r="A64" s="270" t="s">
        <v>92</v>
      </c>
      <c r="B64" s="827" t="s">
        <v>50</v>
      </c>
      <c r="C64" s="828"/>
      <c r="D64" s="828"/>
      <c r="E64" s="828"/>
      <c r="F64" s="828"/>
      <c r="G64" s="828"/>
      <c r="H64" s="829"/>
      <c r="I64" s="291" t="s">
        <v>0</v>
      </c>
      <c r="J64" s="423"/>
      <c r="K64" s="423"/>
      <c r="L64" s="423"/>
    </row>
    <row r="65" spans="1:14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ht="13" x14ac:dyDescent="0.25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ht="13" x14ac:dyDescent="0.25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ht="13" x14ac:dyDescent="0.25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ht="13" x14ac:dyDescent="0.25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5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5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" thickBot="1" x14ac:dyDescent="0.3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5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5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" thickBot="1" x14ac:dyDescent="0.3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5">
      <c r="F76" s="200">
        <v>46</v>
      </c>
      <c r="G76" s="200">
        <v>45.5</v>
      </c>
      <c r="H76" s="200">
        <v>44.5</v>
      </c>
    </row>
    <row r="77" spans="1:14" ht="13" thickBot="1" x14ac:dyDescent="0.3">
      <c r="C77" s="431"/>
      <c r="D77" s="431"/>
      <c r="E77" s="431"/>
      <c r="F77" s="431"/>
      <c r="G77" s="431"/>
      <c r="H77" s="431"/>
    </row>
    <row r="78" spans="1:14" ht="13.5" thickBot="1" x14ac:dyDescent="0.3">
      <c r="A78" s="270" t="s">
        <v>98</v>
      </c>
      <c r="B78" s="827" t="s">
        <v>50</v>
      </c>
      <c r="C78" s="828"/>
      <c r="D78" s="828"/>
      <c r="E78" s="828"/>
      <c r="F78" s="828"/>
      <c r="G78" s="828"/>
      <c r="H78" s="829"/>
      <c r="I78" s="291" t="s">
        <v>0</v>
      </c>
      <c r="J78" s="433"/>
      <c r="K78" s="433"/>
      <c r="L78" s="433"/>
    </row>
    <row r="79" spans="1:14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ht="13" x14ac:dyDescent="0.25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ht="13" x14ac:dyDescent="0.25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861" t="s">
        <v>100</v>
      </c>
      <c r="L81" s="861"/>
      <c r="M81" s="861"/>
      <c r="N81" s="861"/>
    </row>
    <row r="82" spans="1:14" x14ac:dyDescent="0.25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861"/>
      <c r="L82" s="861"/>
      <c r="M82" s="861"/>
      <c r="N82" s="861"/>
    </row>
    <row r="83" spans="1:14" x14ac:dyDescent="0.25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861"/>
      <c r="L83" s="861"/>
      <c r="M83" s="861"/>
      <c r="N83" s="861"/>
    </row>
    <row r="84" spans="1:14" x14ac:dyDescent="0.25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5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" thickBot="1" x14ac:dyDescent="0.3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5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5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" thickBot="1" x14ac:dyDescent="0.3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" thickBot="1" x14ac:dyDescent="0.3"/>
    <row r="92" spans="1:14" ht="13.5" thickBot="1" x14ac:dyDescent="0.3">
      <c r="A92" s="270" t="s">
        <v>102</v>
      </c>
      <c r="B92" s="827" t="s">
        <v>50</v>
      </c>
      <c r="C92" s="828"/>
      <c r="D92" s="828"/>
      <c r="E92" s="828"/>
      <c r="F92" s="828"/>
      <c r="G92" s="828"/>
      <c r="H92" s="829"/>
      <c r="I92" s="291" t="s">
        <v>0</v>
      </c>
      <c r="J92" s="448"/>
      <c r="K92" s="448"/>
      <c r="L92" s="448"/>
      <c r="M92" s="448"/>
      <c r="N92" s="448"/>
    </row>
    <row r="93" spans="1:14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ht="13" x14ac:dyDescent="0.25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ht="13" x14ac:dyDescent="0.25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ht="13" x14ac:dyDescent="0.25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ht="13" x14ac:dyDescent="0.25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5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5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" thickBot="1" x14ac:dyDescent="0.3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5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5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" thickBot="1" x14ac:dyDescent="0.3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5">
      <c r="B104" s="200">
        <v>54.5</v>
      </c>
      <c r="F104" s="200">
        <v>52</v>
      </c>
      <c r="H104" s="200">
        <v>50.5</v>
      </c>
    </row>
    <row r="105" spans="1:14" ht="13" thickBot="1" x14ac:dyDescent="0.3"/>
    <row r="106" spans="1:14" ht="13.5" thickBot="1" x14ac:dyDescent="0.3">
      <c r="A106" s="270" t="s">
        <v>103</v>
      </c>
      <c r="B106" s="827" t="s">
        <v>50</v>
      </c>
      <c r="C106" s="828"/>
      <c r="D106" s="828"/>
      <c r="E106" s="828"/>
      <c r="F106" s="828"/>
      <c r="G106" s="828"/>
      <c r="H106" s="829"/>
      <c r="I106" s="291" t="s">
        <v>0</v>
      </c>
      <c r="J106" s="455"/>
      <c r="K106" s="455"/>
      <c r="L106" s="455"/>
    </row>
    <row r="107" spans="1:14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ht="13" x14ac:dyDescent="0.25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ht="13" x14ac:dyDescent="0.25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ht="13" x14ac:dyDescent="0.25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ht="13" x14ac:dyDescent="0.25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5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5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" thickBot="1" x14ac:dyDescent="0.3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5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5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" thickBot="1" x14ac:dyDescent="0.3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5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" thickBot="1" x14ac:dyDescent="0.3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3">
      <c r="A120" s="270" t="s">
        <v>104</v>
      </c>
      <c r="B120" s="827" t="s">
        <v>50</v>
      </c>
      <c r="C120" s="828"/>
      <c r="D120" s="828"/>
      <c r="E120" s="828"/>
      <c r="F120" s="828"/>
      <c r="G120" s="828"/>
      <c r="H120" s="829"/>
      <c r="I120" s="291" t="s">
        <v>0</v>
      </c>
      <c r="J120" s="461"/>
      <c r="K120" s="461"/>
      <c r="L120" s="461"/>
      <c r="S120" s="842"/>
      <c r="T120" s="842"/>
      <c r="U120" s="842"/>
      <c r="V120" s="842"/>
    </row>
    <row r="121" spans="1:22" ht="13" thickBot="1" x14ac:dyDescent="0.3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842"/>
      <c r="T121" s="842"/>
      <c r="U121" s="842"/>
      <c r="V121" s="842"/>
    </row>
    <row r="122" spans="1:22" ht="13" x14ac:dyDescent="0.25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821" t="s">
        <v>105</v>
      </c>
      <c r="R122" s="822"/>
      <c r="S122" s="822"/>
      <c r="T122" s="823"/>
      <c r="U122" s="329"/>
      <c r="V122" s="465"/>
    </row>
    <row r="123" spans="1:22" ht="13" x14ac:dyDescent="0.25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824" t="s">
        <v>67</v>
      </c>
      <c r="R123" s="825"/>
      <c r="S123" s="825"/>
      <c r="T123" s="826"/>
      <c r="U123" s="329"/>
      <c r="V123" s="465"/>
    </row>
    <row r="124" spans="1:22" ht="13.5" customHeight="1" x14ac:dyDescent="0.25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3" customHeight="1" x14ac:dyDescent="0.25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858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5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858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5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" thickBot="1" x14ac:dyDescent="0.3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5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5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" thickBot="1" x14ac:dyDescent="0.3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" thickBot="1" x14ac:dyDescent="0.3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" thickBot="1" x14ac:dyDescent="0.3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3">
      <c r="A134" s="270" t="s">
        <v>129</v>
      </c>
      <c r="B134" s="827" t="s">
        <v>50</v>
      </c>
      <c r="C134" s="828"/>
      <c r="D134" s="828"/>
      <c r="E134" s="828"/>
      <c r="F134" s="828"/>
      <c r="G134" s="828"/>
      <c r="H134" s="828"/>
      <c r="I134" s="829"/>
      <c r="J134" s="531" t="s">
        <v>0</v>
      </c>
      <c r="K134" s="509"/>
      <c r="L134" s="509"/>
      <c r="M134" s="509"/>
    </row>
    <row r="135" spans="1:22" x14ac:dyDescent="0.25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3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ht="13" x14ac:dyDescent="0.25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857"/>
    </row>
    <row r="138" spans="1:22" ht="13" x14ac:dyDescent="0.25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857"/>
    </row>
    <row r="139" spans="1:22" ht="13" x14ac:dyDescent="0.25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" thickBot="1" x14ac:dyDescent="0.3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5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" thickBot="1" x14ac:dyDescent="0.3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5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5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" thickBot="1" x14ac:dyDescent="0.3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5">
      <c r="B146" s="200">
        <v>60.5</v>
      </c>
      <c r="C146" s="200">
        <v>62</v>
      </c>
      <c r="H146" s="200">
        <v>60</v>
      </c>
      <c r="I146" s="200">
        <v>58.5</v>
      </c>
    </row>
    <row r="147" spans="1:13" ht="13" thickBot="1" x14ac:dyDescent="0.3"/>
    <row r="148" spans="1:13" ht="13.5" thickBot="1" x14ac:dyDescent="0.3">
      <c r="A148" s="270" t="s">
        <v>144</v>
      </c>
      <c r="B148" s="827" t="s">
        <v>50</v>
      </c>
      <c r="C148" s="828"/>
      <c r="D148" s="828"/>
      <c r="E148" s="828"/>
      <c r="F148" s="828"/>
      <c r="G148" s="828"/>
      <c r="H148" s="828"/>
      <c r="I148" s="829"/>
      <c r="J148" s="531" t="s">
        <v>0</v>
      </c>
      <c r="K148" s="735"/>
      <c r="L148" s="735"/>
      <c r="M148" s="735"/>
    </row>
    <row r="149" spans="1:13" x14ac:dyDescent="0.25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3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ht="13" x14ac:dyDescent="0.25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857"/>
    </row>
    <row r="152" spans="1:13" ht="13" x14ac:dyDescent="0.25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857"/>
    </row>
    <row r="153" spans="1:13" ht="13" x14ac:dyDescent="0.25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" thickBot="1" x14ac:dyDescent="0.3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5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" thickBot="1" x14ac:dyDescent="0.3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5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5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" thickBot="1" x14ac:dyDescent="0.3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5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" thickBot="1" x14ac:dyDescent="0.3">
      <c r="D161" s="746"/>
      <c r="E161" s="746"/>
      <c r="F161" s="746"/>
      <c r="G161" s="746"/>
      <c r="H161" s="746"/>
      <c r="I161" s="746"/>
    </row>
    <row r="162" spans="1:18" ht="13.5" thickBot="1" x14ac:dyDescent="0.3">
      <c r="A162" s="270" t="s">
        <v>145</v>
      </c>
      <c r="B162" s="827" t="s">
        <v>50</v>
      </c>
      <c r="C162" s="828"/>
      <c r="D162" s="828"/>
      <c r="E162" s="828"/>
      <c r="F162" s="828"/>
      <c r="G162" s="828"/>
      <c r="H162" s="828"/>
      <c r="I162" s="829"/>
      <c r="J162" s="531" t="s">
        <v>0</v>
      </c>
      <c r="K162" s="758"/>
      <c r="L162" s="758"/>
      <c r="M162" s="758"/>
    </row>
    <row r="163" spans="1:18" x14ac:dyDescent="0.25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3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ht="13" x14ac:dyDescent="0.25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857"/>
    </row>
    <row r="166" spans="1:18" ht="13" x14ac:dyDescent="0.25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857"/>
    </row>
    <row r="167" spans="1:18" ht="13" x14ac:dyDescent="0.25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" thickBot="1" x14ac:dyDescent="0.3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5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" thickBot="1" x14ac:dyDescent="0.3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5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5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" thickBot="1" x14ac:dyDescent="0.3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" thickBot="1" x14ac:dyDescent="0.3"/>
    <row r="176" spans="1:18" ht="13.5" thickBot="1" x14ac:dyDescent="0.3">
      <c r="A176" s="270" t="s">
        <v>146</v>
      </c>
      <c r="B176" s="827" t="s">
        <v>50</v>
      </c>
      <c r="C176" s="828"/>
      <c r="D176" s="828"/>
      <c r="E176" s="828"/>
      <c r="F176" s="828"/>
      <c r="G176" s="828"/>
      <c r="H176" s="828"/>
      <c r="I176" s="829"/>
      <c r="J176" s="531" t="s">
        <v>0</v>
      </c>
      <c r="K176" s="799"/>
      <c r="L176" s="799"/>
      <c r="M176" s="799"/>
      <c r="O176" s="859" t="s">
        <v>156</v>
      </c>
      <c r="P176" s="859"/>
      <c r="Q176" s="860" t="s">
        <v>157</v>
      </c>
      <c r="R176" s="860"/>
    </row>
    <row r="177" spans="1:18" x14ac:dyDescent="0.25">
      <c r="A177" s="231" t="s">
        <v>54</v>
      </c>
      <c r="B177" s="470">
        <v>1</v>
      </c>
      <c r="C177" s="471">
        <v>2</v>
      </c>
      <c r="D177" s="471">
        <v>3</v>
      </c>
      <c r="E177" s="886">
        <v>4</v>
      </c>
      <c r="F177" s="890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3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ht="13" x14ac:dyDescent="0.25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857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ht="13" x14ac:dyDescent="0.25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857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ht="13" x14ac:dyDescent="0.25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" thickBot="1" x14ac:dyDescent="0.3">
      <c r="A182" s="253" t="s">
        <v>8</v>
      </c>
      <c r="B182" s="533">
        <v>9.4E-2</v>
      </c>
      <c r="C182" s="534">
        <v>0.08</v>
      </c>
      <c r="D182" s="534">
        <v>6.6000000000000003E-2</v>
      </c>
      <c r="E182" s="882">
        <v>8.5999999999999993E-2</v>
      </c>
      <c r="F182" s="533">
        <v>0.06</v>
      </c>
      <c r="G182" s="534">
        <v>6.2E-2</v>
      </c>
      <c r="H182" s="534">
        <v>4.8000000000000001E-2</v>
      </c>
      <c r="I182" s="882">
        <v>6.8000000000000005E-2</v>
      </c>
      <c r="J182" s="883">
        <v>7.4999999999999997E-2</v>
      </c>
      <c r="K182" s="285"/>
      <c r="L182" s="800"/>
      <c r="M182" s="799"/>
    </row>
    <row r="183" spans="1:18" x14ac:dyDescent="0.25">
      <c r="A183" s="884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88">
        <f t="shared" si="37"/>
        <v>1.0169491525423808</v>
      </c>
      <c r="K183" s="801"/>
      <c r="L183" s="800"/>
      <c r="M183" s="799"/>
    </row>
    <row r="184" spans="1:18" x14ac:dyDescent="0.25">
      <c r="A184" s="231" t="s">
        <v>27</v>
      </c>
      <c r="B184" s="887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87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5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89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5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" thickBot="1" x14ac:dyDescent="0.3">
      <c r="A187" s="885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</sheetData>
  <mergeCells count="26">
    <mergeCell ref="K81:N83"/>
    <mergeCell ref="B8:G8"/>
    <mergeCell ref="B22:G22"/>
    <mergeCell ref="B36:G36"/>
    <mergeCell ref="M137:M138"/>
    <mergeCell ref="B134:I134"/>
    <mergeCell ref="N36:Q36"/>
    <mergeCell ref="B50:H50"/>
    <mergeCell ref="B78:H78"/>
    <mergeCell ref="B64:H64"/>
    <mergeCell ref="B120:H120"/>
    <mergeCell ref="B106:H106"/>
    <mergeCell ref="B92:H92"/>
    <mergeCell ref="B176:I176"/>
    <mergeCell ref="M179:M180"/>
    <mergeCell ref="B162:I162"/>
    <mergeCell ref="M165:M166"/>
    <mergeCell ref="S120:V120"/>
    <mergeCell ref="S121:V121"/>
    <mergeCell ref="Q122:T122"/>
    <mergeCell ref="Q123:T123"/>
    <mergeCell ref="O125:O126"/>
    <mergeCell ref="B148:I148"/>
    <mergeCell ref="M151:M152"/>
    <mergeCell ref="O176:P176"/>
    <mergeCell ref="Q176:R176"/>
  </mergeCells>
  <conditionalFormatting sqref="B152:I1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174"/>
  <sheetViews>
    <sheetView showGridLines="0" tabSelected="1" topLeftCell="A143" zoomScale="70" zoomScaleNormal="70" workbookViewId="0">
      <selection activeCell="I155" sqref="I155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11" style="319" bestFit="1" customWidth="1"/>
    <col min="7" max="7" width="9" style="200" customWidth="1"/>
    <col min="8" max="8" width="13" style="200" customWidth="1"/>
    <col min="9" max="9" width="11.1796875" style="200" customWidth="1"/>
    <col min="10" max="10" width="10.54296875" style="200" customWidth="1"/>
    <col min="11" max="16384" width="11.4531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42.45</v>
      </c>
    </row>
    <row r="3" spans="1:10" x14ac:dyDescent="0.25">
      <c r="A3" s="200" t="s">
        <v>7</v>
      </c>
      <c r="B3" s="227">
        <v>40.98</v>
      </c>
    </row>
    <row r="4" spans="1:10" x14ac:dyDescent="0.25">
      <c r="A4" s="200" t="s">
        <v>60</v>
      </c>
      <c r="B4" s="200">
        <v>3307</v>
      </c>
    </row>
    <row r="6" spans="1:10" x14ac:dyDescent="0.25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" thickBot="1" x14ac:dyDescent="0.3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3">
      <c r="A8" s="270" t="s">
        <v>49</v>
      </c>
      <c r="B8" s="827" t="s">
        <v>53</v>
      </c>
      <c r="C8" s="828"/>
      <c r="D8" s="828"/>
      <c r="E8" s="828"/>
      <c r="F8" s="320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5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5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5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" thickBot="1" x14ac:dyDescent="0.3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5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" thickBot="1" x14ac:dyDescent="0.3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" thickBot="1" x14ac:dyDescent="0.3"/>
    <row r="21" spans="1:10" ht="13.5" thickBot="1" x14ac:dyDescent="0.3">
      <c r="A21" s="270" t="s">
        <v>65</v>
      </c>
      <c r="B21" s="827" t="s">
        <v>53</v>
      </c>
      <c r="C21" s="828"/>
      <c r="D21" s="828"/>
      <c r="E21" s="828"/>
      <c r="F21" s="35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ht="13" x14ac:dyDescent="0.25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5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5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5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827" t="s">
        <v>53</v>
      </c>
      <c r="C34" s="828"/>
      <c r="D34" s="828"/>
      <c r="E34" s="828"/>
      <c r="F34" s="364"/>
      <c r="G34" s="428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ht="13" x14ac:dyDescent="0.25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5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5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5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5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" thickBot="1" x14ac:dyDescent="0.3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" thickBot="1" x14ac:dyDescent="0.3"/>
    <row r="47" spans="1:10" ht="13.5" thickBot="1" x14ac:dyDescent="0.3">
      <c r="A47" s="270" t="s">
        <v>91</v>
      </c>
      <c r="B47" s="818" t="s">
        <v>53</v>
      </c>
      <c r="C47" s="819"/>
      <c r="D47" s="819"/>
      <c r="E47" s="819"/>
      <c r="F47" s="403"/>
      <c r="G47" s="428" t="s">
        <v>0</v>
      </c>
      <c r="H47" s="383"/>
      <c r="I47" s="383"/>
      <c r="J47" s="383"/>
    </row>
    <row r="48" spans="1:10" x14ac:dyDescent="0.25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ht="13" x14ac:dyDescent="0.25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5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5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5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5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" thickBot="1" x14ac:dyDescent="0.3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5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5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" thickBot="1" x14ac:dyDescent="0.3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818" t="s">
        <v>53</v>
      </c>
      <c r="C60" s="819"/>
      <c r="D60" s="819"/>
      <c r="E60" s="819"/>
      <c r="F60" s="426"/>
      <c r="G60" s="428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ht="13" x14ac:dyDescent="0.25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5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5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5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853" t="s">
        <v>94</v>
      </c>
      <c r="K69" s="853"/>
      <c r="L69" s="853"/>
      <c r="M69" s="853"/>
      <c r="N69" s="853"/>
      <c r="O69" s="853"/>
      <c r="P69" s="853"/>
      <c r="Q69" s="854" t="s">
        <v>93</v>
      </c>
    </row>
    <row r="70" spans="1:18" ht="13" thickBot="1" x14ac:dyDescent="0.3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853"/>
      <c r="K70" s="853"/>
      <c r="L70" s="853"/>
      <c r="M70" s="853"/>
      <c r="N70" s="853"/>
      <c r="O70" s="853"/>
      <c r="P70" s="853"/>
      <c r="Q70" s="854"/>
    </row>
    <row r="71" spans="1:18" x14ac:dyDescent="0.25">
      <c r="J71" s="853"/>
      <c r="K71" s="853"/>
      <c r="L71" s="853"/>
      <c r="M71" s="853"/>
      <c r="N71" s="853"/>
      <c r="O71" s="853"/>
      <c r="P71" s="853"/>
      <c r="Q71" s="854"/>
      <c r="R71" s="429">
        <v>83.04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818" t="s">
        <v>53</v>
      </c>
      <c r="C73" s="819"/>
      <c r="D73" s="819"/>
      <c r="E73" s="819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ht="13" x14ac:dyDescent="0.25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5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5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5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5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" thickBot="1" x14ac:dyDescent="0.3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5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5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862"/>
      <c r="K82" s="862"/>
      <c r="L82" s="862"/>
      <c r="M82" s="862"/>
      <c r="N82" s="862"/>
      <c r="O82" s="862"/>
      <c r="P82" s="862"/>
    </row>
    <row r="83" spans="1:16" ht="13" thickBot="1" x14ac:dyDescent="0.3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862"/>
      <c r="K83" s="862"/>
      <c r="L83" s="862"/>
      <c r="M83" s="862"/>
      <c r="N83" s="862"/>
      <c r="O83" s="862"/>
      <c r="P83" s="862"/>
    </row>
    <row r="84" spans="1:16" x14ac:dyDescent="0.25">
      <c r="A84" s="433"/>
      <c r="B84" s="433"/>
      <c r="C84" s="433"/>
      <c r="D84" s="433"/>
      <c r="E84" s="433"/>
      <c r="F84" s="433"/>
      <c r="G84" s="433"/>
      <c r="H84" s="433"/>
      <c r="I84" s="433"/>
      <c r="J84" s="862"/>
      <c r="K84" s="862"/>
      <c r="L84" s="862"/>
      <c r="M84" s="862"/>
      <c r="N84" s="862"/>
      <c r="O84" s="862"/>
      <c r="P84" s="862"/>
    </row>
    <row r="85" spans="1:16" ht="13" thickBot="1" x14ac:dyDescent="0.3"/>
    <row r="86" spans="1:16" ht="13.5" thickBot="1" x14ac:dyDescent="0.3">
      <c r="A86" s="270" t="s">
        <v>102</v>
      </c>
      <c r="B86" s="818" t="s">
        <v>53</v>
      </c>
      <c r="C86" s="819"/>
      <c r="D86" s="819"/>
      <c r="E86" s="819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5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ht="13" x14ac:dyDescent="0.25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5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5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5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5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" thickBot="1" x14ac:dyDescent="0.3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5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5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" thickBot="1" x14ac:dyDescent="0.3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5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" thickBot="1" x14ac:dyDescent="0.3"/>
    <row r="99" spans="1:16" ht="13.5" thickBot="1" x14ac:dyDescent="0.3">
      <c r="A99" s="270" t="s">
        <v>103</v>
      </c>
      <c r="B99" s="818" t="s">
        <v>53</v>
      </c>
      <c r="C99" s="819"/>
      <c r="D99" s="819"/>
      <c r="E99" s="819"/>
      <c r="F99" s="457"/>
      <c r="G99" s="428" t="s">
        <v>0</v>
      </c>
      <c r="H99" s="455"/>
      <c r="I99" s="455"/>
      <c r="J99" s="455"/>
    </row>
    <row r="100" spans="1:16" x14ac:dyDescent="0.25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ht="13" x14ac:dyDescent="0.25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5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5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5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5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" thickBot="1" x14ac:dyDescent="0.3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5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5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" thickBot="1" x14ac:dyDescent="0.3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5">
      <c r="B110" s="200">
        <v>64</v>
      </c>
      <c r="C110" s="460">
        <v>64</v>
      </c>
      <c r="D110" s="460">
        <v>64</v>
      </c>
    </row>
    <row r="111" spans="1:16" ht="13" thickBot="1" x14ac:dyDescent="0.3"/>
    <row r="112" spans="1:16" ht="13.5" thickBot="1" x14ac:dyDescent="0.3">
      <c r="A112" s="270" t="s">
        <v>104</v>
      </c>
      <c r="B112" s="818" t="s">
        <v>53</v>
      </c>
      <c r="C112" s="819"/>
      <c r="D112" s="819"/>
      <c r="E112" s="819"/>
      <c r="F112" s="463"/>
      <c r="G112" s="428" t="s">
        <v>0</v>
      </c>
      <c r="H112" s="461"/>
      <c r="I112" s="461"/>
      <c r="J112" s="461"/>
    </row>
    <row r="113" spans="1:14" x14ac:dyDescent="0.25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821" t="s">
        <v>105</v>
      </c>
      <c r="L113" s="822"/>
      <c r="M113" s="822"/>
      <c r="N113" s="823"/>
    </row>
    <row r="114" spans="1:14" ht="13" x14ac:dyDescent="0.25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824" t="s">
        <v>67</v>
      </c>
      <c r="L114" s="825"/>
      <c r="M114" s="825"/>
      <c r="N114" s="826"/>
    </row>
    <row r="115" spans="1:14" x14ac:dyDescent="0.25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5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5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5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" thickBot="1" x14ac:dyDescent="0.3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5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5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" thickBot="1" x14ac:dyDescent="0.3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5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" thickBot="1" x14ac:dyDescent="0.3"/>
    <row r="125" spans="1:14" ht="13.5" thickBot="1" x14ac:dyDescent="0.3">
      <c r="A125" s="270" t="s">
        <v>129</v>
      </c>
      <c r="B125" s="818" t="s">
        <v>53</v>
      </c>
      <c r="C125" s="819"/>
      <c r="D125" s="819"/>
      <c r="E125" s="819"/>
      <c r="F125" s="511"/>
      <c r="G125" s="428" t="s">
        <v>0</v>
      </c>
      <c r="H125" s="509"/>
      <c r="I125" s="509"/>
      <c r="J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ht="13" x14ac:dyDescent="0.25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5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5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5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" thickBot="1" x14ac:dyDescent="0.3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5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859" t="s">
        <v>138</v>
      </c>
      <c r="L133" s="859"/>
      <c r="M133" s="859"/>
    </row>
    <row r="134" spans="1:13" x14ac:dyDescent="0.25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" thickBot="1" x14ac:dyDescent="0.3"/>
    <row r="138" spans="1:13" ht="13.5" thickBot="1" x14ac:dyDescent="0.3">
      <c r="A138" s="270" t="s">
        <v>144</v>
      </c>
      <c r="B138" s="818" t="s">
        <v>53</v>
      </c>
      <c r="C138" s="819"/>
      <c r="D138" s="819"/>
      <c r="E138" s="819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5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ht="13" x14ac:dyDescent="0.25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5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5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5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5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" thickBot="1" x14ac:dyDescent="0.3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5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863"/>
      <c r="L146" s="863"/>
      <c r="M146" s="863"/>
    </row>
    <row r="147" spans="1:13" x14ac:dyDescent="0.25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" thickBot="1" x14ac:dyDescent="0.3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5">
      <c r="B149" s="200">
        <v>70.5</v>
      </c>
      <c r="C149" s="200">
        <v>70.5</v>
      </c>
    </row>
    <row r="150" spans="1:13" ht="13" thickBot="1" x14ac:dyDescent="0.3"/>
    <row r="151" spans="1:13" ht="13.5" thickBot="1" x14ac:dyDescent="0.3">
      <c r="A151" s="270" t="s">
        <v>145</v>
      </c>
      <c r="B151" s="827" t="s">
        <v>53</v>
      </c>
      <c r="C151" s="828"/>
      <c r="D151" s="829"/>
      <c r="E151" s="428" t="s">
        <v>0</v>
      </c>
      <c r="F151" s="758"/>
      <c r="G151" s="758"/>
      <c r="H151" s="758"/>
    </row>
    <row r="152" spans="1:13" x14ac:dyDescent="0.25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ht="13" x14ac:dyDescent="0.25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5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5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5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5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" thickBot="1" x14ac:dyDescent="0.3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5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5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" thickBot="1" x14ac:dyDescent="0.3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" thickBot="1" x14ac:dyDescent="0.3"/>
    <row r="164" spans="1:12" ht="13.5" thickBot="1" x14ac:dyDescent="0.3">
      <c r="A164" s="270" t="s">
        <v>146</v>
      </c>
      <c r="B164" s="827" t="s">
        <v>53</v>
      </c>
      <c r="C164" s="828"/>
      <c r="D164" s="829"/>
      <c r="E164" s="428" t="s">
        <v>0</v>
      </c>
      <c r="F164" s="799"/>
      <c r="G164" s="799"/>
      <c r="H164" s="799"/>
    </row>
    <row r="165" spans="1:12" x14ac:dyDescent="0.25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ht="13" x14ac:dyDescent="0.25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5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5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5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5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" thickBot="1" x14ac:dyDescent="0.3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5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5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" thickBot="1" x14ac:dyDescent="0.3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</sheetData>
  <mergeCells count="20">
    <mergeCell ref="B8:E8"/>
    <mergeCell ref="B21:E21"/>
    <mergeCell ref="B34:E34"/>
    <mergeCell ref="B47:E47"/>
    <mergeCell ref="B60:E60"/>
    <mergeCell ref="B164:D164"/>
    <mergeCell ref="B151:D151"/>
    <mergeCell ref="Q69:Q71"/>
    <mergeCell ref="B86:E86"/>
    <mergeCell ref="B73:E73"/>
    <mergeCell ref="J82:P84"/>
    <mergeCell ref="J69:P71"/>
    <mergeCell ref="B138:E138"/>
    <mergeCell ref="K146:M146"/>
    <mergeCell ref="K133:M133"/>
    <mergeCell ref="B125:E125"/>
    <mergeCell ref="K113:N113"/>
    <mergeCell ref="K114:N114"/>
    <mergeCell ref="B112:E112"/>
    <mergeCell ref="B99:E99"/>
  </mergeCells>
  <conditionalFormatting sqref="B141:D1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09" t="s">
        <v>18</v>
      </c>
      <c r="C4" s="810"/>
      <c r="D4" s="810"/>
      <c r="E4" s="810"/>
      <c r="F4" s="810"/>
      <c r="G4" s="810"/>
      <c r="H4" s="810"/>
      <c r="I4" s="810"/>
      <c r="J4" s="811"/>
      <c r="K4" s="809" t="s">
        <v>21</v>
      </c>
      <c r="L4" s="810"/>
      <c r="M4" s="810"/>
      <c r="N4" s="810"/>
      <c r="O4" s="810"/>
      <c r="P4" s="810"/>
      <c r="Q4" s="810"/>
      <c r="R4" s="810"/>
      <c r="S4" s="810"/>
      <c r="T4" s="810"/>
      <c r="U4" s="810"/>
      <c r="V4" s="810"/>
      <c r="W4" s="81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09" t="s">
        <v>23</v>
      </c>
      <c r="C17" s="810"/>
      <c r="D17" s="810"/>
      <c r="E17" s="810"/>
      <c r="F17" s="811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09" t="s">
        <v>18</v>
      </c>
      <c r="C4" s="810"/>
      <c r="D4" s="810"/>
      <c r="E4" s="810"/>
      <c r="F4" s="810"/>
      <c r="G4" s="810"/>
      <c r="H4" s="810"/>
      <c r="I4" s="810"/>
      <c r="J4" s="811"/>
      <c r="K4" s="809" t="s">
        <v>21</v>
      </c>
      <c r="L4" s="810"/>
      <c r="M4" s="810"/>
      <c r="N4" s="810"/>
      <c r="O4" s="810"/>
      <c r="P4" s="810"/>
      <c r="Q4" s="810"/>
      <c r="R4" s="810"/>
      <c r="S4" s="810"/>
      <c r="T4" s="810"/>
      <c r="U4" s="810"/>
      <c r="V4" s="810"/>
      <c r="W4" s="81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09" t="s">
        <v>23</v>
      </c>
      <c r="C17" s="810"/>
      <c r="D17" s="810"/>
      <c r="E17" s="810"/>
      <c r="F17" s="811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809" t="s">
        <v>18</v>
      </c>
      <c r="C4" s="810"/>
      <c r="D4" s="810"/>
      <c r="E4" s="810"/>
      <c r="F4" s="810"/>
      <c r="G4" s="810"/>
      <c r="H4" s="810"/>
      <c r="I4" s="810"/>
      <c r="J4" s="811"/>
      <c r="K4" s="809" t="s">
        <v>21</v>
      </c>
      <c r="L4" s="810"/>
      <c r="M4" s="810"/>
      <c r="N4" s="810"/>
      <c r="O4" s="810"/>
      <c r="P4" s="810"/>
      <c r="Q4" s="810"/>
      <c r="R4" s="810"/>
      <c r="S4" s="810"/>
      <c r="T4" s="810"/>
      <c r="U4" s="810"/>
      <c r="V4" s="810"/>
      <c r="W4" s="81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809" t="s">
        <v>23</v>
      </c>
      <c r="C17" s="810"/>
      <c r="D17" s="810"/>
      <c r="E17" s="810"/>
      <c r="F17" s="811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812" t="s">
        <v>42</v>
      </c>
      <c r="B1" s="812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812" t="s">
        <v>42</v>
      </c>
      <c r="B1" s="812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813" t="s">
        <v>42</v>
      </c>
      <c r="B1" s="813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812" t="s">
        <v>42</v>
      </c>
      <c r="B1" s="812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B191"/>
  <sheetViews>
    <sheetView showGridLines="0" topLeftCell="A154" zoomScale="60" zoomScaleNormal="60" workbookViewId="0">
      <selection activeCell="B175" sqref="B175:W175"/>
    </sheetView>
  </sheetViews>
  <sheetFormatPr baseColWidth="10" defaultColWidth="11.453125" defaultRowHeight="12.5" x14ac:dyDescent="0.25"/>
  <cols>
    <col min="1" max="1" width="16.269531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53125" style="200"/>
    <col min="29" max="29" width="11.453125" style="350"/>
    <col min="30" max="33" width="11.453125" style="200"/>
    <col min="34" max="34" width="14" style="200" bestFit="1" customWidth="1"/>
    <col min="35" max="16384" width="11.453125" style="200"/>
  </cols>
  <sheetData>
    <row r="1" spans="1:36" x14ac:dyDescent="0.25">
      <c r="A1" s="200" t="s">
        <v>58</v>
      </c>
    </row>
    <row r="2" spans="1:36" x14ac:dyDescent="0.25">
      <c r="A2" s="200" t="s">
        <v>59</v>
      </c>
      <c r="B2" s="227">
        <v>40.590000000000003</v>
      </c>
      <c r="F2" s="830"/>
      <c r="G2" s="830"/>
      <c r="H2" s="830"/>
      <c r="I2" s="830"/>
    </row>
    <row r="3" spans="1:36" x14ac:dyDescent="0.25">
      <c r="A3" s="200" t="s">
        <v>7</v>
      </c>
      <c r="B3" s="227">
        <v>64.23</v>
      </c>
    </row>
    <row r="4" spans="1:36" x14ac:dyDescent="0.25">
      <c r="A4" s="200" t="s">
        <v>60</v>
      </c>
      <c r="B4" s="200">
        <v>12315</v>
      </c>
    </row>
    <row r="6" spans="1:36" x14ac:dyDescent="0.25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830"/>
      <c r="AH6" s="830"/>
    </row>
    <row r="7" spans="1:36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3">
      <c r="A8" s="230" t="s">
        <v>49</v>
      </c>
      <c r="B8" s="831" t="s">
        <v>50</v>
      </c>
      <c r="C8" s="832"/>
      <c r="D8" s="832"/>
      <c r="E8" s="832"/>
      <c r="F8" s="832"/>
      <c r="G8" s="832"/>
      <c r="H8" s="832"/>
      <c r="I8" s="832"/>
      <c r="J8" s="832"/>
      <c r="K8" s="833"/>
      <c r="L8" s="831" t="s">
        <v>53</v>
      </c>
      <c r="M8" s="832"/>
      <c r="N8" s="832"/>
      <c r="O8" s="832"/>
      <c r="P8" s="832"/>
      <c r="Q8" s="832"/>
      <c r="R8" s="832"/>
      <c r="S8" s="832"/>
      <c r="T8" s="832"/>
      <c r="U8" s="834"/>
      <c r="V8" s="327" t="s">
        <v>55</v>
      </c>
      <c r="AA8" s="842"/>
      <c r="AB8" s="842"/>
      <c r="AC8" s="842"/>
      <c r="AD8" s="842"/>
      <c r="AE8" s="842"/>
      <c r="AF8" s="842"/>
    </row>
    <row r="9" spans="1:36" x14ac:dyDescent="0.25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" thickBot="1" x14ac:dyDescent="0.3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ht="13" x14ac:dyDescent="0.25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5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838" t="s">
        <v>63</v>
      </c>
      <c r="AA12" s="838"/>
      <c r="AB12" s="838"/>
      <c r="AC12" s="838"/>
      <c r="AD12" s="838"/>
      <c r="AE12" s="329"/>
      <c r="AF12" s="329"/>
    </row>
    <row r="13" spans="1:36" x14ac:dyDescent="0.25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838"/>
      <c r="AA13" s="838"/>
      <c r="AB13" s="838"/>
      <c r="AC13" s="838"/>
      <c r="AD13" s="838"/>
      <c r="AE13" s="329"/>
      <c r="AF13" s="329"/>
    </row>
    <row r="14" spans="1:36" ht="12.75" customHeight="1" x14ac:dyDescent="0.25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838"/>
      <c r="AA14" s="838"/>
      <c r="AB14" s="838"/>
      <c r="AC14" s="838"/>
      <c r="AD14" s="838"/>
      <c r="AE14" s="329"/>
      <c r="AF14" s="329"/>
    </row>
    <row r="15" spans="1:36" x14ac:dyDescent="0.25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" thickBot="1" x14ac:dyDescent="0.3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5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5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" thickBot="1" x14ac:dyDescent="0.3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5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" thickBot="1" x14ac:dyDescent="0.3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3">
      <c r="A22" s="230" t="s">
        <v>65</v>
      </c>
      <c r="B22" s="831" t="s">
        <v>50</v>
      </c>
      <c r="C22" s="832"/>
      <c r="D22" s="832"/>
      <c r="E22" s="832"/>
      <c r="F22" s="832"/>
      <c r="G22" s="832"/>
      <c r="H22" s="832"/>
      <c r="I22" s="832"/>
      <c r="J22" s="832"/>
      <c r="K22" s="833"/>
      <c r="L22" s="831" t="s">
        <v>53</v>
      </c>
      <c r="M22" s="832"/>
      <c r="N22" s="832"/>
      <c r="O22" s="832"/>
      <c r="P22" s="832"/>
      <c r="Q22" s="832"/>
      <c r="R22" s="832"/>
      <c r="S22" s="832"/>
      <c r="T22" s="832"/>
      <c r="U22" s="834"/>
      <c r="V22" s="327" t="s">
        <v>55</v>
      </c>
      <c r="W22" s="357"/>
      <c r="X22" s="357"/>
      <c r="Y22" s="357"/>
    </row>
    <row r="23" spans="1:32" x14ac:dyDescent="0.25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" thickBot="1" x14ac:dyDescent="0.3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ht="13" x14ac:dyDescent="0.25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5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5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5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5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" thickBot="1" x14ac:dyDescent="0.3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5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" thickBot="1" x14ac:dyDescent="0.3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" thickBot="1" x14ac:dyDescent="0.3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" thickBot="1" x14ac:dyDescent="0.3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" thickBot="1" x14ac:dyDescent="0.3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3">
      <c r="A36" s="230" t="s">
        <v>66</v>
      </c>
      <c r="B36" s="831" t="s">
        <v>50</v>
      </c>
      <c r="C36" s="832"/>
      <c r="D36" s="832"/>
      <c r="E36" s="832"/>
      <c r="F36" s="832"/>
      <c r="G36" s="832"/>
      <c r="H36" s="832"/>
      <c r="I36" s="832"/>
      <c r="J36" s="832"/>
      <c r="K36" s="833"/>
      <c r="L36" s="831" t="s">
        <v>53</v>
      </c>
      <c r="M36" s="832"/>
      <c r="N36" s="832"/>
      <c r="O36" s="832"/>
      <c r="P36" s="832"/>
      <c r="Q36" s="832"/>
      <c r="R36" s="832"/>
      <c r="S36" s="832"/>
      <c r="T36" s="832"/>
      <c r="U36" s="834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839" t="s">
        <v>85</v>
      </c>
      <c r="AH36" s="840"/>
      <c r="AI36" s="840"/>
      <c r="AJ36" s="841"/>
    </row>
    <row r="37" spans="1:38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" thickBot="1" x14ac:dyDescent="0.3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ht="13" x14ac:dyDescent="0.25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5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5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5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5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" thickBot="1" x14ac:dyDescent="0.3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5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" thickBot="1" x14ac:dyDescent="0.3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" thickBot="1" x14ac:dyDescent="0.3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5">
      <c r="AF48" s="376"/>
      <c r="AG48" s="376"/>
    </row>
    <row r="49" spans="1:38" ht="13" thickBot="1" x14ac:dyDescent="0.3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3">
      <c r="A50" s="230" t="s">
        <v>91</v>
      </c>
      <c r="B50" s="827" t="s">
        <v>50</v>
      </c>
      <c r="C50" s="828"/>
      <c r="D50" s="828"/>
      <c r="E50" s="828"/>
      <c r="F50" s="828"/>
      <c r="G50" s="828"/>
      <c r="H50" s="828"/>
      <c r="I50" s="828"/>
      <c r="J50" s="828"/>
      <c r="K50" s="828"/>
      <c r="L50" s="828"/>
      <c r="M50" s="828"/>
      <c r="N50" s="829"/>
      <c r="O50" s="827" t="s">
        <v>53</v>
      </c>
      <c r="P50" s="828"/>
      <c r="Q50" s="828"/>
      <c r="R50" s="828"/>
      <c r="S50" s="828"/>
      <c r="T50" s="828"/>
      <c r="U50" s="828"/>
      <c r="V50" s="828"/>
      <c r="W50" s="829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" thickBot="1" x14ac:dyDescent="0.3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ht="13" x14ac:dyDescent="0.25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5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5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5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5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" thickBot="1" x14ac:dyDescent="0.3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5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5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" thickBot="1" x14ac:dyDescent="0.3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5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" thickBot="1" x14ac:dyDescent="0.3"/>
    <row r="64" spans="1:38" ht="13.5" thickBot="1" x14ac:dyDescent="0.3">
      <c r="A64" s="230" t="s">
        <v>92</v>
      </c>
      <c r="B64" s="827" t="s">
        <v>50</v>
      </c>
      <c r="C64" s="828"/>
      <c r="D64" s="828"/>
      <c r="E64" s="828"/>
      <c r="F64" s="828"/>
      <c r="G64" s="828"/>
      <c r="H64" s="828"/>
      <c r="I64" s="828"/>
      <c r="J64" s="828"/>
      <c r="K64" s="828"/>
      <c r="L64" s="828"/>
      <c r="M64" s="828"/>
      <c r="N64" s="829"/>
      <c r="O64" s="827" t="s">
        <v>53</v>
      </c>
      <c r="P64" s="828"/>
      <c r="Q64" s="828"/>
      <c r="R64" s="828"/>
      <c r="S64" s="828"/>
      <c r="T64" s="828"/>
      <c r="U64" s="828"/>
      <c r="V64" s="828"/>
      <c r="W64" s="829"/>
      <c r="X64" s="327" t="s">
        <v>55</v>
      </c>
      <c r="Y64" s="423"/>
      <c r="Z64" s="423"/>
      <c r="AA64" s="423"/>
    </row>
    <row r="65" spans="1:27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" thickBot="1" x14ac:dyDescent="0.3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ht="13" x14ac:dyDescent="0.25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5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5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5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5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" thickBot="1" x14ac:dyDescent="0.3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5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5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" thickBot="1" x14ac:dyDescent="0.3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5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" thickBot="1" x14ac:dyDescent="0.3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3">
      <c r="A78" s="230" t="s">
        <v>98</v>
      </c>
      <c r="B78" s="827" t="s">
        <v>50</v>
      </c>
      <c r="C78" s="828"/>
      <c r="D78" s="828"/>
      <c r="E78" s="828"/>
      <c r="F78" s="828"/>
      <c r="G78" s="828"/>
      <c r="H78" s="828"/>
      <c r="I78" s="828"/>
      <c r="J78" s="828"/>
      <c r="K78" s="828"/>
      <c r="L78" s="828"/>
      <c r="M78" s="828"/>
      <c r="N78" s="829"/>
      <c r="O78" s="827" t="s">
        <v>53</v>
      </c>
      <c r="P78" s="828"/>
      <c r="Q78" s="828"/>
      <c r="R78" s="828"/>
      <c r="S78" s="828"/>
      <c r="T78" s="828"/>
      <c r="U78" s="828"/>
      <c r="V78" s="828"/>
      <c r="W78" s="829"/>
      <c r="X78" s="327" t="s">
        <v>55</v>
      </c>
      <c r="Y78" s="433"/>
      <c r="Z78" s="433"/>
      <c r="AA78" s="433"/>
    </row>
    <row r="79" spans="1:27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" thickBot="1" x14ac:dyDescent="0.3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ht="13" x14ac:dyDescent="0.25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5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5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5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5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" thickBot="1" x14ac:dyDescent="0.3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5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5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" thickBot="1" x14ac:dyDescent="0.3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5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" thickBot="1" x14ac:dyDescent="0.3"/>
    <row r="92" spans="1:27" ht="13.5" thickBot="1" x14ac:dyDescent="0.3">
      <c r="A92" s="230" t="s">
        <v>102</v>
      </c>
      <c r="B92" s="827" t="s">
        <v>50</v>
      </c>
      <c r="C92" s="828"/>
      <c r="D92" s="828"/>
      <c r="E92" s="828"/>
      <c r="F92" s="828"/>
      <c r="G92" s="828"/>
      <c r="H92" s="828"/>
      <c r="I92" s="828"/>
      <c r="J92" s="828"/>
      <c r="K92" s="828"/>
      <c r="L92" s="828"/>
      <c r="M92" s="828"/>
      <c r="N92" s="829"/>
      <c r="O92" s="827" t="s">
        <v>53</v>
      </c>
      <c r="P92" s="828"/>
      <c r="Q92" s="828"/>
      <c r="R92" s="828"/>
      <c r="S92" s="828"/>
      <c r="T92" s="828"/>
      <c r="U92" s="828"/>
      <c r="V92" s="828"/>
      <c r="W92" s="829"/>
      <c r="X92" s="327" t="s">
        <v>55</v>
      </c>
      <c r="Y92" s="448"/>
      <c r="Z92" s="448"/>
      <c r="AA92" s="448"/>
    </row>
    <row r="93" spans="1:27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" thickBot="1" x14ac:dyDescent="0.3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ht="13" x14ac:dyDescent="0.25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5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5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5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5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" thickBot="1" x14ac:dyDescent="0.3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5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5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" thickBot="1" x14ac:dyDescent="0.3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5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" thickBot="1" x14ac:dyDescent="0.3"/>
    <row r="106" spans="1:27" ht="13.5" thickBot="1" x14ac:dyDescent="0.3">
      <c r="A106" s="230" t="s">
        <v>103</v>
      </c>
      <c r="B106" s="827" t="s">
        <v>50</v>
      </c>
      <c r="C106" s="828"/>
      <c r="D106" s="828"/>
      <c r="E106" s="828"/>
      <c r="F106" s="828"/>
      <c r="G106" s="828"/>
      <c r="H106" s="828"/>
      <c r="I106" s="828"/>
      <c r="J106" s="828"/>
      <c r="K106" s="828"/>
      <c r="L106" s="828"/>
      <c r="M106" s="828"/>
      <c r="N106" s="829"/>
      <c r="O106" s="827" t="s">
        <v>53</v>
      </c>
      <c r="P106" s="828"/>
      <c r="Q106" s="828"/>
      <c r="R106" s="828"/>
      <c r="S106" s="828"/>
      <c r="T106" s="828"/>
      <c r="U106" s="828"/>
      <c r="V106" s="828"/>
      <c r="W106" s="829"/>
      <c r="X106" s="327" t="s">
        <v>55</v>
      </c>
      <c r="Y106" s="455"/>
      <c r="Z106" s="455"/>
      <c r="AA106" s="455"/>
    </row>
    <row r="107" spans="1:27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" thickBot="1" x14ac:dyDescent="0.3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ht="13" x14ac:dyDescent="0.25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5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5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5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5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" thickBot="1" x14ac:dyDescent="0.3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5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5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" thickBot="1" x14ac:dyDescent="0.3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5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" thickBot="1" x14ac:dyDescent="0.3"/>
    <row r="120" spans="1:54" ht="13.5" thickBot="1" x14ac:dyDescent="0.3">
      <c r="A120" s="230" t="s">
        <v>104</v>
      </c>
      <c r="B120" s="818" t="s">
        <v>50</v>
      </c>
      <c r="C120" s="819"/>
      <c r="D120" s="819"/>
      <c r="E120" s="819"/>
      <c r="F120" s="819"/>
      <c r="G120" s="828"/>
      <c r="H120" s="828"/>
      <c r="I120" s="828"/>
      <c r="J120" s="828"/>
      <c r="K120" s="828"/>
      <c r="L120" s="819"/>
      <c r="M120" s="819"/>
      <c r="N120" s="820"/>
      <c r="O120" s="818" t="s">
        <v>53</v>
      </c>
      <c r="P120" s="819"/>
      <c r="Q120" s="819"/>
      <c r="R120" s="819"/>
      <c r="S120" s="819"/>
      <c r="T120" s="819"/>
      <c r="U120" s="819"/>
      <c r="V120" s="819"/>
      <c r="W120" s="820"/>
      <c r="X120" s="327" t="s">
        <v>55</v>
      </c>
      <c r="Y120" s="461"/>
      <c r="Z120" s="461"/>
      <c r="AA120" s="461"/>
      <c r="AB120" s="821" t="s">
        <v>114</v>
      </c>
      <c r="AC120" s="822"/>
      <c r="AD120" s="822"/>
      <c r="AE120" s="823"/>
      <c r="AH120" s="821" t="s">
        <v>123</v>
      </c>
      <c r="AI120" s="822"/>
      <c r="AJ120" s="822"/>
      <c r="AK120" s="823"/>
      <c r="AM120" s="821" t="s">
        <v>124</v>
      </c>
      <c r="AN120" s="822"/>
      <c r="AO120" s="822"/>
      <c r="AP120" s="823"/>
    </row>
    <row r="121" spans="1:54" x14ac:dyDescent="0.25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824" t="s">
        <v>121</v>
      </c>
      <c r="AC121" s="825"/>
      <c r="AD121" s="825"/>
      <c r="AE121" s="826"/>
      <c r="AH121" s="824" t="s">
        <v>115</v>
      </c>
      <c r="AI121" s="825"/>
      <c r="AJ121" s="825"/>
      <c r="AK121" s="826"/>
      <c r="AM121" s="824" t="s">
        <v>67</v>
      </c>
      <c r="AN121" s="825"/>
      <c r="AO121" s="825"/>
      <c r="AP121" s="826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" thickBot="1" x14ac:dyDescent="0.3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ht="13" x14ac:dyDescent="0.25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5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815" t="s">
        <v>136</v>
      </c>
      <c r="Z124" s="816"/>
      <c r="AA124" s="817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5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815"/>
      <c r="Z125" s="816"/>
      <c r="AA125" s="817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5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815"/>
      <c r="Z126" s="816"/>
      <c r="AA126" s="817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5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815"/>
      <c r="Z127" s="816"/>
      <c r="AA127" s="817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" thickBot="1" x14ac:dyDescent="0.3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815"/>
      <c r="Z128" s="816"/>
      <c r="AA128" s="817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5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" thickBot="1" x14ac:dyDescent="0.3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" thickBot="1" x14ac:dyDescent="0.3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" thickBot="1" x14ac:dyDescent="0.3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5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" thickBot="1" x14ac:dyDescent="0.3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3">
      <c r="A135" s="230" t="s">
        <v>129</v>
      </c>
      <c r="B135" s="818" t="s">
        <v>130</v>
      </c>
      <c r="C135" s="819"/>
      <c r="D135" s="819"/>
      <c r="E135" s="819"/>
      <c r="F135" s="819"/>
      <c r="G135" s="819"/>
      <c r="H135" s="819"/>
      <c r="I135" s="819"/>
      <c r="J135" s="819"/>
      <c r="K135" s="820"/>
      <c r="L135" s="818" t="s">
        <v>131</v>
      </c>
      <c r="M135" s="819"/>
      <c r="N135" s="820"/>
      <c r="O135" s="818" t="s">
        <v>53</v>
      </c>
      <c r="P135" s="819"/>
      <c r="Q135" s="819"/>
      <c r="R135" s="819"/>
      <c r="S135" s="819"/>
      <c r="T135" s="819"/>
      <c r="U135" s="819"/>
      <c r="V135" s="819"/>
      <c r="W135" s="327" t="s">
        <v>55</v>
      </c>
      <c r="Y135" s="499"/>
      <c r="Z135" s="499"/>
      <c r="AA135" s="499"/>
    </row>
    <row r="136" spans="1:44" ht="13" thickBot="1" x14ac:dyDescent="0.3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" thickBot="1" x14ac:dyDescent="0.3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835" t="s">
        <v>143</v>
      </c>
      <c r="Y137" s="836"/>
      <c r="Z137" s="836"/>
      <c r="AA137" s="836"/>
      <c r="AB137" s="836"/>
      <c r="AC137" s="836"/>
      <c r="AD137" s="836"/>
      <c r="AE137" s="836"/>
      <c r="AF137" s="837"/>
    </row>
    <row r="138" spans="1:44" ht="13" x14ac:dyDescent="0.25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5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5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5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5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" thickBot="1" x14ac:dyDescent="0.3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5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5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" thickBot="1" x14ac:dyDescent="0.3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5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5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" thickBot="1" x14ac:dyDescent="0.3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814"/>
      <c r="S149" s="814"/>
      <c r="T149" s="814"/>
      <c r="U149" s="814"/>
      <c r="V149" s="376"/>
      <c r="W149" s="376"/>
      <c r="AI149" s="493"/>
    </row>
    <row r="150" spans="1:35" ht="13.5" thickBot="1" x14ac:dyDescent="0.3">
      <c r="A150" s="230" t="s">
        <v>144</v>
      </c>
      <c r="B150" s="827" t="s">
        <v>130</v>
      </c>
      <c r="C150" s="828"/>
      <c r="D150" s="828"/>
      <c r="E150" s="828"/>
      <c r="F150" s="828"/>
      <c r="G150" s="828"/>
      <c r="H150" s="828"/>
      <c r="I150" s="828"/>
      <c r="J150" s="828"/>
      <c r="K150" s="828"/>
      <c r="L150" s="827" t="s">
        <v>131</v>
      </c>
      <c r="M150" s="828"/>
      <c r="N150" s="829"/>
      <c r="O150" s="827" t="s">
        <v>53</v>
      </c>
      <c r="P150" s="828"/>
      <c r="Q150" s="828"/>
      <c r="R150" s="828"/>
      <c r="S150" s="828"/>
      <c r="T150" s="828"/>
      <c r="U150" s="828"/>
      <c r="V150" s="828"/>
      <c r="W150" s="829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5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" thickBot="1" x14ac:dyDescent="0.3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73">
        <v>3</v>
      </c>
      <c r="O152" s="864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814"/>
      <c r="Z152" s="814"/>
      <c r="AA152" s="814"/>
      <c r="AB152" s="814"/>
      <c r="AC152" s="814"/>
      <c r="AD152" s="814"/>
      <c r="AE152" s="814"/>
      <c r="AF152" s="814"/>
      <c r="AG152" s="814"/>
    </row>
    <row r="153" spans="1:35" ht="13" x14ac:dyDescent="0.25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74">
        <v>1170</v>
      </c>
      <c r="M153" s="775">
        <v>1170</v>
      </c>
      <c r="N153" s="875">
        <v>1170</v>
      </c>
      <c r="O153" s="865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5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76">
        <v>1135</v>
      </c>
      <c r="M154" s="487">
        <v>1248</v>
      </c>
      <c r="N154" s="877">
        <v>1505</v>
      </c>
      <c r="O154" s="866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5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76">
        <v>95</v>
      </c>
      <c r="M155" s="487">
        <v>83.3</v>
      </c>
      <c r="N155" s="877">
        <v>82.8</v>
      </c>
      <c r="O155" s="866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5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78">
        <v>5.5E-2</v>
      </c>
      <c r="M156" s="488">
        <v>7.1999999999999995E-2</v>
      </c>
      <c r="N156" s="879">
        <v>7.2999999999999995E-2</v>
      </c>
      <c r="O156" s="867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5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68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" thickBot="1" x14ac:dyDescent="0.3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80">
        <f>L154-K139</f>
        <v>-61</v>
      </c>
      <c r="M158" s="546">
        <f>M154-K139</f>
        <v>52</v>
      </c>
      <c r="N158" s="881">
        <f t="shared" ref="N158" si="125">N154-K139</f>
        <v>309</v>
      </c>
      <c r="O158" s="869"/>
      <c r="P158" s="547">
        <f>P154-L139</f>
        <v>219</v>
      </c>
      <c r="Q158" s="255">
        <f>Q154-M139</f>
        <v>66</v>
      </c>
      <c r="R158" s="255">
        <f>R154-N139</f>
        <v>-110</v>
      </c>
      <c r="S158" s="637">
        <f>S154-O139</f>
        <v>-138</v>
      </c>
      <c r="T158" s="547">
        <f>T154-P139</f>
        <v>-5</v>
      </c>
      <c r="U158" s="255">
        <f>U154-Q139</f>
        <v>80</v>
      </c>
      <c r="V158" s="255">
        <f>V154-R139</f>
        <v>231</v>
      </c>
      <c r="W158" s="621">
        <f>W154-S139</f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5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70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5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71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" thickBot="1" x14ac:dyDescent="0.3">
      <c r="A161" s="266" t="s">
        <v>26</v>
      </c>
      <c r="B161" s="750">
        <f>B160-B145</f>
        <v>2.5</v>
      </c>
      <c r="C161" s="751">
        <f t="shared" ref="C161:N161" si="126">C160-C145</f>
        <v>2.5</v>
      </c>
      <c r="D161" s="751">
        <f t="shared" si="126"/>
        <v>3</v>
      </c>
      <c r="E161" s="751">
        <f t="shared" si="126"/>
        <v>3</v>
      </c>
      <c r="F161" s="753">
        <f t="shared" si="126"/>
        <v>3</v>
      </c>
      <c r="G161" s="750">
        <f t="shared" si="126"/>
        <v>3</v>
      </c>
      <c r="H161" s="751">
        <f t="shared" si="126"/>
        <v>3</v>
      </c>
      <c r="I161" s="751">
        <f t="shared" si="126"/>
        <v>3</v>
      </c>
      <c r="J161" s="751">
        <f t="shared" si="126"/>
        <v>3</v>
      </c>
      <c r="K161" s="753">
        <f t="shared" si="126"/>
        <v>3</v>
      </c>
      <c r="L161" s="750">
        <f t="shared" si="126"/>
        <v>3</v>
      </c>
      <c r="M161" s="751">
        <f t="shared" si="126"/>
        <v>2.5</v>
      </c>
      <c r="N161" s="752">
        <f t="shared" si="126"/>
        <v>2</v>
      </c>
      <c r="O161" s="872"/>
      <c r="P161" s="750">
        <f>P160-O145</f>
        <v>3</v>
      </c>
      <c r="Q161" s="751">
        <f>Q160-P145</f>
        <v>2.5</v>
      </c>
      <c r="R161" s="751">
        <f>R160-Q145</f>
        <v>3</v>
      </c>
      <c r="S161" s="753">
        <f>S160-R145</f>
        <v>3</v>
      </c>
      <c r="T161" s="750">
        <f>T160-S145</f>
        <v>3</v>
      </c>
      <c r="U161" s="751">
        <f>U160-T145</f>
        <v>3</v>
      </c>
      <c r="V161" s="751">
        <f>V160-U145</f>
        <v>3</v>
      </c>
      <c r="W161" s="752">
        <f>W160-V145</f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5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5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" thickBot="1" x14ac:dyDescent="0.3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3">
      <c r="A165" s="230" t="s">
        <v>145</v>
      </c>
      <c r="B165" s="827" t="s">
        <v>130</v>
      </c>
      <c r="C165" s="828"/>
      <c r="D165" s="828"/>
      <c r="E165" s="828"/>
      <c r="F165" s="828"/>
      <c r="G165" s="819"/>
      <c r="H165" s="819"/>
      <c r="I165" s="819"/>
      <c r="J165" s="819"/>
      <c r="K165" s="820"/>
      <c r="L165" s="827" t="s">
        <v>131</v>
      </c>
      <c r="M165" s="828"/>
      <c r="N165" s="828"/>
      <c r="O165" s="829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5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" thickBot="1" x14ac:dyDescent="0.3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ht="13" x14ac:dyDescent="0.25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5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5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5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5">
      <c r="A172" s="279" t="s">
        <v>1</v>
      </c>
      <c r="B172" s="516">
        <f>B169/B168*100-100</f>
        <v>8.8976377952755854</v>
      </c>
      <c r="C172" s="251">
        <f t="shared" ref="C172:E172" si="127">C169/C168*100-100</f>
        <v>4.2519685039370074</v>
      </c>
      <c r="D172" s="251">
        <f t="shared" si="127"/>
        <v>3.0708661417322816</v>
      </c>
      <c r="E172" s="251">
        <f t="shared" si="127"/>
        <v>-7.6377952755905483</v>
      </c>
      <c r="F172" s="307">
        <f>F169/F168*100-100</f>
        <v>-3.7795275590551114</v>
      </c>
      <c r="G172" s="250">
        <f t="shared" ref="G172:N172" si="128">G169/G168*100-100</f>
        <v>-3.8582677165354369</v>
      </c>
      <c r="H172" s="251">
        <f t="shared" si="128"/>
        <v>0.39370078740157055</v>
      </c>
      <c r="I172" s="251">
        <f t="shared" si="128"/>
        <v>5.9055118110236151</v>
      </c>
      <c r="J172" s="251">
        <f t="shared" si="128"/>
        <v>3.6220472440944889</v>
      </c>
      <c r="K172" s="252">
        <f t="shared" si="128"/>
        <v>6.7716535433070817</v>
      </c>
      <c r="L172" s="516">
        <f t="shared" si="128"/>
        <v>-2.677165354330711</v>
      </c>
      <c r="M172" s="251">
        <f t="shared" si="128"/>
        <v>9.6062992125984294</v>
      </c>
      <c r="N172" s="307">
        <f t="shared" si="128"/>
        <v>10.866141732283467</v>
      </c>
      <c r="O172" s="307">
        <f t="shared" ref="O172" si="129">O169/O168*100-100</f>
        <v>25.354330708661422</v>
      </c>
      <c r="P172" s="250">
        <f>P169/P168*100-100</f>
        <v>10.314960629921259</v>
      </c>
      <c r="Q172" s="251">
        <f t="shared" ref="Q172:W172" si="130">Q169/Q168*100-100</f>
        <v>2.9921259842519561</v>
      </c>
      <c r="R172" s="251">
        <f t="shared" si="130"/>
        <v>-0.70866141732282983</v>
      </c>
      <c r="S172" s="252">
        <f t="shared" si="130"/>
        <v>-7.6377952755905483</v>
      </c>
      <c r="T172" s="516">
        <f t="shared" si="130"/>
        <v>-3.7795275590551114</v>
      </c>
      <c r="U172" s="251">
        <f t="shared" si="130"/>
        <v>-3.8582677165354369</v>
      </c>
      <c r="V172" s="251">
        <f t="shared" si="130"/>
        <v>0.39370078740157055</v>
      </c>
      <c r="W172" s="307">
        <f t="shared" si="130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" thickBot="1" x14ac:dyDescent="0.3">
      <c r="A173" s="762" t="s">
        <v>27</v>
      </c>
      <c r="B173" s="768">
        <f>B169-B154</f>
        <v>129</v>
      </c>
      <c r="C173" s="546">
        <f t="shared" ref="C173:K173" si="131">C169-C154</f>
        <v>113</v>
      </c>
      <c r="D173" s="546">
        <f t="shared" si="131"/>
        <v>144</v>
      </c>
      <c r="E173" s="546">
        <f t="shared" si="131"/>
        <v>61</v>
      </c>
      <c r="F173" s="767">
        <f t="shared" si="131"/>
        <v>142</v>
      </c>
      <c r="G173" s="220">
        <f t="shared" si="131"/>
        <v>171</v>
      </c>
      <c r="H173" s="221">
        <f t="shared" si="131"/>
        <v>180</v>
      </c>
      <c r="I173" s="221">
        <f t="shared" si="131"/>
        <v>216</v>
      </c>
      <c r="J173" s="221">
        <f t="shared" si="131"/>
        <v>131</v>
      </c>
      <c r="K173" s="226">
        <f t="shared" si="131"/>
        <v>137</v>
      </c>
      <c r="L173" s="768">
        <f>L169-L154</f>
        <v>101</v>
      </c>
      <c r="M173" s="546">
        <f>M169-M154</f>
        <v>144</v>
      </c>
      <c r="N173" s="767">
        <f t="shared" ref="N173:O173" si="132">N169-M154</f>
        <v>160</v>
      </c>
      <c r="O173" s="767">
        <f t="shared" si="132"/>
        <v>87</v>
      </c>
      <c r="P173" s="220">
        <f>P169-P154</f>
        <v>152</v>
      </c>
      <c r="Q173" s="221">
        <f>Q169-Q154</f>
        <v>102</v>
      </c>
      <c r="R173" s="221">
        <f>R169-R154</f>
        <v>103</v>
      </c>
      <c r="S173" s="226">
        <f>S169-S154</f>
        <v>79</v>
      </c>
      <c r="T173" s="547">
        <f>T169-T154</f>
        <v>121</v>
      </c>
      <c r="U173" s="255">
        <f>U169-U154</f>
        <v>94</v>
      </c>
      <c r="V173" s="255">
        <f>V169-V154</f>
        <v>83</v>
      </c>
      <c r="W173" s="545">
        <f>W169-W154</f>
        <v>108</v>
      </c>
      <c r="X173" s="287">
        <f>X169-X154</f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5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5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" thickBot="1" x14ac:dyDescent="0.3">
      <c r="A176" s="266" t="s">
        <v>26</v>
      </c>
      <c r="B176" s="750">
        <f>B175-B160</f>
        <v>3</v>
      </c>
      <c r="C176" s="751">
        <f t="shared" ref="C176:M176" si="133">C175-C160</f>
        <v>3</v>
      </c>
      <c r="D176" s="751">
        <f t="shared" si="133"/>
        <v>3</v>
      </c>
      <c r="E176" s="751">
        <f t="shared" si="133"/>
        <v>3.5</v>
      </c>
      <c r="F176" s="753">
        <f t="shared" si="133"/>
        <v>3.5</v>
      </c>
      <c r="G176" s="750">
        <f t="shared" si="133"/>
        <v>3.5</v>
      </c>
      <c r="H176" s="751">
        <f t="shared" si="133"/>
        <v>3</v>
      </c>
      <c r="I176" s="751">
        <f t="shared" si="133"/>
        <v>3</v>
      </c>
      <c r="J176" s="751">
        <f t="shared" si="133"/>
        <v>3</v>
      </c>
      <c r="K176" s="753">
        <f t="shared" si="133"/>
        <v>3</v>
      </c>
      <c r="L176" s="750">
        <f t="shared" si="133"/>
        <v>3.5</v>
      </c>
      <c r="M176" s="751">
        <f t="shared" si="133"/>
        <v>3</v>
      </c>
      <c r="N176" s="753">
        <f t="shared" ref="N176:O176" si="134">N175-M160</f>
        <v>3</v>
      </c>
      <c r="O176" s="753">
        <f t="shared" si="134"/>
        <v>2.5</v>
      </c>
      <c r="P176" s="750">
        <f>P175-P160</f>
        <v>3</v>
      </c>
      <c r="Q176" s="751">
        <f>Q175-Q160</f>
        <v>3</v>
      </c>
      <c r="R176" s="751">
        <f>R175-R160</f>
        <v>3</v>
      </c>
      <c r="S176" s="753">
        <f>S175-S160</f>
        <v>3.5</v>
      </c>
      <c r="T176" s="750">
        <f>T175-T160</f>
        <v>3.5</v>
      </c>
      <c r="U176" s="751">
        <f>U175-U160</f>
        <v>3.5</v>
      </c>
      <c r="V176" s="751">
        <f>V175-V160</f>
        <v>4</v>
      </c>
      <c r="W176" s="752">
        <f>W175-W160</f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27" x14ac:dyDescent="0.25">
      <c r="E177" s="200" t="s">
        <v>101</v>
      </c>
    </row>
    <row r="179" spans="1:27" ht="13" thickBot="1" x14ac:dyDescent="0.3"/>
    <row r="180" spans="1:27" ht="13.5" thickBot="1" x14ac:dyDescent="0.3">
      <c r="A180" s="230" t="s">
        <v>146</v>
      </c>
      <c r="B180" s="827" t="s">
        <v>130</v>
      </c>
      <c r="C180" s="828"/>
      <c r="D180" s="828"/>
      <c r="E180" s="828"/>
      <c r="F180" s="828"/>
      <c r="G180" s="819"/>
      <c r="H180" s="819"/>
      <c r="I180" s="819"/>
      <c r="J180" s="819"/>
      <c r="K180" s="820"/>
      <c r="L180" s="827" t="s">
        <v>131</v>
      </c>
      <c r="M180" s="828"/>
      <c r="N180" s="828"/>
      <c r="O180" s="829"/>
      <c r="P180" s="790" t="s">
        <v>53</v>
      </c>
      <c r="Q180" s="791"/>
      <c r="R180" s="791"/>
      <c r="S180" s="791"/>
      <c r="T180" s="792"/>
      <c r="U180" s="792"/>
      <c r="V180" s="792"/>
      <c r="W180" s="793"/>
      <c r="X180" s="531" t="s">
        <v>55</v>
      </c>
      <c r="Y180" s="799"/>
      <c r="Z180" s="799"/>
      <c r="AA180" s="799"/>
    </row>
    <row r="181" spans="1:27" x14ac:dyDescent="0.25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27" ht="13" thickBot="1" x14ac:dyDescent="0.3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27" ht="13" x14ac:dyDescent="0.25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27" x14ac:dyDescent="0.25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27" x14ac:dyDescent="0.25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27" x14ac:dyDescent="0.25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27" x14ac:dyDescent="0.25">
      <c r="A187" s="279" t="s">
        <v>1</v>
      </c>
      <c r="B187" s="516">
        <f>B184/B183*100-100</f>
        <v>4.7445255474452637</v>
      </c>
      <c r="C187" s="251">
        <f t="shared" ref="C187:E187" si="135">C184/C183*100-100</f>
        <v>2.1897810218978151</v>
      </c>
      <c r="D187" s="251">
        <f t="shared" si="135"/>
        <v>-0.36496350364963348</v>
      </c>
      <c r="E187" s="251">
        <f t="shared" si="135"/>
        <v>-3.0656934306569354</v>
      </c>
      <c r="F187" s="307">
        <f>F184/F183*100-100</f>
        <v>-3.9416058394160558</v>
      </c>
      <c r="G187" s="250">
        <f t="shared" ref="G187:O187" si="136">G184/G183*100-100</f>
        <v>-8.3211678832116718</v>
      </c>
      <c r="H187" s="251">
        <f t="shared" si="136"/>
        <v>-4.0875912408759092</v>
      </c>
      <c r="I187" s="251">
        <f t="shared" si="136"/>
        <v>-3.2116788321167888</v>
      </c>
      <c r="J187" s="251">
        <f t="shared" si="136"/>
        <v>1.678832116788314</v>
      </c>
      <c r="K187" s="252">
        <f t="shared" si="136"/>
        <v>5.6204379562043698</v>
      </c>
      <c r="L187" s="516">
        <f t="shared" si="136"/>
        <v>-0.80291970802919366</v>
      </c>
      <c r="M187" s="251">
        <f t="shared" si="136"/>
        <v>7.5912408759124048</v>
      </c>
      <c r="N187" s="307">
        <f t="shared" si="136"/>
        <v>9.3430656934306597</v>
      </c>
      <c r="O187" s="307">
        <f t="shared" si="136"/>
        <v>22.846715328467155</v>
      </c>
      <c r="P187" s="250">
        <f>P184/P183*100-100</f>
        <v>8.1021897810219059</v>
      </c>
      <c r="Q187" s="251">
        <f t="shared" ref="Q187:W187" si="137">Q184/Q183*100-100</f>
        <v>6.1313868613138709</v>
      </c>
      <c r="R187" s="251">
        <f t="shared" si="137"/>
        <v>7.2992700729940907E-2</v>
      </c>
      <c r="S187" s="252">
        <f t="shared" si="137"/>
        <v>0.80291970802919366</v>
      </c>
      <c r="T187" s="516">
        <f t="shared" si="137"/>
        <v>-0.80291970802919366</v>
      </c>
      <c r="U187" s="251">
        <f t="shared" si="137"/>
        <v>-2.5547445255474486</v>
      </c>
      <c r="V187" s="251">
        <f t="shared" si="137"/>
        <v>2.3357664233576685</v>
      </c>
      <c r="W187" s="307">
        <f t="shared" si="137"/>
        <v>5.8394160583941499</v>
      </c>
      <c r="X187" s="316">
        <f>X184/X183*100-100</f>
        <v>1.678832116788314</v>
      </c>
      <c r="Y187" s="799"/>
      <c r="Z187" s="801"/>
      <c r="AA187" s="799"/>
    </row>
    <row r="188" spans="1:27" ht="13" thickBot="1" x14ac:dyDescent="0.3">
      <c r="A188" s="762" t="s">
        <v>27</v>
      </c>
      <c r="B188" s="768">
        <f>B184-B169</f>
        <v>52</v>
      </c>
      <c r="C188" s="546">
        <f t="shared" ref="C188:W188" si="138">C184-C169</f>
        <v>76</v>
      </c>
      <c r="D188" s="546">
        <f t="shared" si="138"/>
        <v>56</v>
      </c>
      <c r="E188" s="546">
        <f t="shared" si="138"/>
        <v>155</v>
      </c>
      <c r="F188" s="767">
        <f t="shared" si="138"/>
        <v>94</v>
      </c>
      <c r="G188" s="220">
        <f t="shared" si="138"/>
        <v>35</v>
      </c>
      <c r="H188" s="221">
        <f t="shared" si="138"/>
        <v>39</v>
      </c>
      <c r="I188" s="221">
        <f t="shared" si="138"/>
        <v>-19</v>
      </c>
      <c r="J188" s="221">
        <f t="shared" si="138"/>
        <v>77</v>
      </c>
      <c r="K188" s="226">
        <f t="shared" si="138"/>
        <v>91</v>
      </c>
      <c r="L188" s="768">
        <f t="shared" si="138"/>
        <v>123</v>
      </c>
      <c r="M188" s="546">
        <f t="shared" si="138"/>
        <v>82</v>
      </c>
      <c r="N188" s="767">
        <f t="shared" si="138"/>
        <v>90</v>
      </c>
      <c r="O188" s="767">
        <f t="shared" si="138"/>
        <v>91</v>
      </c>
      <c r="P188" s="220">
        <f t="shared" si="138"/>
        <v>80</v>
      </c>
      <c r="Q188" s="221">
        <f t="shared" si="138"/>
        <v>146</v>
      </c>
      <c r="R188" s="221">
        <f t="shared" si="138"/>
        <v>110</v>
      </c>
      <c r="S188" s="226">
        <f t="shared" si="138"/>
        <v>208</v>
      </c>
      <c r="T188" s="547">
        <f t="shared" si="138"/>
        <v>137</v>
      </c>
      <c r="U188" s="255">
        <f t="shared" si="138"/>
        <v>114</v>
      </c>
      <c r="V188" s="255">
        <f t="shared" si="138"/>
        <v>127</v>
      </c>
      <c r="W188" s="545">
        <f t="shared" si="138"/>
        <v>105</v>
      </c>
      <c r="X188" s="287">
        <f>X184-X169</f>
        <v>96</v>
      </c>
      <c r="Y188" s="799"/>
      <c r="Z188" s="329"/>
      <c r="AA188" s="210"/>
    </row>
    <row r="189" spans="1:27" x14ac:dyDescent="0.25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27" x14ac:dyDescent="0.25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27" ht="13" thickBot="1" x14ac:dyDescent="0.3">
      <c r="A191" s="266" t="s">
        <v>26</v>
      </c>
      <c r="B191" s="750">
        <f>B190-B175</f>
        <v>4.5</v>
      </c>
      <c r="C191" s="751">
        <f t="shared" ref="C191:W191" si="139">C190-C175</f>
        <v>4.5</v>
      </c>
      <c r="D191" s="751">
        <f t="shared" si="139"/>
        <v>4.5</v>
      </c>
      <c r="E191" s="751">
        <f t="shared" si="139"/>
        <v>4.5</v>
      </c>
      <c r="F191" s="753">
        <f t="shared" si="139"/>
        <v>4</v>
      </c>
      <c r="G191" s="750">
        <f t="shared" si="139"/>
        <v>4.5</v>
      </c>
      <c r="H191" s="751">
        <f t="shared" si="139"/>
        <v>4.5</v>
      </c>
      <c r="I191" s="751">
        <f t="shared" si="139"/>
        <v>4.5</v>
      </c>
      <c r="J191" s="751">
        <f t="shared" si="139"/>
        <v>4</v>
      </c>
      <c r="K191" s="753">
        <f t="shared" si="139"/>
        <v>4</v>
      </c>
      <c r="L191" s="750">
        <f t="shared" si="139"/>
        <v>4</v>
      </c>
      <c r="M191" s="751">
        <f t="shared" si="139"/>
        <v>4</v>
      </c>
      <c r="N191" s="753">
        <f t="shared" si="139"/>
        <v>4</v>
      </c>
      <c r="O191" s="753">
        <f t="shared" si="139"/>
        <v>3.5</v>
      </c>
      <c r="P191" s="750">
        <f t="shared" si="139"/>
        <v>4</v>
      </c>
      <c r="Q191" s="751">
        <f t="shared" si="139"/>
        <v>3.5</v>
      </c>
      <c r="R191" s="751">
        <f t="shared" si="139"/>
        <v>4.5</v>
      </c>
      <c r="S191" s="753">
        <f t="shared" si="139"/>
        <v>4</v>
      </c>
      <c r="T191" s="750">
        <f t="shared" si="139"/>
        <v>4</v>
      </c>
      <c r="U191" s="751">
        <f t="shared" si="139"/>
        <v>4</v>
      </c>
      <c r="V191" s="751">
        <f t="shared" si="139"/>
        <v>4</v>
      </c>
      <c r="W191" s="752">
        <f t="shared" si="139"/>
        <v>3.5</v>
      </c>
      <c r="X191" s="402"/>
      <c r="Y191" s="799" t="s">
        <v>26</v>
      </c>
      <c r="Z191" s="799">
        <f>Z190-Z175</f>
        <v>3.1599999999999966</v>
      </c>
      <c r="AA191" s="799"/>
    </row>
  </sheetData>
  <mergeCells count="44"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92:N92"/>
    <mergeCell ref="O92:W92"/>
    <mergeCell ref="O135:V135"/>
    <mergeCell ref="B180:K180"/>
    <mergeCell ref="L180:O180"/>
    <mergeCell ref="B165:K165"/>
    <mergeCell ref="L165:O165"/>
    <mergeCell ref="B120:N120"/>
    <mergeCell ref="O120:W120"/>
    <mergeCell ref="B150:K150"/>
    <mergeCell ref="L150:N150"/>
    <mergeCell ref="L135:N135"/>
    <mergeCell ref="B106:N106"/>
    <mergeCell ref="O106:W106"/>
    <mergeCell ref="Y152:AG152"/>
    <mergeCell ref="R149:U149"/>
    <mergeCell ref="Y124:AA128"/>
    <mergeCell ref="B135:K135"/>
    <mergeCell ref="AM120:AP120"/>
    <mergeCell ref="AM121:AP121"/>
    <mergeCell ref="AH121:AK121"/>
    <mergeCell ref="AB121:AE121"/>
    <mergeCell ref="AB120:AE120"/>
    <mergeCell ref="AH120:AK120"/>
    <mergeCell ref="X137:AF137"/>
    <mergeCell ref="O150:W150"/>
  </mergeCells>
  <conditionalFormatting sqref="B82:W8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W8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W8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:N169 P169:W16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N170 P170:W17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W1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N184 P184:W1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N185 P185:W1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W1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W1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W1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2024-06-27T06:05:29Z</dcterms:modified>
</cp:coreProperties>
</file>