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15\"/>
    </mc:Choice>
  </mc:AlternateContent>
  <bookViews>
    <workbookView xWindow="-120" yWindow="-120" windowWidth="20610" windowHeight="705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G213" i="251" l="1"/>
  <c r="D213" i="251"/>
  <c r="C213" i="251"/>
  <c r="B213" i="251"/>
  <c r="E211" i="251"/>
  <c r="G211" i="251" s="1"/>
  <c r="H211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L227" i="250"/>
  <c r="M227" i="250" s="1"/>
  <c r="J227" i="250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1" i="249"/>
  <c r="I211" i="249" s="1"/>
  <c r="J211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32" i="248" s="1"/>
  <c r="AC232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G185" i="251" l="1"/>
  <c r="H185" i="251" s="1"/>
  <c r="D174" i="251"/>
  <c r="C174" i="251"/>
  <c r="B174" i="251"/>
  <c r="E172" i="25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<sst xmlns="http://schemas.openxmlformats.org/spreadsheetml/2006/main" count="1645" uniqueCount="193">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</sst>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5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95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11" borderId="0" xfId="0" applyFont="1" applyFill="1" applyAlignment="1">
      <alignment horizontal="center" vertical="center" wrapText="1"/>
    </xf>
    <xf numFmtId="0" fontId="28" fillId="7" borderId="35" xfId="0" applyFont="1" applyFill="1" applyBorder="1" applyAlignment="1">
      <alignment horizontal="center" vertical="center"/>
    </xf>
    <xf numFmtId="0" fontId="28" fillId="7" borderId="6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2" fillId="3" borderId="69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CC"/>
      <color rgb="FF990099"/>
      <color rgb="FFFF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894" t="s">
        <v>18</v>
      </c>
      <c r="C4" s="895"/>
      <c r="D4" s="895"/>
      <c r="E4" s="895"/>
      <c r="F4" s="895"/>
      <c r="G4" s="895"/>
      <c r="H4" s="895"/>
      <c r="I4" s="895"/>
      <c r="J4" s="896"/>
      <c r="K4" s="894" t="s">
        <v>21</v>
      </c>
      <c r="L4" s="895"/>
      <c r="M4" s="895"/>
      <c r="N4" s="895"/>
      <c r="O4" s="895"/>
      <c r="P4" s="895"/>
      <c r="Q4" s="895"/>
      <c r="R4" s="895"/>
      <c r="S4" s="895"/>
      <c r="T4" s="896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894" t="s">
        <v>23</v>
      </c>
      <c r="C17" s="895"/>
      <c r="D17" s="895"/>
      <c r="E17" s="895"/>
      <c r="F17" s="896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213"/>
  <sheetViews>
    <sheetView showGridLines="0" topLeftCell="A175" zoomScale="85" zoomScaleNormal="85" workbookViewId="0">
      <selection activeCell="H203" sqref="H203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6" width="8.85546875" style="319" customWidth="1"/>
    <col min="7" max="7" width="8.85546875" style="200" customWidth="1"/>
    <col min="8" max="8" width="12.7109375" style="200" bestFit="1" customWidth="1"/>
    <col min="9" max="10" width="9.28515625" style="200" customWidth="1"/>
    <col min="11" max="11" width="9.85546875" style="200" customWidth="1"/>
    <col min="12" max="12" width="9.7109375" style="200" bestFit="1" customWidth="1"/>
    <col min="13" max="13" width="10.42578125" style="200" customWidth="1"/>
    <col min="14" max="16" width="11" style="200" customWidth="1"/>
    <col min="1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913" t="s">
        <v>50</v>
      </c>
      <c r="C8" s="914"/>
      <c r="D8" s="914"/>
      <c r="E8" s="914"/>
      <c r="F8" s="914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913" t="s">
        <v>50</v>
      </c>
      <c r="C21" s="914"/>
      <c r="D21" s="914"/>
      <c r="E21" s="914"/>
      <c r="F21" s="914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913" t="s">
        <v>50</v>
      </c>
      <c r="C34" s="914"/>
      <c r="D34" s="914"/>
      <c r="E34" s="914"/>
      <c r="F34" s="914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913" t="s">
        <v>50</v>
      </c>
      <c r="C47" s="914"/>
      <c r="D47" s="914"/>
      <c r="E47" s="914"/>
      <c r="F47" s="914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910" t="s">
        <v>50</v>
      </c>
      <c r="C60" s="911"/>
      <c r="D60" s="911"/>
      <c r="E60" s="911"/>
      <c r="F60" s="911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943" t="s">
        <v>94</v>
      </c>
      <c r="K69" s="943"/>
      <c r="L69" s="943"/>
      <c r="M69" s="943"/>
      <c r="N69" s="943"/>
      <c r="O69" s="943"/>
      <c r="P69" s="943"/>
      <c r="Q69" s="944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943"/>
      <c r="K70" s="943"/>
      <c r="L70" s="943"/>
      <c r="M70" s="943"/>
      <c r="N70" s="943"/>
      <c r="O70" s="943"/>
      <c r="P70" s="943"/>
      <c r="Q70" s="944"/>
      <c r="R70" s="427"/>
    </row>
    <row r="71" spans="1:18" x14ac:dyDescent="0.2">
      <c r="J71" s="943"/>
      <c r="K71" s="943"/>
      <c r="L71" s="943"/>
      <c r="M71" s="943"/>
      <c r="N71" s="943"/>
      <c r="O71" s="943"/>
      <c r="P71" s="943"/>
      <c r="Q71" s="944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910" t="s">
        <v>50</v>
      </c>
      <c r="C73" s="911"/>
      <c r="D73" s="911"/>
      <c r="E73" s="911"/>
      <c r="F73" s="911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934" t="s">
        <v>99</v>
      </c>
      <c r="J76" s="935"/>
      <c r="K76" s="935"/>
      <c r="L76" s="935"/>
      <c r="M76" s="935"/>
      <c r="N76" s="935"/>
      <c r="O76" s="935"/>
      <c r="P76" s="935"/>
      <c r="Q76" s="936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937"/>
      <c r="J77" s="938"/>
      <c r="K77" s="938"/>
      <c r="L77" s="938"/>
      <c r="M77" s="938"/>
      <c r="N77" s="938"/>
      <c r="O77" s="938"/>
      <c r="P77" s="938"/>
      <c r="Q77" s="939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940"/>
      <c r="J78" s="941"/>
      <c r="K78" s="941"/>
      <c r="L78" s="941"/>
      <c r="M78" s="941"/>
      <c r="N78" s="941"/>
      <c r="O78" s="941"/>
      <c r="P78" s="941"/>
      <c r="Q78" s="942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910" t="s">
        <v>50</v>
      </c>
      <c r="C86" s="911"/>
      <c r="D86" s="911"/>
      <c r="E86" s="911"/>
      <c r="F86" s="911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910" t="s">
        <v>50</v>
      </c>
      <c r="C99" s="911"/>
      <c r="D99" s="911"/>
      <c r="E99" s="911"/>
      <c r="F99" s="911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910" t="s">
        <v>50</v>
      </c>
      <c r="C112" s="911"/>
      <c r="D112" s="911"/>
      <c r="E112" s="911"/>
      <c r="F112" s="911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904" t="s">
        <v>123</v>
      </c>
      <c r="L114" s="905"/>
      <c r="M114" s="905"/>
      <c r="N114" s="906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901" t="s">
        <v>115</v>
      </c>
      <c r="L115" s="902"/>
      <c r="M115" s="902"/>
      <c r="N115" s="903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910" t="s">
        <v>50</v>
      </c>
      <c r="C125" s="911"/>
      <c r="D125" s="911"/>
      <c r="E125" s="911"/>
      <c r="F125" s="911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946" t="s">
        <v>137</v>
      </c>
      <c r="M133" s="946"/>
      <c r="N133" s="946"/>
      <c r="O133" s="946"/>
      <c r="P133" s="945" t="s">
        <v>142</v>
      </c>
      <c r="Q133" s="945"/>
      <c r="R133" s="945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933"/>
      <c r="M134" s="933"/>
      <c r="N134" s="933"/>
      <c r="O134" s="933"/>
      <c r="P134" s="933"/>
      <c r="Q134" s="933"/>
      <c r="R134" s="933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910" t="s">
        <v>50</v>
      </c>
      <c r="C138" s="911"/>
      <c r="D138" s="911"/>
      <c r="E138" s="911"/>
      <c r="F138" s="911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910" t="s">
        <v>50</v>
      </c>
      <c r="C151" s="911"/>
      <c r="D151" s="911"/>
      <c r="E151" s="911"/>
      <c r="F151" s="911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910" t="s">
        <v>50</v>
      </c>
      <c r="C164" s="911"/>
      <c r="D164" s="911"/>
      <c r="E164" s="911"/>
      <c r="F164" s="911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910" t="s">
        <v>50</v>
      </c>
      <c r="C177" s="911"/>
      <c r="D177" s="911"/>
      <c r="E177" s="911"/>
      <c r="F177" s="911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904" t="s">
        <v>184</v>
      </c>
      <c r="M178" s="905"/>
      <c r="N178" s="905"/>
      <c r="O178" s="906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901" t="s">
        <v>115</v>
      </c>
      <c r="M179" s="902"/>
      <c r="N179" s="902"/>
      <c r="O179" s="903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910" t="s">
        <v>50</v>
      </c>
      <c r="C190" s="911"/>
      <c r="D190" s="911"/>
      <c r="E190" s="911"/>
      <c r="F190" s="911"/>
      <c r="G190" s="947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948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910" t="s">
        <v>50</v>
      </c>
      <c r="C203" s="911"/>
      <c r="D203" s="911"/>
      <c r="E203" s="911"/>
      <c r="F203" s="911"/>
      <c r="G203" s="947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948"/>
      <c r="H204" s="885"/>
      <c r="I204" s="885"/>
      <c r="J204" s="885"/>
    </row>
    <row r="205" spans="1:10" x14ac:dyDescent="0.2">
      <c r="A205" s="234" t="s">
        <v>3</v>
      </c>
      <c r="B205" s="295"/>
      <c r="C205" s="296"/>
      <c r="D205" s="297"/>
      <c r="E205" s="297"/>
      <c r="F205" s="410"/>
      <c r="G205" s="405"/>
      <c r="H205" s="885"/>
      <c r="I205" s="885"/>
      <c r="J205" s="885"/>
    </row>
    <row r="206" spans="1:10" x14ac:dyDescent="0.2">
      <c r="A206" s="238" t="s">
        <v>6</v>
      </c>
      <c r="B206" s="299"/>
      <c r="C206" s="300"/>
      <c r="D206" s="300"/>
      <c r="E206" s="300"/>
      <c r="F206" s="411"/>
      <c r="G206" s="406"/>
      <c r="H206" s="893"/>
      <c r="I206" s="452"/>
      <c r="J206" s="885"/>
    </row>
    <row r="207" spans="1:10" x14ac:dyDescent="0.2">
      <c r="A207" s="231" t="s">
        <v>7</v>
      </c>
      <c r="B207" s="301"/>
      <c r="C207" s="302"/>
      <c r="D207" s="303"/>
      <c r="E207" s="303"/>
      <c r="F207" s="412"/>
      <c r="G207" s="407"/>
      <c r="H207" s="365"/>
      <c r="I207" s="452"/>
      <c r="J207" s="885"/>
    </row>
    <row r="208" spans="1:10" x14ac:dyDescent="0.2">
      <c r="A208" s="231" t="s">
        <v>8</v>
      </c>
      <c r="B208" s="246"/>
      <c r="C208" s="247"/>
      <c r="D208" s="304"/>
      <c r="E208" s="304"/>
      <c r="F208" s="413"/>
      <c r="G208" s="408"/>
      <c r="H208" s="893"/>
      <c r="I208" s="452"/>
      <c r="J208" s="885"/>
    </row>
    <row r="209" spans="1:10" x14ac:dyDescent="0.2">
      <c r="A209" s="238" t="s">
        <v>1</v>
      </c>
      <c r="B209" s="250" t="e">
        <f t="shared" ref="B209:G209" si="28">B206/B205*100-100</f>
        <v>#DIV/0!</v>
      </c>
      <c r="C209" s="251" t="e">
        <f t="shared" si="28"/>
        <v>#DIV/0!</v>
      </c>
      <c r="D209" s="251" t="e">
        <f t="shared" si="28"/>
        <v>#DIV/0!</v>
      </c>
      <c r="E209" s="251" t="e">
        <f t="shared" si="28"/>
        <v>#DIV/0!</v>
      </c>
      <c r="F209" s="252" t="e">
        <f t="shared" si="28"/>
        <v>#DIV/0!</v>
      </c>
      <c r="G209" s="400" t="e">
        <f t="shared" si="28"/>
        <v>#DIV/0!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-2247</v>
      </c>
      <c r="C210" s="255">
        <f t="shared" ref="C210:G210" si="29">C206-C193</f>
        <v>-2294</v>
      </c>
      <c r="D210" s="255">
        <f t="shared" si="29"/>
        <v>-2331</v>
      </c>
      <c r="E210" s="255">
        <f t="shared" si="29"/>
        <v>-2336</v>
      </c>
      <c r="F210" s="256">
        <f t="shared" si="29"/>
        <v>-2429</v>
      </c>
      <c r="G210" s="394">
        <f t="shared" si="29"/>
        <v>-2343</v>
      </c>
      <c r="H210" s="885"/>
      <c r="I210" s="885"/>
      <c r="J210" s="885"/>
    </row>
    <row r="211" spans="1:10" x14ac:dyDescent="0.2">
      <c r="A211" s="265" t="s">
        <v>52</v>
      </c>
      <c r="B211" s="432"/>
      <c r="C211" s="415"/>
      <c r="D211" s="415"/>
      <c r="E211" s="415"/>
      <c r="F211" s="446"/>
      <c r="G211" s="262">
        <f>SUM(B211:F211)</f>
        <v>0</v>
      </c>
      <c r="H211" s="893" t="s">
        <v>56</v>
      </c>
      <c r="I211" s="742">
        <f>G198-G211</f>
        <v>1539</v>
      </c>
      <c r="J211" s="305">
        <f>I211/G198</f>
        <v>1</v>
      </c>
    </row>
    <row r="212" spans="1:10" x14ac:dyDescent="0.2">
      <c r="A212" s="265" t="s">
        <v>28</v>
      </c>
      <c r="B212" s="385"/>
      <c r="C212" s="504"/>
      <c r="D212" s="504"/>
      <c r="E212" s="504"/>
      <c r="F212" s="754"/>
      <c r="G212" s="222"/>
      <c r="H212" s="885" t="s">
        <v>57</v>
      </c>
      <c r="I212" s="885"/>
      <c r="J212" s="885"/>
    </row>
    <row r="213" spans="1:10" ht="13.5" thickBot="1" x14ac:dyDescent="0.25">
      <c r="A213" s="266" t="s">
        <v>26</v>
      </c>
      <c r="B213" s="352">
        <f>B212-B199</f>
        <v>-91.5</v>
      </c>
      <c r="C213" s="353">
        <f>C212-C199</f>
        <v>-91.5</v>
      </c>
      <c r="D213" s="353">
        <f t="shared" ref="D213:F213" si="30">D212-D199</f>
        <v>-91.5</v>
      </c>
      <c r="E213" s="353">
        <f t="shared" si="30"/>
        <v>-91.5</v>
      </c>
      <c r="F213" s="956">
        <f t="shared" si="30"/>
        <v>-91.5</v>
      </c>
      <c r="G213" s="223"/>
      <c r="H213" s="885" t="s">
        <v>26</v>
      </c>
      <c r="I213" s="215">
        <f>I212-I199</f>
        <v>-87.06</v>
      </c>
      <c r="J213" s="885"/>
    </row>
  </sheetData>
  <mergeCells count="28">
    <mergeCell ref="B203:F203"/>
    <mergeCell ref="G203:G204"/>
    <mergeCell ref="B190:F190"/>
    <mergeCell ref="G190:G191"/>
    <mergeCell ref="B8:F8"/>
    <mergeCell ref="B21:F21"/>
    <mergeCell ref="B34:F34"/>
    <mergeCell ref="B47:F47"/>
    <mergeCell ref="B60:F60"/>
    <mergeCell ref="B177:F177"/>
    <mergeCell ref="I76:Q78"/>
    <mergeCell ref="B73:F73"/>
    <mergeCell ref="B138:F138"/>
    <mergeCell ref="J69:P71"/>
    <mergeCell ref="Q69:Q71"/>
    <mergeCell ref="B99:F99"/>
    <mergeCell ref="B86:F86"/>
    <mergeCell ref="P133:R133"/>
    <mergeCell ref="B125:F125"/>
    <mergeCell ref="K114:N114"/>
    <mergeCell ref="K115:N115"/>
    <mergeCell ref="B112:F112"/>
    <mergeCell ref="L133:O133"/>
    <mergeCell ref="L178:O178"/>
    <mergeCell ref="L179:O179"/>
    <mergeCell ref="B164:F164"/>
    <mergeCell ref="B151:F151"/>
    <mergeCell ref="L134:R134"/>
  </mergeCells>
  <conditionalFormatting sqref="B141:F1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229"/>
  <sheetViews>
    <sheetView showGridLines="0" topLeftCell="A183" zoomScale="70" zoomScaleNormal="70" workbookViewId="0">
      <selection activeCell="K218" sqref="K218"/>
    </sheetView>
  </sheetViews>
  <sheetFormatPr baseColWidth="10" defaultColWidth="11.42578125" defaultRowHeight="12.75" x14ac:dyDescent="0.2"/>
  <cols>
    <col min="1" max="1" width="16.28515625" style="200" bestFit="1" customWidth="1"/>
    <col min="2" max="8" width="8.85546875" style="200" customWidth="1"/>
    <col min="9" max="10" width="11.28515625" style="200" bestFit="1" customWidth="1"/>
    <col min="11" max="11" width="27.85546875" style="200" customWidth="1"/>
    <col min="12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913" t="s">
        <v>50</v>
      </c>
      <c r="C8" s="914"/>
      <c r="D8" s="914"/>
      <c r="E8" s="914"/>
      <c r="F8" s="914"/>
      <c r="G8" s="915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913" t="s">
        <v>50</v>
      </c>
      <c r="C22" s="914"/>
      <c r="D22" s="914"/>
      <c r="E22" s="914"/>
      <c r="F22" s="914"/>
      <c r="G22" s="915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913" t="s">
        <v>50</v>
      </c>
      <c r="C36" s="914"/>
      <c r="D36" s="914"/>
      <c r="E36" s="914"/>
      <c r="F36" s="914"/>
      <c r="G36" s="915"/>
      <c r="H36" s="291" t="s">
        <v>0</v>
      </c>
      <c r="I36" s="363"/>
      <c r="J36" s="363"/>
      <c r="K36" s="363"/>
      <c r="N36" s="902" t="s">
        <v>67</v>
      </c>
      <c r="O36" s="902"/>
      <c r="P36" s="902"/>
      <c r="Q36" s="902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913" t="s">
        <v>50</v>
      </c>
      <c r="C50" s="914"/>
      <c r="D50" s="914"/>
      <c r="E50" s="914"/>
      <c r="F50" s="914"/>
      <c r="G50" s="914"/>
      <c r="H50" s="915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913" t="s">
        <v>50</v>
      </c>
      <c r="C64" s="914"/>
      <c r="D64" s="914"/>
      <c r="E64" s="914"/>
      <c r="F64" s="914"/>
      <c r="G64" s="914"/>
      <c r="H64" s="915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913" t="s">
        <v>50</v>
      </c>
      <c r="C78" s="914"/>
      <c r="D78" s="914"/>
      <c r="E78" s="914"/>
      <c r="F78" s="914"/>
      <c r="G78" s="914"/>
      <c r="H78" s="915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951" t="s">
        <v>100</v>
      </c>
      <c r="L81" s="951"/>
      <c r="M81" s="951"/>
      <c r="N81" s="951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951"/>
      <c r="L82" s="951"/>
      <c r="M82" s="951"/>
      <c r="N82" s="951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951"/>
      <c r="L83" s="951"/>
      <c r="M83" s="951"/>
      <c r="N83" s="951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913" t="s">
        <v>50</v>
      </c>
      <c r="C92" s="914"/>
      <c r="D92" s="914"/>
      <c r="E92" s="914"/>
      <c r="F92" s="914"/>
      <c r="G92" s="914"/>
      <c r="H92" s="915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913" t="s">
        <v>50</v>
      </c>
      <c r="C106" s="914"/>
      <c r="D106" s="914"/>
      <c r="E106" s="914"/>
      <c r="F106" s="914"/>
      <c r="G106" s="914"/>
      <c r="H106" s="915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913" t="s">
        <v>50</v>
      </c>
      <c r="C120" s="914"/>
      <c r="D120" s="914"/>
      <c r="E120" s="914"/>
      <c r="F120" s="914"/>
      <c r="G120" s="914"/>
      <c r="H120" s="915"/>
      <c r="I120" s="291" t="s">
        <v>0</v>
      </c>
      <c r="J120" s="461"/>
      <c r="K120" s="461"/>
      <c r="L120" s="461"/>
      <c r="S120" s="929"/>
      <c r="T120" s="929"/>
      <c r="U120" s="929"/>
      <c r="V120" s="929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929"/>
      <c r="T121" s="929"/>
      <c r="U121" s="929"/>
      <c r="V121" s="929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904" t="s">
        <v>105</v>
      </c>
      <c r="R122" s="905"/>
      <c r="S122" s="905"/>
      <c r="T122" s="906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901" t="s">
        <v>67</v>
      </c>
      <c r="R123" s="902"/>
      <c r="S123" s="902"/>
      <c r="T123" s="903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950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950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913" t="s">
        <v>50</v>
      </c>
      <c r="C134" s="914"/>
      <c r="D134" s="914"/>
      <c r="E134" s="914"/>
      <c r="F134" s="914"/>
      <c r="G134" s="914"/>
      <c r="H134" s="914"/>
      <c r="I134" s="915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949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949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913" t="s">
        <v>50</v>
      </c>
      <c r="C148" s="914"/>
      <c r="D148" s="914"/>
      <c r="E148" s="914"/>
      <c r="F148" s="914"/>
      <c r="G148" s="914"/>
      <c r="H148" s="914"/>
      <c r="I148" s="915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949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949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913" t="s">
        <v>50</v>
      </c>
      <c r="C162" s="914"/>
      <c r="D162" s="914"/>
      <c r="E162" s="914"/>
      <c r="F162" s="914"/>
      <c r="G162" s="914"/>
      <c r="H162" s="914"/>
      <c r="I162" s="915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949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949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913" t="s">
        <v>50</v>
      </c>
      <c r="C176" s="914"/>
      <c r="D176" s="914"/>
      <c r="E176" s="914"/>
      <c r="F176" s="914"/>
      <c r="G176" s="914"/>
      <c r="H176" s="914"/>
      <c r="I176" s="915"/>
      <c r="J176" s="531" t="s">
        <v>0</v>
      </c>
      <c r="K176" s="799"/>
      <c r="L176" s="799"/>
      <c r="M176" s="799"/>
      <c r="O176" s="952" t="s">
        <v>156</v>
      </c>
      <c r="P176" s="952"/>
      <c r="Q176" s="953" t="s">
        <v>157</v>
      </c>
      <c r="R176" s="953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949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949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913" t="s">
        <v>50</v>
      </c>
      <c r="C190" s="914"/>
      <c r="D190" s="914"/>
      <c r="E190" s="914"/>
      <c r="F190" s="914"/>
      <c r="G190" s="914"/>
      <c r="H190" s="914"/>
      <c r="I190" s="915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949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949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913" t="s">
        <v>50</v>
      </c>
      <c r="C204" s="914"/>
      <c r="D204" s="914"/>
      <c r="E204" s="914"/>
      <c r="F204" s="914"/>
      <c r="G204" s="914"/>
      <c r="H204" s="914"/>
      <c r="I204" s="915"/>
      <c r="J204" s="930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931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932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949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949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913" t="s">
        <v>50</v>
      </c>
      <c r="C218" s="914"/>
      <c r="D218" s="914"/>
      <c r="E218" s="914"/>
      <c r="F218" s="914"/>
      <c r="G218" s="914"/>
      <c r="H218" s="914"/>
      <c r="I218" s="915"/>
      <c r="J218" s="930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931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932"/>
      <c r="K220" s="229"/>
      <c r="L220" s="447"/>
      <c r="M220" s="447"/>
    </row>
    <row r="221" spans="1:13" x14ac:dyDescent="0.2">
      <c r="A221" s="234" t="s">
        <v>3</v>
      </c>
      <c r="B221" s="344"/>
      <c r="C221" s="345"/>
      <c r="D221" s="345"/>
      <c r="E221" s="349"/>
      <c r="F221" s="344"/>
      <c r="G221" s="345"/>
      <c r="H221" s="345"/>
      <c r="I221" s="349"/>
      <c r="J221" s="884"/>
      <c r="K221" s="278"/>
      <c r="L221" s="453"/>
      <c r="M221" s="949"/>
    </row>
    <row r="222" spans="1:13" x14ac:dyDescent="0.2">
      <c r="A222" s="238" t="s">
        <v>6</v>
      </c>
      <c r="B222" s="239"/>
      <c r="C222" s="240"/>
      <c r="D222" s="240"/>
      <c r="E222" s="241"/>
      <c r="F222" s="239"/>
      <c r="G222" s="240"/>
      <c r="H222" s="240"/>
      <c r="I222" s="241"/>
      <c r="J222" s="398"/>
      <c r="K222" s="893"/>
      <c r="L222" s="453"/>
      <c r="M222" s="949"/>
    </row>
    <row r="223" spans="1:13" x14ac:dyDescent="0.2">
      <c r="A223" s="231" t="s">
        <v>7</v>
      </c>
      <c r="B223" s="367"/>
      <c r="C223" s="368"/>
      <c r="D223" s="368"/>
      <c r="E223" s="370"/>
      <c r="F223" s="367"/>
      <c r="G223" s="368"/>
      <c r="H223" s="368"/>
      <c r="I223" s="370"/>
      <c r="J223" s="444"/>
      <c r="K223" s="443"/>
      <c r="L223" s="453"/>
      <c r="M223" s="885"/>
    </row>
    <row r="224" spans="1:13" ht="13.5" thickBot="1" x14ac:dyDescent="0.25">
      <c r="A224" s="253" t="s">
        <v>8</v>
      </c>
      <c r="B224" s="533"/>
      <c r="C224" s="534"/>
      <c r="D224" s="534"/>
      <c r="E224" s="836"/>
      <c r="F224" s="533"/>
      <c r="G224" s="534"/>
      <c r="H224" s="534"/>
      <c r="I224" s="836"/>
      <c r="J224" s="837"/>
      <c r="K224" s="285"/>
      <c r="L224" s="886"/>
      <c r="M224" s="885"/>
    </row>
    <row r="225" spans="1:13" x14ac:dyDescent="0.2">
      <c r="A225" s="838" t="s">
        <v>1</v>
      </c>
      <c r="B225" s="536" t="e">
        <f t="shared" ref="B225:J225" si="46">B222/B221*100-100</f>
        <v>#DIV/0!</v>
      </c>
      <c r="C225" s="537" t="e">
        <f t="shared" si="46"/>
        <v>#DIV/0!</v>
      </c>
      <c r="D225" s="537" t="e">
        <f t="shared" si="46"/>
        <v>#DIV/0!</v>
      </c>
      <c r="E225" s="538" t="e">
        <f t="shared" si="46"/>
        <v>#DIV/0!</v>
      </c>
      <c r="F225" s="536" t="e">
        <f t="shared" si="46"/>
        <v>#DIV/0!</v>
      </c>
      <c r="G225" s="537" t="e">
        <f t="shared" si="46"/>
        <v>#DIV/0!</v>
      </c>
      <c r="H225" s="537" t="e">
        <f t="shared" si="46"/>
        <v>#DIV/0!</v>
      </c>
      <c r="I225" s="538" t="e">
        <f t="shared" si="46"/>
        <v>#DIV/0!</v>
      </c>
      <c r="J225" s="842" t="e">
        <f t="shared" si="46"/>
        <v>#DIV/0!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-1840</v>
      </c>
      <c r="C226" s="221">
        <f t="shared" ref="C226:J226" si="47">C222-C208</f>
        <v>-1758</v>
      </c>
      <c r="D226" s="221">
        <f t="shared" si="47"/>
        <v>-1722</v>
      </c>
      <c r="E226" s="226">
        <f t="shared" si="47"/>
        <v>-1633</v>
      </c>
      <c r="F226" s="220">
        <f t="shared" si="47"/>
        <v>-1679</v>
      </c>
      <c r="G226" s="221">
        <f t="shared" si="47"/>
        <v>-1699</v>
      </c>
      <c r="H226" s="221">
        <f t="shared" si="47"/>
        <v>-1757</v>
      </c>
      <c r="I226" s="226">
        <f t="shared" si="47"/>
        <v>-1818</v>
      </c>
      <c r="J226" s="401">
        <f t="shared" si="47"/>
        <v>-1749</v>
      </c>
      <c r="K226" s="215"/>
      <c r="L226" s="886"/>
      <c r="M226" s="885"/>
    </row>
    <row r="227" spans="1:13" x14ac:dyDescent="0.2">
      <c r="A227" s="231" t="s">
        <v>51</v>
      </c>
      <c r="B227" s="881"/>
      <c r="C227" s="882"/>
      <c r="D227" s="882"/>
      <c r="E227" s="883"/>
      <c r="F227" s="881"/>
      <c r="G227" s="882"/>
      <c r="H227" s="882"/>
      <c r="I227" s="883"/>
      <c r="J227" s="422">
        <f>SUM(B227:I227)</f>
        <v>0</v>
      </c>
      <c r="K227" s="263" t="s">
        <v>56</v>
      </c>
      <c r="L227" s="289">
        <f>J213-J227</f>
        <v>3489</v>
      </c>
      <c r="M227" s="264">
        <f>L227/J213</f>
        <v>1</v>
      </c>
    </row>
    <row r="228" spans="1:13" x14ac:dyDescent="0.2">
      <c r="A228" s="231" t="s">
        <v>28</v>
      </c>
      <c r="B228" s="890"/>
      <c r="C228" s="891"/>
      <c r="D228" s="891"/>
      <c r="E228" s="892"/>
      <c r="F228" s="890"/>
      <c r="G228" s="891"/>
      <c r="H228" s="891"/>
      <c r="I228" s="892"/>
      <c r="J228" s="328"/>
      <c r="K228" s="885" t="s">
        <v>57</v>
      </c>
      <c r="L228" s="885"/>
      <c r="M228" s="885"/>
    </row>
    <row r="229" spans="1:13" ht="13.5" thickBot="1" x14ac:dyDescent="0.25">
      <c r="A229" s="839" t="s">
        <v>26</v>
      </c>
      <c r="B229" s="352">
        <f>B228-B214</f>
        <v>-79</v>
      </c>
      <c r="C229" s="353">
        <f t="shared" ref="C229:I229" si="48">C228-C214</f>
        <v>-80</v>
      </c>
      <c r="D229" s="353">
        <f t="shared" si="48"/>
        <v>-82</v>
      </c>
      <c r="E229" s="354">
        <f t="shared" si="48"/>
        <v>-84.5</v>
      </c>
      <c r="F229" s="352">
        <f t="shared" si="48"/>
        <v>-83</v>
      </c>
      <c r="G229" s="353">
        <f t="shared" si="48"/>
        <v>-81.5</v>
      </c>
      <c r="H229" s="353">
        <f t="shared" si="48"/>
        <v>-79</v>
      </c>
      <c r="I229" s="354">
        <f t="shared" si="48"/>
        <v>-77</v>
      </c>
      <c r="J229" s="402"/>
      <c r="K229" s="885" t="s">
        <v>26</v>
      </c>
      <c r="L229" s="885">
        <f>L228-L214</f>
        <v>-74.41</v>
      </c>
      <c r="M229" s="885"/>
    </row>
  </sheetData>
  <mergeCells count="34">
    <mergeCell ref="B218:I218"/>
    <mergeCell ref="J218:J220"/>
    <mergeCell ref="M221:M222"/>
    <mergeCell ref="B204:I204"/>
    <mergeCell ref="M207:M208"/>
    <mergeCell ref="J204:J206"/>
    <mergeCell ref="N36:Q36"/>
    <mergeCell ref="B50:H50"/>
    <mergeCell ref="B78:H78"/>
    <mergeCell ref="B64:H64"/>
    <mergeCell ref="B120:H120"/>
    <mergeCell ref="B106:H106"/>
    <mergeCell ref="B92:H92"/>
    <mergeCell ref="B148:I148"/>
    <mergeCell ref="M151:M152"/>
    <mergeCell ref="O176:P176"/>
    <mergeCell ref="Q176:R176"/>
    <mergeCell ref="B190:I190"/>
    <mergeCell ref="M193:M194"/>
    <mergeCell ref="B8:G8"/>
    <mergeCell ref="B22:G22"/>
    <mergeCell ref="B36:G36"/>
    <mergeCell ref="M137:M138"/>
    <mergeCell ref="B134:I134"/>
    <mergeCell ref="K81:N83"/>
    <mergeCell ref="B176:I176"/>
    <mergeCell ref="M179:M180"/>
    <mergeCell ref="B162:I162"/>
    <mergeCell ref="M165:M166"/>
    <mergeCell ref="S120:V120"/>
    <mergeCell ref="S121:V121"/>
    <mergeCell ref="Q122:T122"/>
    <mergeCell ref="Q123:T123"/>
    <mergeCell ref="O125:O126"/>
  </mergeCells>
  <conditionalFormatting sqref="B152:I1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213"/>
  <sheetViews>
    <sheetView showGridLines="0" topLeftCell="A168" zoomScale="70" zoomScaleNormal="70" workbookViewId="0">
      <selection activeCell="F203" sqref="F203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1" style="319" bestFit="1" customWidth="1"/>
    <col min="7" max="7" width="9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913" t="s">
        <v>53</v>
      </c>
      <c r="C8" s="914"/>
      <c r="D8" s="914"/>
      <c r="E8" s="914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913" t="s">
        <v>53</v>
      </c>
      <c r="C21" s="914"/>
      <c r="D21" s="914"/>
      <c r="E21" s="914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913" t="s">
        <v>53</v>
      </c>
      <c r="C34" s="914"/>
      <c r="D34" s="914"/>
      <c r="E34" s="914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910" t="s">
        <v>53</v>
      </c>
      <c r="C47" s="911"/>
      <c r="D47" s="911"/>
      <c r="E47" s="911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910" t="s">
        <v>53</v>
      </c>
      <c r="C60" s="911"/>
      <c r="D60" s="911"/>
      <c r="E60" s="911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943" t="s">
        <v>94</v>
      </c>
      <c r="K69" s="943"/>
      <c r="L69" s="943"/>
      <c r="M69" s="943"/>
      <c r="N69" s="943"/>
      <c r="O69" s="943"/>
      <c r="P69" s="943"/>
      <c r="Q69" s="944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943"/>
      <c r="K70" s="943"/>
      <c r="L70" s="943"/>
      <c r="M70" s="943"/>
      <c r="N70" s="943"/>
      <c r="O70" s="943"/>
      <c r="P70" s="943"/>
      <c r="Q70" s="944"/>
    </row>
    <row r="71" spans="1:18" x14ac:dyDescent="0.2">
      <c r="J71" s="943"/>
      <c r="K71" s="943"/>
      <c r="L71" s="943"/>
      <c r="M71" s="943"/>
      <c r="N71" s="943"/>
      <c r="O71" s="943"/>
      <c r="P71" s="943"/>
      <c r="Q71" s="944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910" t="s">
        <v>53</v>
      </c>
      <c r="C73" s="911"/>
      <c r="D73" s="911"/>
      <c r="E73" s="911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954"/>
      <c r="K82" s="954"/>
      <c r="L82" s="954"/>
      <c r="M82" s="954"/>
      <c r="N82" s="954"/>
      <c r="O82" s="954"/>
      <c r="P82" s="954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954"/>
      <c r="K83" s="954"/>
      <c r="L83" s="954"/>
      <c r="M83" s="954"/>
      <c r="N83" s="954"/>
      <c r="O83" s="954"/>
      <c r="P83" s="954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954"/>
      <c r="K84" s="954"/>
      <c r="L84" s="954"/>
      <c r="M84" s="954"/>
      <c r="N84" s="954"/>
      <c r="O84" s="954"/>
      <c r="P84" s="954"/>
    </row>
    <row r="85" spans="1:16" ht="13.5" thickBot="1" x14ac:dyDescent="0.25"/>
    <row r="86" spans="1:16" ht="13.5" thickBot="1" x14ac:dyDescent="0.25">
      <c r="A86" s="270" t="s">
        <v>102</v>
      </c>
      <c r="B86" s="910" t="s">
        <v>53</v>
      </c>
      <c r="C86" s="911"/>
      <c r="D86" s="911"/>
      <c r="E86" s="911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910" t="s">
        <v>53</v>
      </c>
      <c r="C99" s="911"/>
      <c r="D99" s="911"/>
      <c r="E99" s="911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910" t="s">
        <v>53</v>
      </c>
      <c r="C112" s="911"/>
      <c r="D112" s="911"/>
      <c r="E112" s="911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904" t="s">
        <v>105</v>
      </c>
      <c r="L113" s="905"/>
      <c r="M113" s="905"/>
      <c r="N113" s="906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901" t="s">
        <v>67</v>
      </c>
      <c r="L114" s="902"/>
      <c r="M114" s="902"/>
      <c r="N114" s="903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910" t="s">
        <v>53</v>
      </c>
      <c r="C125" s="911"/>
      <c r="D125" s="911"/>
      <c r="E125" s="911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952" t="s">
        <v>138</v>
      </c>
      <c r="L133" s="952"/>
      <c r="M133" s="952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910" t="s">
        <v>53</v>
      </c>
      <c r="C138" s="911"/>
      <c r="D138" s="911"/>
      <c r="E138" s="911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955"/>
      <c r="L146" s="955"/>
      <c r="M146" s="955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913" t="s">
        <v>53</v>
      </c>
      <c r="C151" s="914"/>
      <c r="D151" s="915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913" t="s">
        <v>53</v>
      </c>
      <c r="C164" s="914"/>
      <c r="D164" s="915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913" t="s">
        <v>53</v>
      </c>
      <c r="C177" s="914"/>
      <c r="D177" s="915"/>
      <c r="E177" s="428" t="s">
        <v>0</v>
      </c>
      <c r="F177" s="228" t="s">
        <v>190</v>
      </c>
      <c r="G177" s="815"/>
      <c r="H177" s="815"/>
      <c r="I177" s="815"/>
      <c r="J177" s="815"/>
      <c r="K177" s="904" t="s">
        <v>189</v>
      </c>
      <c r="L177" s="905"/>
      <c r="M177" s="905"/>
      <c r="N177" s="906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901" t="s">
        <v>67</v>
      </c>
      <c r="L178" s="902"/>
      <c r="M178" s="902"/>
      <c r="N178" s="903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913" t="s">
        <v>53</v>
      </c>
      <c r="C190" s="914"/>
      <c r="D190" s="915"/>
      <c r="E190" s="947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948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913" t="s">
        <v>53</v>
      </c>
      <c r="C203" s="914"/>
      <c r="D203" s="915"/>
      <c r="E203" s="947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948"/>
      <c r="F204" s="885"/>
      <c r="G204" s="885"/>
      <c r="H204" s="885"/>
    </row>
    <row r="205" spans="1:9" x14ac:dyDescent="0.2">
      <c r="A205" s="234" t="s">
        <v>3</v>
      </c>
      <c r="B205" s="359"/>
      <c r="C205" s="360"/>
      <c r="D205" s="297"/>
      <c r="E205" s="405"/>
      <c r="F205" s="885"/>
      <c r="G205" s="885"/>
      <c r="H205" s="885"/>
    </row>
    <row r="206" spans="1:9" x14ac:dyDescent="0.2">
      <c r="A206" s="238" t="s">
        <v>6</v>
      </c>
      <c r="B206" s="299"/>
      <c r="C206" s="300"/>
      <c r="D206" s="300"/>
      <c r="E206" s="406"/>
      <c r="F206" s="893"/>
      <c r="G206" s="885"/>
      <c r="H206" s="885"/>
    </row>
    <row r="207" spans="1:9" x14ac:dyDescent="0.2">
      <c r="A207" s="231" t="s">
        <v>7</v>
      </c>
      <c r="B207" s="301"/>
      <c r="C207" s="302"/>
      <c r="D207" s="303"/>
      <c r="E207" s="407"/>
      <c r="F207" s="365"/>
      <c r="G207" s="885"/>
      <c r="H207" s="885"/>
    </row>
    <row r="208" spans="1:9" x14ac:dyDescent="0.2">
      <c r="A208" s="231" t="s">
        <v>8</v>
      </c>
      <c r="B208" s="246"/>
      <c r="C208" s="247"/>
      <c r="D208" s="304"/>
      <c r="E208" s="408"/>
      <c r="F208" s="893"/>
      <c r="G208" s="885"/>
      <c r="H208" s="885"/>
    </row>
    <row r="209" spans="1:8" x14ac:dyDescent="0.2">
      <c r="A209" s="238" t="s">
        <v>1</v>
      </c>
      <c r="B209" s="250" t="e">
        <f t="shared" ref="B209:E209" si="39">B206/B205*100-100</f>
        <v>#DIV/0!</v>
      </c>
      <c r="C209" s="251" t="e">
        <f t="shared" si="39"/>
        <v>#DIV/0!</v>
      </c>
      <c r="D209" s="251" t="e">
        <f t="shared" si="39"/>
        <v>#DIV/0!</v>
      </c>
      <c r="E209" s="400" t="e">
        <f t="shared" si="39"/>
        <v>#DIV/0!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-2345</v>
      </c>
      <c r="C210" s="255">
        <f t="shared" ref="C210:D210" si="40">C206-C193</f>
        <v>-2470</v>
      </c>
      <c r="D210" s="255">
        <f t="shared" si="40"/>
        <v>-2583</v>
      </c>
      <c r="E210" s="394">
        <f>E206-E193</f>
        <v>-2469</v>
      </c>
      <c r="F210" s="885"/>
      <c r="G210" s="885"/>
      <c r="H210" s="885"/>
    </row>
    <row r="211" spans="1:8" x14ac:dyDescent="0.2">
      <c r="A211" s="265" t="s">
        <v>52</v>
      </c>
      <c r="B211" s="888"/>
      <c r="C211" s="889"/>
      <c r="D211" s="889"/>
      <c r="E211" s="261">
        <f>SUM(B211:D211)</f>
        <v>0</v>
      </c>
      <c r="F211" s="885" t="s">
        <v>56</v>
      </c>
      <c r="G211" s="742">
        <f>E198-E211</f>
        <v>451</v>
      </c>
      <c r="H211" s="305">
        <f>G211/E198</f>
        <v>1</v>
      </c>
    </row>
    <row r="212" spans="1:8" x14ac:dyDescent="0.2">
      <c r="A212" s="265" t="s">
        <v>28</v>
      </c>
      <c r="B212" s="890"/>
      <c r="C212" s="891"/>
      <c r="D212" s="891"/>
      <c r="E212" s="892"/>
      <c r="F212" s="885" t="s">
        <v>57</v>
      </c>
      <c r="G212" s="885"/>
      <c r="H212" s="459"/>
    </row>
    <row r="213" spans="1:8" ht="13.5" thickBot="1" x14ac:dyDescent="0.25">
      <c r="A213" s="266" t="s">
        <v>26</v>
      </c>
      <c r="B213" s="352">
        <f>B212-B199</f>
        <v>-85.5</v>
      </c>
      <c r="C213" s="353">
        <f>C212-C199</f>
        <v>-84.5</v>
      </c>
      <c r="D213" s="353">
        <f>D212-D199</f>
        <v>-84.5</v>
      </c>
      <c r="E213" s="325"/>
      <c r="F213" s="885" t="s">
        <v>26</v>
      </c>
      <c r="G213" s="885">
        <f>G212-G199</f>
        <v>-79.95</v>
      </c>
      <c r="H213" s="459"/>
    </row>
  </sheetData>
  <mergeCells count="27">
    <mergeCell ref="B203:D203"/>
    <mergeCell ref="E203:E204"/>
    <mergeCell ref="B190:D190"/>
    <mergeCell ref="E190:E191"/>
    <mergeCell ref="B112:E112"/>
    <mergeCell ref="B99:E99"/>
    <mergeCell ref="B8:E8"/>
    <mergeCell ref="B21:E21"/>
    <mergeCell ref="B34:E34"/>
    <mergeCell ref="B47:E47"/>
    <mergeCell ref="B60:E60"/>
    <mergeCell ref="B138:E138"/>
    <mergeCell ref="B177:D177"/>
    <mergeCell ref="K177:N177"/>
    <mergeCell ref="K178:N178"/>
    <mergeCell ref="B164:D164"/>
    <mergeCell ref="B151:D151"/>
    <mergeCell ref="Q69:Q71"/>
    <mergeCell ref="B86:E86"/>
    <mergeCell ref="B73:E73"/>
    <mergeCell ref="J82:P84"/>
    <mergeCell ref="J69:P71"/>
    <mergeCell ref="K146:M146"/>
    <mergeCell ref="K133:M133"/>
    <mergeCell ref="B125:E125"/>
    <mergeCell ref="K113:N113"/>
    <mergeCell ref="K114:N114"/>
  </mergeCells>
  <conditionalFormatting sqref="B141:D1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D1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D1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D1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D1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94" t="s">
        <v>18</v>
      </c>
      <c r="C4" s="895"/>
      <c r="D4" s="895"/>
      <c r="E4" s="895"/>
      <c r="F4" s="895"/>
      <c r="G4" s="895"/>
      <c r="H4" s="895"/>
      <c r="I4" s="895"/>
      <c r="J4" s="896"/>
      <c r="K4" s="894" t="s">
        <v>21</v>
      </c>
      <c r="L4" s="895"/>
      <c r="M4" s="895"/>
      <c r="N4" s="895"/>
      <c r="O4" s="895"/>
      <c r="P4" s="895"/>
      <c r="Q4" s="895"/>
      <c r="R4" s="895"/>
      <c r="S4" s="895"/>
      <c r="T4" s="895"/>
      <c r="U4" s="895"/>
      <c r="V4" s="895"/>
      <c r="W4" s="89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94" t="s">
        <v>23</v>
      </c>
      <c r="C17" s="895"/>
      <c r="D17" s="895"/>
      <c r="E17" s="895"/>
      <c r="F17" s="89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94" t="s">
        <v>18</v>
      </c>
      <c r="C4" s="895"/>
      <c r="D4" s="895"/>
      <c r="E4" s="895"/>
      <c r="F4" s="895"/>
      <c r="G4" s="895"/>
      <c r="H4" s="895"/>
      <c r="I4" s="895"/>
      <c r="J4" s="896"/>
      <c r="K4" s="894" t="s">
        <v>21</v>
      </c>
      <c r="L4" s="895"/>
      <c r="M4" s="895"/>
      <c r="N4" s="895"/>
      <c r="O4" s="895"/>
      <c r="P4" s="895"/>
      <c r="Q4" s="895"/>
      <c r="R4" s="895"/>
      <c r="S4" s="895"/>
      <c r="T4" s="895"/>
      <c r="U4" s="895"/>
      <c r="V4" s="895"/>
      <c r="W4" s="89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94" t="s">
        <v>23</v>
      </c>
      <c r="C17" s="895"/>
      <c r="D17" s="895"/>
      <c r="E17" s="895"/>
      <c r="F17" s="89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94" t="s">
        <v>18</v>
      </c>
      <c r="C4" s="895"/>
      <c r="D4" s="895"/>
      <c r="E4" s="895"/>
      <c r="F4" s="895"/>
      <c r="G4" s="895"/>
      <c r="H4" s="895"/>
      <c r="I4" s="895"/>
      <c r="J4" s="896"/>
      <c r="K4" s="894" t="s">
        <v>21</v>
      </c>
      <c r="L4" s="895"/>
      <c r="M4" s="895"/>
      <c r="N4" s="895"/>
      <c r="O4" s="895"/>
      <c r="P4" s="895"/>
      <c r="Q4" s="895"/>
      <c r="R4" s="895"/>
      <c r="S4" s="895"/>
      <c r="T4" s="895"/>
      <c r="U4" s="895"/>
      <c r="V4" s="895"/>
      <c r="W4" s="89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94" t="s">
        <v>23</v>
      </c>
      <c r="C17" s="895"/>
      <c r="D17" s="895"/>
      <c r="E17" s="895"/>
      <c r="F17" s="89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97" t="s">
        <v>42</v>
      </c>
      <c r="B1" s="897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897" t="s">
        <v>42</v>
      </c>
      <c r="B1" s="897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898" t="s">
        <v>42</v>
      </c>
      <c r="B1" s="898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97" t="s">
        <v>42</v>
      </c>
      <c r="B1" s="897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234"/>
  <sheetViews>
    <sheetView showGridLines="0" tabSelected="1" topLeftCell="A186" zoomScale="68" zoomScaleNormal="68" workbookViewId="0">
      <selection activeCell="K203" sqref="J202:K203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920"/>
      <c r="G2" s="920"/>
      <c r="H2" s="920"/>
      <c r="I2" s="920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920"/>
      <c r="AH6" s="920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921" t="s">
        <v>50</v>
      </c>
      <c r="C8" s="922"/>
      <c r="D8" s="922"/>
      <c r="E8" s="922"/>
      <c r="F8" s="922"/>
      <c r="G8" s="922"/>
      <c r="H8" s="922"/>
      <c r="I8" s="922"/>
      <c r="J8" s="922"/>
      <c r="K8" s="923"/>
      <c r="L8" s="921" t="s">
        <v>53</v>
      </c>
      <c r="M8" s="922"/>
      <c r="N8" s="922"/>
      <c r="O8" s="922"/>
      <c r="P8" s="922"/>
      <c r="Q8" s="922"/>
      <c r="R8" s="922"/>
      <c r="S8" s="922"/>
      <c r="T8" s="922"/>
      <c r="U8" s="924"/>
      <c r="V8" s="327" t="s">
        <v>55</v>
      </c>
      <c r="AA8" s="929"/>
      <c r="AB8" s="929"/>
      <c r="AC8" s="929"/>
      <c r="AD8" s="929"/>
      <c r="AE8" s="929"/>
      <c r="AF8" s="929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925" t="s">
        <v>63</v>
      </c>
      <c r="AA12" s="925"/>
      <c r="AB12" s="925"/>
      <c r="AC12" s="925"/>
      <c r="AD12" s="925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925"/>
      <c r="AA13" s="925"/>
      <c r="AB13" s="925"/>
      <c r="AC13" s="925"/>
      <c r="AD13" s="925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925"/>
      <c r="AA14" s="925"/>
      <c r="AB14" s="925"/>
      <c r="AC14" s="925"/>
      <c r="AD14" s="925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921" t="s">
        <v>50</v>
      </c>
      <c r="C22" s="922"/>
      <c r="D22" s="922"/>
      <c r="E22" s="922"/>
      <c r="F22" s="922"/>
      <c r="G22" s="922"/>
      <c r="H22" s="922"/>
      <c r="I22" s="922"/>
      <c r="J22" s="922"/>
      <c r="K22" s="923"/>
      <c r="L22" s="921" t="s">
        <v>53</v>
      </c>
      <c r="M22" s="922"/>
      <c r="N22" s="922"/>
      <c r="O22" s="922"/>
      <c r="P22" s="922"/>
      <c r="Q22" s="922"/>
      <c r="R22" s="922"/>
      <c r="S22" s="922"/>
      <c r="T22" s="922"/>
      <c r="U22" s="924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921" t="s">
        <v>50</v>
      </c>
      <c r="C36" s="922"/>
      <c r="D36" s="922"/>
      <c r="E36" s="922"/>
      <c r="F36" s="922"/>
      <c r="G36" s="922"/>
      <c r="H36" s="922"/>
      <c r="I36" s="922"/>
      <c r="J36" s="922"/>
      <c r="K36" s="923"/>
      <c r="L36" s="921" t="s">
        <v>53</v>
      </c>
      <c r="M36" s="922"/>
      <c r="N36" s="922"/>
      <c r="O36" s="922"/>
      <c r="P36" s="922"/>
      <c r="Q36" s="922"/>
      <c r="R36" s="922"/>
      <c r="S36" s="922"/>
      <c r="T36" s="922"/>
      <c r="U36" s="924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926" t="s">
        <v>85</v>
      </c>
      <c r="AH36" s="927"/>
      <c r="AI36" s="927"/>
      <c r="AJ36" s="928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913" t="s">
        <v>50</v>
      </c>
      <c r="C50" s="914"/>
      <c r="D50" s="914"/>
      <c r="E50" s="914"/>
      <c r="F50" s="914"/>
      <c r="G50" s="914"/>
      <c r="H50" s="914"/>
      <c r="I50" s="914"/>
      <c r="J50" s="914"/>
      <c r="K50" s="914"/>
      <c r="L50" s="914"/>
      <c r="M50" s="914"/>
      <c r="N50" s="915"/>
      <c r="O50" s="913" t="s">
        <v>53</v>
      </c>
      <c r="P50" s="914"/>
      <c r="Q50" s="914"/>
      <c r="R50" s="914"/>
      <c r="S50" s="914"/>
      <c r="T50" s="914"/>
      <c r="U50" s="914"/>
      <c r="V50" s="914"/>
      <c r="W50" s="915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913" t="s">
        <v>50</v>
      </c>
      <c r="C64" s="914"/>
      <c r="D64" s="914"/>
      <c r="E64" s="914"/>
      <c r="F64" s="914"/>
      <c r="G64" s="914"/>
      <c r="H64" s="914"/>
      <c r="I64" s="914"/>
      <c r="J64" s="914"/>
      <c r="K64" s="914"/>
      <c r="L64" s="914"/>
      <c r="M64" s="914"/>
      <c r="N64" s="915"/>
      <c r="O64" s="913" t="s">
        <v>53</v>
      </c>
      <c r="P64" s="914"/>
      <c r="Q64" s="914"/>
      <c r="R64" s="914"/>
      <c r="S64" s="914"/>
      <c r="T64" s="914"/>
      <c r="U64" s="914"/>
      <c r="V64" s="914"/>
      <c r="W64" s="915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913" t="s">
        <v>50</v>
      </c>
      <c r="C78" s="914"/>
      <c r="D78" s="914"/>
      <c r="E78" s="914"/>
      <c r="F78" s="914"/>
      <c r="G78" s="914"/>
      <c r="H78" s="914"/>
      <c r="I78" s="914"/>
      <c r="J78" s="914"/>
      <c r="K78" s="914"/>
      <c r="L78" s="914"/>
      <c r="M78" s="914"/>
      <c r="N78" s="915"/>
      <c r="O78" s="913" t="s">
        <v>53</v>
      </c>
      <c r="P78" s="914"/>
      <c r="Q78" s="914"/>
      <c r="R78" s="914"/>
      <c r="S78" s="914"/>
      <c r="T78" s="914"/>
      <c r="U78" s="914"/>
      <c r="V78" s="914"/>
      <c r="W78" s="915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913" t="s">
        <v>50</v>
      </c>
      <c r="C92" s="914"/>
      <c r="D92" s="914"/>
      <c r="E92" s="914"/>
      <c r="F92" s="914"/>
      <c r="G92" s="914"/>
      <c r="H92" s="914"/>
      <c r="I92" s="914"/>
      <c r="J92" s="914"/>
      <c r="K92" s="914"/>
      <c r="L92" s="914"/>
      <c r="M92" s="914"/>
      <c r="N92" s="915"/>
      <c r="O92" s="913" t="s">
        <v>53</v>
      </c>
      <c r="P92" s="914"/>
      <c r="Q92" s="914"/>
      <c r="R92" s="914"/>
      <c r="S92" s="914"/>
      <c r="T92" s="914"/>
      <c r="U92" s="914"/>
      <c r="V92" s="914"/>
      <c r="W92" s="915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913" t="s">
        <v>50</v>
      </c>
      <c r="C106" s="914"/>
      <c r="D106" s="914"/>
      <c r="E106" s="914"/>
      <c r="F106" s="914"/>
      <c r="G106" s="914"/>
      <c r="H106" s="914"/>
      <c r="I106" s="914"/>
      <c r="J106" s="914"/>
      <c r="K106" s="914"/>
      <c r="L106" s="914"/>
      <c r="M106" s="914"/>
      <c r="N106" s="915"/>
      <c r="O106" s="913" t="s">
        <v>53</v>
      </c>
      <c r="P106" s="914"/>
      <c r="Q106" s="914"/>
      <c r="R106" s="914"/>
      <c r="S106" s="914"/>
      <c r="T106" s="914"/>
      <c r="U106" s="914"/>
      <c r="V106" s="914"/>
      <c r="W106" s="915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910" t="s">
        <v>50</v>
      </c>
      <c r="C120" s="911"/>
      <c r="D120" s="911"/>
      <c r="E120" s="911"/>
      <c r="F120" s="911"/>
      <c r="G120" s="914"/>
      <c r="H120" s="914"/>
      <c r="I120" s="914"/>
      <c r="J120" s="914"/>
      <c r="K120" s="914"/>
      <c r="L120" s="911"/>
      <c r="M120" s="911"/>
      <c r="N120" s="912"/>
      <c r="O120" s="910" t="s">
        <v>53</v>
      </c>
      <c r="P120" s="911"/>
      <c r="Q120" s="911"/>
      <c r="R120" s="911"/>
      <c r="S120" s="911"/>
      <c r="T120" s="911"/>
      <c r="U120" s="911"/>
      <c r="V120" s="911"/>
      <c r="W120" s="912"/>
      <c r="X120" s="327" t="s">
        <v>55</v>
      </c>
      <c r="Y120" s="461"/>
      <c r="Z120" s="461"/>
      <c r="AA120" s="461"/>
      <c r="AB120" s="904" t="s">
        <v>114</v>
      </c>
      <c r="AC120" s="905"/>
      <c r="AD120" s="905"/>
      <c r="AE120" s="906"/>
      <c r="AH120" s="904" t="s">
        <v>123</v>
      </c>
      <c r="AI120" s="905"/>
      <c r="AJ120" s="905"/>
      <c r="AK120" s="906"/>
      <c r="AM120" s="904" t="s">
        <v>124</v>
      </c>
      <c r="AN120" s="905"/>
      <c r="AO120" s="905"/>
      <c r="AP120" s="906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901" t="s">
        <v>121</v>
      </c>
      <c r="AC121" s="902"/>
      <c r="AD121" s="902"/>
      <c r="AE121" s="903"/>
      <c r="AH121" s="901" t="s">
        <v>115</v>
      </c>
      <c r="AI121" s="902"/>
      <c r="AJ121" s="902"/>
      <c r="AK121" s="903"/>
      <c r="AM121" s="901" t="s">
        <v>67</v>
      </c>
      <c r="AN121" s="902"/>
      <c r="AO121" s="902"/>
      <c r="AP121" s="903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917" t="s">
        <v>136</v>
      </c>
      <c r="Z124" s="918"/>
      <c r="AA124" s="919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917"/>
      <c r="Z125" s="918"/>
      <c r="AA125" s="919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917"/>
      <c r="Z126" s="918"/>
      <c r="AA126" s="919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917"/>
      <c r="Z127" s="918"/>
      <c r="AA127" s="919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917"/>
      <c r="Z128" s="918"/>
      <c r="AA128" s="919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910" t="s">
        <v>130</v>
      </c>
      <c r="C135" s="911"/>
      <c r="D135" s="911"/>
      <c r="E135" s="911"/>
      <c r="F135" s="911"/>
      <c r="G135" s="911"/>
      <c r="H135" s="911"/>
      <c r="I135" s="911"/>
      <c r="J135" s="911"/>
      <c r="K135" s="912"/>
      <c r="L135" s="910" t="s">
        <v>131</v>
      </c>
      <c r="M135" s="911"/>
      <c r="N135" s="912"/>
      <c r="O135" s="910" t="s">
        <v>53</v>
      </c>
      <c r="P135" s="911"/>
      <c r="Q135" s="911"/>
      <c r="R135" s="911"/>
      <c r="S135" s="911"/>
      <c r="T135" s="911"/>
      <c r="U135" s="911"/>
      <c r="V135" s="911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907" t="s">
        <v>143</v>
      </c>
      <c r="Y137" s="908"/>
      <c r="Z137" s="908"/>
      <c r="AA137" s="908"/>
      <c r="AB137" s="908"/>
      <c r="AC137" s="908"/>
      <c r="AD137" s="908"/>
      <c r="AE137" s="908"/>
      <c r="AF137" s="909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916"/>
      <c r="S149" s="916"/>
      <c r="T149" s="916"/>
      <c r="U149" s="916"/>
      <c r="V149" s="376"/>
      <c r="W149" s="376"/>
      <c r="AI149" s="493"/>
    </row>
    <row r="150" spans="1:35" ht="13.5" thickBot="1" x14ac:dyDescent="0.25">
      <c r="A150" s="230" t="s">
        <v>144</v>
      </c>
      <c r="B150" s="913" t="s">
        <v>130</v>
      </c>
      <c r="C150" s="914"/>
      <c r="D150" s="914"/>
      <c r="E150" s="914"/>
      <c r="F150" s="914"/>
      <c r="G150" s="914"/>
      <c r="H150" s="914"/>
      <c r="I150" s="914"/>
      <c r="J150" s="914"/>
      <c r="K150" s="914"/>
      <c r="L150" s="913" t="s">
        <v>131</v>
      </c>
      <c r="M150" s="914"/>
      <c r="N150" s="915"/>
      <c r="O150" s="913" t="s">
        <v>53</v>
      </c>
      <c r="P150" s="914"/>
      <c r="Q150" s="914"/>
      <c r="R150" s="914"/>
      <c r="S150" s="914"/>
      <c r="T150" s="914"/>
      <c r="U150" s="914"/>
      <c r="V150" s="914"/>
      <c r="W150" s="915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916"/>
      <c r="Z152" s="916"/>
      <c r="AA152" s="916"/>
      <c r="AB152" s="916"/>
      <c r="AC152" s="916"/>
      <c r="AD152" s="916"/>
      <c r="AE152" s="916"/>
      <c r="AF152" s="916"/>
      <c r="AG152" s="916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913" t="s">
        <v>130</v>
      </c>
      <c r="C165" s="914"/>
      <c r="D165" s="914"/>
      <c r="E165" s="914"/>
      <c r="F165" s="914"/>
      <c r="G165" s="911"/>
      <c r="H165" s="911"/>
      <c r="I165" s="911"/>
      <c r="J165" s="911"/>
      <c r="K165" s="912"/>
      <c r="L165" s="913" t="s">
        <v>131</v>
      </c>
      <c r="M165" s="914"/>
      <c r="N165" s="914"/>
      <c r="O165" s="915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913" t="s">
        <v>130</v>
      </c>
      <c r="C180" s="914"/>
      <c r="D180" s="914"/>
      <c r="E180" s="914"/>
      <c r="F180" s="914"/>
      <c r="G180" s="911"/>
      <c r="H180" s="911"/>
      <c r="I180" s="911"/>
      <c r="J180" s="911"/>
      <c r="K180" s="912"/>
      <c r="L180" s="913" t="s">
        <v>131</v>
      </c>
      <c r="M180" s="914"/>
      <c r="N180" s="914"/>
      <c r="O180" s="915"/>
      <c r="P180" s="913" t="s">
        <v>53</v>
      </c>
      <c r="Q180" s="914"/>
      <c r="R180" s="914"/>
      <c r="S180" s="914"/>
      <c r="T180" s="914"/>
      <c r="U180" s="914"/>
      <c r="V180" s="914"/>
      <c r="W180" s="915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899" t="s">
        <v>183</v>
      </c>
      <c r="AJ192" s="899"/>
      <c r="AK192" s="899"/>
      <c r="AL192" s="899"/>
    </row>
    <row r="193" spans="1:43" x14ac:dyDescent="0.2">
      <c r="AI193" s="899"/>
      <c r="AJ193" s="899"/>
      <c r="AK193" s="899"/>
      <c r="AL193" s="899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900"/>
      <c r="AJ194" s="900"/>
      <c r="AK194" s="900"/>
      <c r="AL194" s="900"/>
    </row>
    <row r="195" spans="1:43" ht="13.5" thickBot="1" x14ac:dyDescent="0.25">
      <c r="A195" s="230" t="s">
        <v>166</v>
      </c>
      <c r="B195" s="910" t="s">
        <v>130</v>
      </c>
      <c r="C195" s="911"/>
      <c r="D195" s="911"/>
      <c r="E195" s="911"/>
      <c r="F195" s="911"/>
      <c r="G195" s="911"/>
      <c r="H195" s="911"/>
      <c r="I195" s="911"/>
      <c r="J195" s="911"/>
      <c r="K195" s="912"/>
      <c r="L195" s="910" t="s">
        <v>131</v>
      </c>
      <c r="M195" s="911"/>
      <c r="N195" s="911"/>
      <c r="O195" s="911"/>
      <c r="P195" s="912"/>
      <c r="Q195" s="913" t="s">
        <v>53</v>
      </c>
      <c r="R195" s="914"/>
      <c r="S195" s="914"/>
      <c r="T195" s="914"/>
      <c r="U195" s="914"/>
      <c r="V195" s="914"/>
      <c r="W195" s="914"/>
      <c r="X195" s="914"/>
      <c r="Y195" s="915"/>
      <c r="Z195" s="531" t="s">
        <v>55</v>
      </c>
      <c r="AA195" s="228" t="s">
        <v>190</v>
      </c>
      <c r="AB195" s="815"/>
      <c r="AC195" s="815"/>
      <c r="AD195" s="904" t="s">
        <v>167</v>
      </c>
      <c r="AE195" s="905"/>
      <c r="AF195" s="905"/>
      <c r="AG195" s="906"/>
      <c r="AI195" s="904" t="s">
        <v>173</v>
      </c>
      <c r="AJ195" s="905"/>
      <c r="AK195" s="905"/>
      <c r="AL195" s="906"/>
      <c r="AN195" s="904" t="s">
        <v>179</v>
      </c>
      <c r="AO195" s="905"/>
      <c r="AP195" s="905"/>
      <c r="AQ195" s="906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901" t="s">
        <v>168</v>
      </c>
      <c r="AE196" s="902"/>
      <c r="AF196" s="902"/>
      <c r="AG196" s="903"/>
      <c r="AI196" s="901" t="s">
        <v>121</v>
      </c>
      <c r="AJ196" s="902"/>
      <c r="AK196" s="902"/>
      <c r="AL196" s="903"/>
      <c r="AN196" s="901" t="s">
        <v>115</v>
      </c>
      <c r="AO196" s="902"/>
      <c r="AP196" s="902"/>
      <c r="AQ196" s="903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910" t="s">
        <v>130</v>
      </c>
      <c r="C209" s="911"/>
      <c r="D209" s="911"/>
      <c r="E209" s="911"/>
      <c r="F209" s="911"/>
      <c r="G209" s="911"/>
      <c r="H209" s="911"/>
      <c r="I209" s="911"/>
      <c r="J209" s="911"/>
      <c r="K209" s="912"/>
      <c r="L209" s="910" t="s">
        <v>131</v>
      </c>
      <c r="M209" s="911"/>
      <c r="N209" s="911"/>
      <c r="O209" s="911"/>
      <c r="P209" s="912"/>
      <c r="Q209" s="913" t="s">
        <v>53</v>
      </c>
      <c r="R209" s="914"/>
      <c r="S209" s="914"/>
      <c r="T209" s="914"/>
      <c r="U209" s="914"/>
      <c r="V209" s="914"/>
      <c r="W209" s="914"/>
      <c r="X209" s="914"/>
      <c r="Y209" s="915"/>
      <c r="Z209" s="930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931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932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910" t="s">
        <v>130</v>
      </c>
      <c r="C223" s="911"/>
      <c r="D223" s="911"/>
      <c r="E223" s="911"/>
      <c r="F223" s="911"/>
      <c r="G223" s="911"/>
      <c r="H223" s="911"/>
      <c r="I223" s="911"/>
      <c r="J223" s="911"/>
      <c r="K223" s="912"/>
      <c r="L223" s="910" t="s">
        <v>131</v>
      </c>
      <c r="M223" s="911"/>
      <c r="N223" s="911"/>
      <c r="O223" s="911"/>
      <c r="P223" s="912"/>
      <c r="Q223" s="913" t="s">
        <v>53</v>
      </c>
      <c r="R223" s="914"/>
      <c r="S223" s="914"/>
      <c r="T223" s="914"/>
      <c r="U223" s="914"/>
      <c r="V223" s="914"/>
      <c r="W223" s="914"/>
      <c r="X223" s="914"/>
      <c r="Y223" s="915"/>
      <c r="Z223" s="930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931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932"/>
      <c r="AA225" s="529"/>
      <c r="AB225" s="529"/>
      <c r="AC225" s="885"/>
    </row>
    <row r="226" spans="1:29" x14ac:dyDescent="0.2">
      <c r="A226" s="276" t="s">
        <v>3</v>
      </c>
      <c r="B226" s="774"/>
      <c r="C226" s="775"/>
      <c r="D226" s="775"/>
      <c r="E226" s="775"/>
      <c r="F226" s="776"/>
      <c r="G226" s="552"/>
      <c r="H226" s="553"/>
      <c r="I226" s="553"/>
      <c r="J226" s="553"/>
      <c r="K226" s="555"/>
      <c r="L226" s="828"/>
      <c r="M226" s="775"/>
      <c r="N226" s="775"/>
      <c r="O226" s="775"/>
      <c r="P226" s="776"/>
      <c r="Q226" s="344"/>
      <c r="R226" s="345"/>
      <c r="S226" s="345"/>
      <c r="T226" s="345"/>
      <c r="U226" s="345"/>
      <c r="V226" s="345"/>
      <c r="W226" s="345"/>
      <c r="X226" s="345"/>
      <c r="Y226" s="349"/>
      <c r="Z226" s="348"/>
      <c r="AA226" s="893"/>
      <c r="AB226" s="529"/>
      <c r="AC226" s="885"/>
    </row>
    <row r="227" spans="1:29" x14ac:dyDescent="0.2">
      <c r="A227" s="279" t="s">
        <v>6</v>
      </c>
      <c r="B227" s="513"/>
      <c r="C227" s="240"/>
      <c r="D227" s="240"/>
      <c r="E227" s="240"/>
      <c r="F227" s="280"/>
      <c r="G227" s="239"/>
      <c r="H227" s="240"/>
      <c r="I227" s="240"/>
      <c r="J227" s="240"/>
      <c r="K227" s="280"/>
      <c r="L227" s="239"/>
      <c r="M227" s="240"/>
      <c r="N227" s="240"/>
      <c r="O227" s="240"/>
      <c r="P227" s="280"/>
      <c r="Q227" s="239"/>
      <c r="R227" s="240"/>
      <c r="S227" s="240"/>
      <c r="T227" s="240"/>
      <c r="U227" s="240"/>
      <c r="V227" s="240"/>
      <c r="W227" s="240"/>
      <c r="X227" s="240"/>
      <c r="Y227" s="241"/>
      <c r="Z227" s="317"/>
      <c r="AA227" s="893"/>
      <c r="AB227" s="887"/>
      <c r="AC227" s="885"/>
    </row>
    <row r="228" spans="1:29" x14ac:dyDescent="0.2">
      <c r="A228" s="214" t="s">
        <v>7</v>
      </c>
      <c r="B228" s="514"/>
      <c r="C228" s="368"/>
      <c r="D228" s="368"/>
      <c r="E228" s="368"/>
      <c r="F228" s="369"/>
      <c r="G228" s="367"/>
      <c r="H228" s="368"/>
      <c r="I228" s="368"/>
      <c r="J228" s="368"/>
      <c r="K228" s="369"/>
      <c r="L228" s="367"/>
      <c r="M228" s="368"/>
      <c r="N228" s="368"/>
      <c r="O228" s="368"/>
      <c r="P228" s="369"/>
      <c r="Q228" s="367"/>
      <c r="R228" s="368"/>
      <c r="S228" s="368"/>
      <c r="T228" s="368"/>
      <c r="U228" s="368"/>
      <c r="V228" s="368"/>
      <c r="W228" s="368"/>
      <c r="X228" s="368"/>
      <c r="Y228" s="370"/>
      <c r="Z228" s="245"/>
      <c r="AA228" s="885"/>
      <c r="AB228" s="443"/>
      <c r="AC228" s="885"/>
    </row>
    <row r="229" spans="1:29" x14ac:dyDescent="0.2">
      <c r="A229" s="214" t="s">
        <v>8</v>
      </c>
      <c r="B229" s="515"/>
      <c r="C229" s="247"/>
      <c r="D229" s="247"/>
      <c r="E229" s="247"/>
      <c r="F229" s="283"/>
      <c r="G229" s="246"/>
      <c r="H229" s="247"/>
      <c r="I229" s="247"/>
      <c r="J229" s="247"/>
      <c r="K229" s="283"/>
      <c r="L229" s="246"/>
      <c r="M229" s="247"/>
      <c r="N229" s="247"/>
      <c r="O229" s="247"/>
      <c r="P229" s="283"/>
      <c r="Q229" s="246"/>
      <c r="R229" s="247"/>
      <c r="S229" s="247"/>
      <c r="T229" s="247"/>
      <c r="U229" s="247"/>
      <c r="V229" s="247"/>
      <c r="W229" s="247"/>
      <c r="X229" s="247"/>
      <c r="Y229" s="248"/>
      <c r="Z229" s="249"/>
      <c r="AA229" s="885"/>
      <c r="AB229" s="331"/>
      <c r="AC229" s="885"/>
    </row>
    <row r="230" spans="1:29" x14ac:dyDescent="0.2">
      <c r="A230" s="279" t="s">
        <v>1</v>
      </c>
      <c r="B230" s="516" t="e">
        <f>B227/B226*100-100</f>
        <v>#DIV/0!</v>
      </c>
      <c r="C230" s="251" t="e">
        <f t="shared" ref="C230:Y230" si="155">C227/C226*100-100</f>
        <v>#DIV/0!</v>
      </c>
      <c r="D230" s="251" t="e">
        <f t="shared" si="155"/>
        <v>#DIV/0!</v>
      </c>
      <c r="E230" s="251" t="e">
        <f t="shared" si="155"/>
        <v>#DIV/0!</v>
      </c>
      <c r="F230" s="307" t="e">
        <f t="shared" si="155"/>
        <v>#DIV/0!</v>
      </c>
      <c r="G230" s="250" t="e">
        <f t="shared" si="155"/>
        <v>#DIV/0!</v>
      </c>
      <c r="H230" s="251" t="e">
        <f t="shared" si="155"/>
        <v>#DIV/0!</v>
      </c>
      <c r="I230" s="251" t="e">
        <f t="shared" si="155"/>
        <v>#DIV/0!</v>
      </c>
      <c r="J230" s="251" t="e">
        <f t="shared" si="155"/>
        <v>#DIV/0!</v>
      </c>
      <c r="K230" s="307" t="e">
        <f t="shared" si="155"/>
        <v>#DIV/0!</v>
      </c>
      <c r="L230" s="250" t="e">
        <f t="shared" si="155"/>
        <v>#DIV/0!</v>
      </c>
      <c r="M230" s="251" t="e">
        <f t="shared" si="155"/>
        <v>#DIV/0!</v>
      </c>
      <c r="N230" s="251" t="e">
        <f t="shared" si="155"/>
        <v>#DIV/0!</v>
      </c>
      <c r="O230" s="251" t="e">
        <f t="shared" si="155"/>
        <v>#DIV/0!</v>
      </c>
      <c r="P230" s="251" t="e">
        <f t="shared" si="155"/>
        <v>#DIV/0!</v>
      </c>
      <c r="Q230" s="250" t="e">
        <f t="shared" si="155"/>
        <v>#DIV/0!</v>
      </c>
      <c r="R230" s="251" t="e">
        <f t="shared" si="155"/>
        <v>#DIV/0!</v>
      </c>
      <c r="S230" s="251" t="e">
        <f t="shared" si="155"/>
        <v>#DIV/0!</v>
      </c>
      <c r="T230" s="251" t="e">
        <f t="shared" si="155"/>
        <v>#DIV/0!</v>
      </c>
      <c r="U230" s="251" t="e">
        <f t="shared" si="155"/>
        <v>#DIV/0!</v>
      </c>
      <c r="V230" s="251" t="e">
        <f t="shared" si="155"/>
        <v>#DIV/0!</v>
      </c>
      <c r="W230" s="251" t="e">
        <f t="shared" si="155"/>
        <v>#DIV/0!</v>
      </c>
      <c r="X230" s="251" t="e">
        <f t="shared" si="155"/>
        <v>#DIV/0!</v>
      </c>
      <c r="Y230" s="252" t="e">
        <f t="shared" si="155"/>
        <v>#DIV/0!</v>
      </c>
      <c r="Z230" s="316" t="e">
        <f>Z227/Z226*100-100</f>
        <v>#DIV/0!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-1619</v>
      </c>
      <c r="C231" s="546">
        <f t="shared" si="156"/>
        <v>-1580</v>
      </c>
      <c r="D231" s="546">
        <f t="shared" si="156"/>
        <v>-1602</v>
      </c>
      <c r="E231" s="546">
        <f t="shared" si="156"/>
        <v>-1541</v>
      </c>
      <c r="F231" s="767">
        <f t="shared" si="156"/>
        <v>-1544</v>
      </c>
      <c r="G231" s="220">
        <f t="shared" si="156"/>
        <v>-1459</v>
      </c>
      <c r="H231" s="221">
        <f t="shared" si="156"/>
        <v>-1544</v>
      </c>
      <c r="I231" s="221">
        <f t="shared" si="156"/>
        <v>-1579</v>
      </c>
      <c r="J231" s="221">
        <f t="shared" si="156"/>
        <v>-1616</v>
      </c>
      <c r="K231" s="347">
        <f t="shared" si="156"/>
        <v>-1673</v>
      </c>
      <c r="L231" s="834">
        <f t="shared" si="156"/>
        <v>-1488</v>
      </c>
      <c r="M231" s="546">
        <f t="shared" si="156"/>
        <v>-1551</v>
      </c>
      <c r="N231" s="546">
        <f t="shared" si="156"/>
        <v>-1637</v>
      </c>
      <c r="O231" s="546">
        <f t="shared" si="156"/>
        <v>-1692</v>
      </c>
      <c r="P231" s="546">
        <f t="shared" si="156"/>
        <v>-1811</v>
      </c>
      <c r="Q231" s="220">
        <f t="shared" si="156"/>
        <v>-1724</v>
      </c>
      <c r="R231" s="221">
        <f t="shared" si="156"/>
        <v>-1617</v>
      </c>
      <c r="S231" s="221">
        <f t="shared" si="156"/>
        <v>-1583</v>
      </c>
      <c r="T231" s="221">
        <f t="shared" si="156"/>
        <v>-1553</v>
      </c>
      <c r="U231" s="221">
        <f t="shared" si="156"/>
        <v>-1557</v>
      </c>
      <c r="V231" s="221">
        <f t="shared" si="156"/>
        <v>-1549</v>
      </c>
      <c r="W231" s="221">
        <f t="shared" si="156"/>
        <v>-1591</v>
      </c>
      <c r="X231" s="221">
        <f t="shared" si="156"/>
        <v>-1600</v>
      </c>
      <c r="Y231" s="226">
        <f t="shared" si="156"/>
        <v>-1642</v>
      </c>
      <c r="Z231" s="287">
        <f>Z227-X213</f>
        <v>-1600</v>
      </c>
      <c r="AA231" s="885"/>
      <c r="AB231" s="329"/>
      <c r="AC231" s="885"/>
    </row>
    <row r="232" spans="1:29" x14ac:dyDescent="0.2">
      <c r="A232" s="258" t="s">
        <v>51</v>
      </c>
      <c r="B232" s="432"/>
      <c r="C232" s="415"/>
      <c r="D232" s="415"/>
      <c r="E232" s="415"/>
      <c r="F232" s="446"/>
      <c r="G232" s="259"/>
      <c r="H232" s="260"/>
      <c r="I232" s="260"/>
      <c r="J232" s="260"/>
      <c r="K232" s="446"/>
      <c r="L232" s="432"/>
      <c r="M232" s="415"/>
      <c r="N232" s="415"/>
      <c r="O232" s="415"/>
      <c r="P232" s="824"/>
      <c r="Q232" s="323"/>
      <c r="R232" s="324"/>
      <c r="S232" s="324"/>
      <c r="T232" s="324"/>
      <c r="U232" s="324"/>
      <c r="V232" s="308"/>
      <c r="W232" s="308"/>
      <c r="X232" s="308"/>
      <c r="Y232" s="342"/>
      <c r="Z232" s="422">
        <f>SUM(B232:Y232)</f>
        <v>0</v>
      </c>
      <c r="AA232" s="885" t="s">
        <v>56</v>
      </c>
      <c r="AB232" s="263">
        <f>Z218-Z232</f>
        <v>11809</v>
      </c>
      <c r="AC232" s="285">
        <f>AB232/Z218</f>
        <v>1</v>
      </c>
    </row>
    <row r="233" spans="1:29" x14ac:dyDescent="0.2">
      <c r="A233" s="265" t="s">
        <v>28</v>
      </c>
      <c r="B233" s="385"/>
      <c r="C233" s="504"/>
      <c r="D233" s="504"/>
      <c r="E233" s="504"/>
      <c r="F233" s="754"/>
      <c r="G233" s="890"/>
      <c r="H233" s="891"/>
      <c r="I233" s="891"/>
      <c r="J233" s="891"/>
      <c r="K233" s="309"/>
      <c r="L233" s="385"/>
      <c r="M233" s="504"/>
      <c r="N233" s="504"/>
      <c r="O233" s="504"/>
      <c r="P233" s="754"/>
      <c r="Q233" s="890"/>
      <c r="R233" s="891"/>
      <c r="S233" s="891"/>
      <c r="T233" s="891"/>
      <c r="U233" s="891"/>
      <c r="V233" s="891"/>
      <c r="W233" s="891"/>
      <c r="X233" s="891"/>
      <c r="Y233" s="892"/>
      <c r="Z233" s="328"/>
      <c r="AA233" s="885" t="s">
        <v>57</v>
      </c>
      <c r="AB233" s="885"/>
      <c r="AC233" s="885"/>
    </row>
    <row r="234" spans="1:29" ht="13.5" thickBot="1" x14ac:dyDescent="0.25">
      <c r="A234" s="266" t="s">
        <v>26</v>
      </c>
      <c r="B234" s="750">
        <f t="shared" ref="B234" si="157">B233-B219</f>
        <v>-76.5</v>
      </c>
      <c r="C234" s="751">
        <f t="shared" ref="C234" si="158">C233-C219</f>
        <v>-77.5</v>
      </c>
      <c r="D234" s="751">
        <f t="shared" ref="D234" si="159">D233-D219</f>
        <v>-77.5</v>
      </c>
      <c r="E234" s="751">
        <f t="shared" ref="E234" si="160">E233-E219</f>
        <v>-79</v>
      </c>
      <c r="F234" s="753">
        <f t="shared" ref="F234" si="161">F233-F219</f>
        <v>-79.5</v>
      </c>
      <c r="G234" s="750">
        <f t="shared" ref="G234" si="162">G233-G219</f>
        <v>-79.5</v>
      </c>
      <c r="H234" s="751">
        <f t="shared" ref="H234" si="163">H233-H219</f>
        <v>-78.5</v>
      </c>
      <c r="I234" s="751">
        <f t="shared" ref="I234" si="164">I233-I219</f>
        <v>-77</v>
      </c>
      <c r="J234" s="751">
        <f t="shared" ref="J234" si="165">J233-J219</f>
        <v>-75</v>
      </c>
      <c r="K234" s="753">
        <f t="shared" ref="K234" si="166">K233-K219</f>
        <v>-74</v>
      </c>
      <c r="L234" s="750">
        <f t="shared" ref="L234" si="167">L233-L219</f>
        <v>-77.5</v>
      </c>
      <c r="M234" s="751">
        <f t="shared" ref="M234" si="168">M233-M219</f>
        <v>-74</v>
      </c>
      <c r="N234" s="751">
        <f t="shared" ref="N234" si="169">N233-N219</f>
        <v>-73.5</v>
      </c>
      <c r="O234" s="751">
        <f t="shared" ref="O234" si="170">O233-O219</f>
        <v>-70</v>
      </c>
      <c r="P234" s="751">
        <f t="shared" ref="P234" si="171">P233-P219</f>
        <v>-73</v>
      </c>
      <c r="Q234" s="750">
        <f t="shared" ref="Q234" si="172">Q233-Q219</f>
        <v>-76.5</v>
      </c>
      <c r="R234" s="751">
        <f t="shared" ref="R234" si="173">R233-R219</f>
        <v>-78.5</v>
      </c>
      <c r="S234" s="751">
        <f t="shared" ref="S234" si="174">S233-S219</f>
        <v>-81.5</v>
      </c>
      <c r="T234" s="751">
        <f t="shared" ref="T234" si="175">T233-T219</f>
        <v>-83</v>
      </c>
      <c r="U234" s="751">
        <f t="shared" ref="U234" si="176">U233-U219</f>
        <v>-79.5</v>
      </c>
      <c r="V234" s="751">
        <f t="shared" ref="V234" si="177">V233-V219</f>
        <v>-78.5</v>
      </c>
      <c r="W234" s="751">
        <f t="shared" ref="W234" si="178">W233-W219</f>
        <v>-78</v>
      </c>
      <c r="X234" s="751">
        <f t="shared" ref="X234" si="179">X233-X219</f>
        <v>-77.5</v>
      </c>
      <c r="Y234" s="752">
        <f t="shared" ref="Y234" si="180">Y233-Y219</f>
        <v>-74.5</v>
      </c>
      <c r="Z234" s="402"/>
      <c r="AA234" s="885" t="s">
        <v>26</v>
      </c>
      <c r="AB234" s="885">
        <f>AB233-AB219</f>
        <v>-69.58</v>
      </c>
      <c r="AC234" s="885"/>
    </row>
  </sheetData>
  <mergeCells count="63">
    <mergeCell ref="B223:K223"/>
    <mergeCell ref="L223:P223"/>
    <mergeCell ref="Q223:Y223"/>
    <mergeCell ref="Z223:Z225"/>
    <mergeCell ref="B209:K209"/>
    <mergeCell ref="L209:P209"/>
    <mergeCell ref="Q209:Y209"/>
    <mergeCell ref="Z209:Z211"/>
    <mergeCell ref="P180:W180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92:N92"/>
    <mergeCell ref="O92:W92"/>
    <mergeCell ref="O135:V135"/>
    <mergeCell ref="B180:K180"/>
    <mergeCell ref="L180:O180"/>
    <mergeCell ref="B165:K165"/>
    <mergeCell ref="L165:O165"/>
    <mergeCell ref="B120:N120"/>
    <mergeCell ref="O120:W120"/>
    <mergeCell ref="B150:K150"/>
    <mergeCell ref="L150:N150"/>
    <mergeCell ref="L135:N135"/>
    <mergeCell ref="B106:N106"/>
    <mergeCell ref="O106:W106"/>
    <mergeCell ref="R149:U149"/>
    <mergeCell ref="Y124:AA128"/>
    <mergeCell ref="B135:K135"/>
    <mergeCell ref="AM120:AP120"/>
    <mergeCell ref="AM121:AP121"/>
    <mergeCell ref="AH121:AK121"/>
    <mergeCell ref="AB121:AE121"/>
    <mergeCell ref="AB120:AE120"/>
    <mergeCell ref="AH120:AK120"/>
    <mergeCell ref="X137:AF137"/>
    <mergeCell ref="B195:K195"/>
    <mergeCell ref="L195:P195"/>
    <mergeCell ref="Q195:Y195"/>
    <mergeCell ref="AD195:AG195"/>
    <mergeCell ref="Y152:AG152"/>
    <mergeCell ref="O150:W150"/>
    <mergeCell ref="AI192:AL194"/>
    <mergeCell ref="AD196:AG196"/>
    <mergeCell ref="AI195:AL195"/>
    <mergeCell ref="AI196:AL196"/>
    <mergeCell ref="AN195:AQ195"/>
    <mergeCell ref="AN196:AQ196"/>
  </mergeCells>
  <conditionalFormatting sqref="B82:W8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W8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W8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9:N169 P169:W16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0:N170 P170:W17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0:W17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4:N184 P184:W18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5:N185 P185:W18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5:W18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W15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W15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:N199 Q199:Y1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0:N200 Q200:Y2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9:P19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0:P2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0:Y2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3:N213 Q213:Y2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4:N214 Q214:Y2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3:P2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4:P2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4:Y2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7:N227 Q227:Y2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8:N228 Q228:Y2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7:P2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8:P2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8:Y2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2024-07-16T19:11:37Z</dcterms:modified>
</cp:coreProperties>
</file>