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5\"/>
    </mc:Choice>
  </mc:AlternateContent>
  <bookViews>
    <workbookView xWindow="0" yWindow="0" windowWidth="28800" windowHeight="122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W621" i="248" l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G594" i="251" l="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B641" i="248" s="1"/>
  <c r="C626" i="248"/>
  <c r="C641" i="248" s="1"/>
  <c r="D626" i="248"/>
  <c r="D641" i="248" s="1"/>
  <c r="E626" i="248"/>
  <c r="E641" i="248" s="1"/>
  <c r="F626" i="248"/>
  <c r="F641" i="248" s="1"/>
  <c r="G626" i="248"/>
  <c r="G641" i="248" s="1"/>
  <c r="H626" i="248"/>
  <c r="H641" i="248" s="1"/>
  <c r="I626" i="248"/>
  <c r="I641" i="248" s="1"/>
  <c r="J626" i="248"/>
  <c r="J641" i="248" s="1"/>
  <c r="K626" i="248"/>
  <c r="K641" i="248" s="1"/>
  <c r="L626" i="248"/>
  <c r="L641" i="248" s="1"/>
  <c r="M626" i="248"/>
  <c r="M641" i="248" s="1"/>
  <c r="N626" i="248"/>
  <c r="N641" i="248" s="1"/>
  <c r="O626" i="248"/>
  <c r="O641" i="248" s="1"/>
  <c r="P626" i="248"/>
  <c r="P641" i="248" s="1"/>
  <c r="Q626" i="248"/>
  <c r="Q641" i="248" s="1"/>
  <c r="R626" i="248"/>
  <c r="R641" i="248" s="1"/>
  <c r="S626" i="248"/>
  <c r="S641" i="248" s="1"/>
  <c r="T626" i="248"/>
  <c r="T641" i="248" s="1"/>
  <c r="U626" i="248"/>
  <c r="U641" i="248" s="1"/>
  <c r="V626" i="248"/>
  <c r="V641" i="248" s="1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<sst xmlns="http://schemas.openxmlformats.org/spreadsheetml/2006/main" count="3809" uniqueCount="310">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</sst>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59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564</v>
          </cell>
          <cell r="F371">
            <v>50</v>
          </cell>
          <cell r="Q371">
            <v>565</v>
          </cell>
          <cell r="R371">
            <v>50</v>
          </cell>
          <cell r="AC371">
            <v>561</v>
          </cell>
          <cell r="AD371">
            <v>51</v>
          </cell>
          <cell r="AO371">
            <v>130</v>
          </cell>
          <cell r="AP371">
            <v>13</v>
          </cell>
          <cell r="BA371">
            <v>570</v>
          </cell>
          <cell r="BB371">
            <v>51</v>
          </cell>
          <cell r="BM371">
            <v>555</v>
          </cell>
          <cell r="BN371">
            <v>47</v>
          </cell>
          <cell r="BY371">
            <v>574</v>
          </cell>
          <cell r="BZ371">
            <v>48</v>
          </cell>
          <cell r="CK371">
            <v>597</v>
          </cell>
          <cell r="CL371">
            <v>51</v>
          </cell>
          <cell r="CW371">
            <v>589</v>
          </cell>
          <cell r="CX371">
            <v>48</v>
          </cell>
          <cell r="DI371">
            <v>601</v>
          </cell>
          <cell r="DJ371">
            <v>53</v>
          </cell>
          <cell r="DU371">
            <v>157</v>
          </cell>
          <cell r="DV371">
            <v>8</v>
          </cell>
          <cell r="EG371">
            <v>593</v>
          </cell>
          <cell r="EH371">
            <v>51</v>
          </cell>
          <cell r="ES371">
            <v>596</v>
          </cell>
          <cell r="ET371">
            <v>50</v>
          </cell>
          <cell r="FE371">
            <v>599</v>
          </cell>
          <cell r="FF371">
            <v>52</v>
          </cell>
          <cell r="FQ371">
            <v>597</v>
          </cell>
          <cell r="FR371">
            <v>51</v>
          </cell>
          <cell r="GC371">
            <v>605</v>
          </cell>
          <cell r="GD371">
            <v>51</v>
          </cell>
          <cell r="GO371">
            <v>596</v>
          </cell>
          <cell r="GP371">
            <v>51</v>
          </cell>
          <cell r="HA371">
            <v>132</v>
          </cell>
          <cell r="HB371">
            <v>13</v>
          </cell>
          <cell r="HM371">
            <v>604</v>
          </cell>
          <cell r="HN371">
            <v>49</v>
          </cell>
          <cell r="HY371">
            <v>596</v>
          </cell>
          <cell r="HZ371">
            <v>50</v>
          </cell>
          <cell r="IK371">
            <v>598</v>
          </cell>
          <cell r="IL371">
            <v>49</v>
          </cell>
        </row>
      </sheetData>
      <sheetData sheetId="2">
        <row r="371">
          <cell r="E371">
            <v>541</v>
          </cell>
          <cell r="F371">
            <v>43</v>
          </cell>
          <cell r="Q371">
            <v>548</v>
          </cell>
          <cell r="R371">
            <v>42</v>
          </cell>
          <cell r="AC371">
            <v>69</v>
          </cell>
          <cell r="AD371">
            <v>9</v>
          </cell>
          <cell r="AO371">
            <v>566</v>
          </cell>
          <cell r="AP371">
            <v>43</v>
          </cell>
          <cell r="BA371">
            <v>564</v>
          </cell>
          <cell r="BB371">
            <v>44</v>
          </cell>
          <cell r="BM371">
            <v>574</v>
          </cell>
          <cell r="BN371">
            <v>44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39" t="s">
        <v>18</v>
      </c>
      <c r="C4" s="1440"/>
      <c r="D4" s="1440"/>
      <c r="E4" s="1440"/>
      <c r="F4" s="1440"/>
      <c r="G4" s="1440"/>
      <c r="H4" s="1440"/>
      <c r="I4" s="1440"/>
      <c r="J4" s="1441"/>
      <c r="K4" s="1439" t="s">
        <v>21</v>
      </c>
      <c r="L4" s="1440"/>
      <c r="M4" s="1440"/>
      <c r="N4" s="1440"/>
      <c r="O4" s="1440"/>
      <c r="P4" s="1440"/>
      <c r="Q4" s="1440"/>
      <c r="R4" s="1440"/>
      <c r="S4" s="1440"/>
      <c r="T4" s="144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39" t="s">
        <v>23</v>
      </c>
      <c r="C17" s="1440"/>
      <c r="D17" s="1440"/>
      <c r="E17" s="1440"/>
      <c r="F17" s="144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99"/>
  <sheetViews>
    <sheetView showGridLines="0" topLeftCell="A573" zoomScale="70" zoomScaleNormal="70" workbookViewId="0">
      <selection activeCell="W592" sqref="W592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48" t="s">
        <v>50</v>
      </c>
      <c r="C8" s="1449"/>
      <c r="D8" s="1449"/>
      <c r="E8" s="1449"/>
      <c r="F8" s="144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48" t="s">
        <v>50</v>
      </c>
      <c r="C21" s="1449"/>
      <c r="D21" s="1449"/>
      <c r="E21" s="1449"/>
      <c r="F21" s="1449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48" t="s">
        <v>50</v>
      </c>
      <c r="C34" s="1449"/>
      <c r="D34" s="1449"/>
      <c r="E34" s="1449"/>
      <c r="F34" s="1449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48" t="s">
        <v>50</v>
      </c>
      <c r="C47" s="1449"/>
      <c r="D47" s="1449"/>
      <c r="E47" s="1449"/>
      <c r="F47" s="1449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7" t="s">
        <v>50</v>
      </c>
      <c r="C60" s="1475"/>
      <c r="D60" s="1475"/>
      <c r="E60" s="1475"/>
      <c r="F60" s="1475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65" t="s">
        <v>94</v>
      </c>
      <c r="K69" s="1565"/>
      <c r="L69" s="1565"/>
      <c r="M69" s="1565"/>
      <c r="N69" s="1565"/>
      <c r="O69" s="1565"/>
      <c r="P69" s="1565"/>
      <c r="Q69" s="156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65"/>
      <c r="K70" s="1565"/>
      <c r="L70" s="1565"/>
      <c r="M70" s="1565"/>
      <c r="N70" s="1565"/>
      <c r="O70" s="1565"/>
      <c r="P70" s="1565"/>
      <c r="Q70" s="1566"/>
      <c r="R70" s="427"/>
    </row>
    <row r="71" spans="1:18" x14ac:dyDescent="0.2">
      <c r="J71" s="1565"/>
      <c r="K71" s="1565"/>
      <c r="L71" s="1565"/>
      <c r="M71" s="1565"/>
      <c r="N71" s="1565"/>
      <c r="O71" s="1565"/>
      <c r="P71" s="1565"/>
      <c r="Q71" s="156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7" t="s">
        <v>50</v>
      </c>
      <c r="C73" s="1475"/>
      <c r="D73" s="1475"/>
      <c r="E73" s="1475"/>
      <c r="F73" s="1475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68" t="s">
        <v>99</v>
      </c>
      <c r="J76" s="1569"/>
      <c r="K76" s="1569"/>
      <c r="L76" s="1569"/>
      <c r="M76" s="1569"/>
      <c r="N76" s="1569"/>
      <c r="O76" s="1569"/>
      <c r="P76" s="1569"/>
      <c r="Q76" s="157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71"/>
      <c r="J77" s="1572"/>
      <c r="K77" s="1572"/>
      <c r="L77" s="1572"/>
      <c r="M77" s="1572"/>
      <c r="N77" s="1572"/>
      <c r="O77" s="1572"/>
      <c r="P77" s="1572"/>
      <c r="Q77" s="157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74"/>
      <c r="J78" s="1575"/>
      <c r="K78" s="1575"/>
      <c r="L78" s="1575"/>
      <c r="M78" s="1575"/>
      <c r="N78" s="1575"/>
      <c r="O78" s="1575"/>
      <c r="P78" s="1575"/>
      <c r="Q78" s="157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77" t="s">
        <v>50</v>
      </c>
      <c r="C86" s="1475"/>
      <c r="D86" s="1475"/>
      <c r="E86" s="1475"/>
      <c r="F86" s="147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77" t="s">
        <v>50</v>
      </c>
      <c r="C99" s="1475"/>
      <c r="D99" s="1475"/>
      <c r="E99" s="1475"/>
      <c r="F99" s="1475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77" t="s">
        <v>50</v>
      </c>
      <c r="C112" s="1475"/>
      <c r="D112" s="1475"/>
      <c r="E112" s="1475"/>
      <c r="F112" s="1475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79" t="s">
        <v>123</v>
      </c>
      <c r="L114" s="1480"/>
      <c r="M114" s="1480"/>
      <c r="N114" s="148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82" t="s">
        <v>115</v>
      </c>
      <c r="L115" s="1483"/>
      <c r="M115" s="1483"/>
      <c r="N115" s="148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77" t="s">
        <v>50</v>
      </c>
      <c r="C125" s="1475"/>
      <c r="D125" s="1475"/>
      <c r="E125" s="1475"/>
      <c r="F125" s="1475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77" t="s">
        <v>137</v>
      </c>
      <c r="M133" s="1577"/>
      <c r="N133" s="1577"/>
      <c r="O133" s="1577"/>
      <c r="P133" s="1567" t="s">
        <v>142</v>
      </c>
      <c r="Q133" s="1567"/>
      <c r="R133" s="156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78"/>
      <c r="M134" s="1578"/>
      <c r="N134" s="1578"/>
      <c r="O134" s="1578"/>
      <c r="P134" s="1578"/>
      <c r="Q134" s="1578"/>
      <c r="R134" s="157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77" t="s">
        <v>50</v>
      </c>
      <c r="C138" s="1475"/>
      <c r="D138" s="1475"/>
      <c r="E138" s="1475"/>
      <c r="F138" s="1475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77" t="s">
        <v>50</v>
      </c>
      <c r="C151" s="1475"/>
      <c r="D151" s="1475"/>
      <c r="E151" s="1475"/>
      <c r="F151" s="1475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77" t="s">
        <v>50</v>
      </c>
      <c r="C164" s="1475"/>
      <c r="D164" s="1475"/>
      <c r="E164" s="1475"/>
      <c r="F164" s="1475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77" t="s">
        <v>50</v>
      </c>
      <c r="C177" s="1475"/>
      <c r="D177" s="1475"/>
      <c r="E177" s="1475"/>
      <c r="F177" s="147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79" t="s">
        <v>184</v>
      </c>
      <c r="M178" s="1480"/>
      <c r="N178" s="1480"/>
      <c r="O178" s="148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82" t="s">
        <v>115</v>
      </c>
      <c r="M179" s="1483"/>
      <c r="N179" s="1483"/>
      <c r="O179" s="148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77" t="s">
        <v>50</v>
      </c>
      <c r="C190" s="1475"/>
      <c r="D190" s="1475"/>
      <c r="E190" s="1475"/>
      <c r="F190" s="1475"/>
      <c r="G190" s="149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79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77" t="s">
        <v>50</v>
      </c>
      <c r="C203" s="1475"/>
      <c r="D203" s="1475"/>
      <c r="E203" s="1475"/>
      <c r="F203" s="1475"/>
      <c r="G203" s="149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79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77" t="s">
        <v>50</v>
      </c>
      <c r="C216" s="1475"/>
      <c r="D216" s="1475"/>
      <c r="E216" s="1475"/>
      <c r="F216" s="1475"/>
      <c r="G216" s="149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79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77" t="s">
        <v>50</v>
      </c>
      <c r="C229" s="1475"/>
      <c r="D229" s="1475"/>
      <c r="E229" s="1475"/>
      <c r="F229" s="1475"/>
      <c r="G229" s="149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79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77" t="s">
        <v>50</v>
      </c>
      <c r="C242" s="1475"/>
      <c r="D242" s="1475"/>
      <c r="E242" s="1475"/>
      <c r="F242" s="1475"/>
      <c r="G242" s="149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79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77" t="s">
        <v>50</v>
      </c>
      <c r="C255" s="1475"/>
      <c r="D255" s="1475"/>
      <c r="E255" s="1475"/>
      <c r="F255" s="1475"/>
      <c r="G255" s="149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79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77" t="s">
        <v>50</v>
      </c>
      <c r="C268" s="1475"/>
      <c r="D268" s="1475"/>
      <c r="E268" s="1475"/>
      <c r="F268" s="1475"/>
      <c r="G268" s="149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79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44" t="s">
        <v>130</v>
      </c>
      <c r="C282" s="1445"/>
      <c r="D282" s="1445"/>
      <c r="E282" s="1445"/>
      <c r="F282" s="1445"/>
      <c r="G282" s="1445"/>
      <c r="H282" s="1446"/>
      <c r="I282" s="1447" t="s">
        <v>131</v>
      </c>
      <c r="J282" s="1445"/>
      <c r="K282" s="1445"/>
      <c r="L282" s="1445"/>
      <c r="M282" s="1445"/>
      <c r="N282" s="1445"/>
      <c r="O282" s="1446"/>
      <c r="P282" s="1448" t="s">
        <v>53</v>
      </c>
      <c r="Q282" s="1449"/>
      <c r="R282" s="1449"/>
      <c r="S282" s="1449"/>
      <c r="T282" s="1449"/>
      <c r="U282" s="1449"/>
      <c r="V282" s="1450"/>
      <c r="W282" s="1451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52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44" t="s">
        <v>130</v>
      </c>
      <c r="C296" s="1445"/>
      <c r="D296" s="1445"/>
      <c r="E296" s="1445"/>
      <c r="F296" s="1445"/>
      <c r="G296" s="1445"/>
      <c r="H296" s="1446"/>
      <c r="I296" s="1447" t="s">
        <v>131</v>
      </c>
      <c r="J296" s="1445"/>
      <c r="K296" s="1445"/>
      <c r="L296" s="1445"/>
      <c r="M296" s="1445"/>
      <c r="N296" s="1445"/>
      <c r="O296" s="1446"/>
      <c r="P296" s="1448" t="s">
        <v>53</v>
      </c>
      <c r="Q296" s="1449"/>
      <c r="R296" s="1449"/>
      <c r="S296" s="1449"/>
      <c r="T296" s="1449"/>
      <c r="U296" s="1449"/>
      <c r="V296" s="1450"/>
      <c r="W296" s="1451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52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44" t="s">
        <v>130</v>
      </c>
      <c r="C310" s="1445"/>
      <c r="D310" s="1445"/>
      <c r="E310" s="1445"/>
      <c r="F310" s="1445"/>
      <c r="G310" s="1445"/>
      <c r="H310" s="1446"/>
      <c r="I310" s="1447" t="s">
        <v>131</v>
      </c>
      <c r="J310" s="1445"/>
      <c r="K310" s="1445"/>
      <c r="L310" s="1445"/>
      <c r="M310" s="1445"/>
      <c r="N310" s="1445"/>
      <c r="O310" s="1446"/>
      <c r="P310" s="1448" t="s">
        <v>53</v>
      </c>
      <c r="Q310" s="1449"/>
      <c r="R310" s="1449"/>
      <c r="S310" s="1449"/>
      <c r="T310" s="1449"/>
      <c r="U310" s="1449"/>
      <c r="V310" s="1450"/>
      <c r="W310" s="1451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52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44" t="s">
        <v>130</v>
      </c>
      <c r="C324" s="1445"/>
      <c r="D324" s="1445"/>
      <c r="E324" s="1445"/>
      <c r="F324" s="1445"/>
      <c r="G324" s="1445"/>
      <c r="H324" s="1446"/>
      <c r="I324" s="1447" t="s">
        <v>131</v>
      </c>
      <c r="J324" s="1445"/>
      <c r="K324" s="1445"/>
      <c r="L324" s="1445"/>
      <c r="M324" s="1445"/>
      <c r="N324" s="1445"/>
      <c r="O324" s="1446"/>
      <c r="P324" s="1448" t="s">
        <v>53</v>
      </c>
      <c r="Q324" s="1449"/>
      <c r="R324" s="1449"/>
      <c r="S324" s="1449"/>
      <c r="T324" s="1449"/>
      <c r="U324" s="1449"/>
      <c r="V324" s="1450"/>
      <c r="W324" s="1451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52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44" t="s">
        <v>130</v>
      </c>
      <c r="C338" s="1445"/>
      <c r="D338" s="1445"/>
      <c r="E338" s="1445"/>
      <c r="F338" s="1445"/>
      <c r="G338" s="1445"/>
      <c r="H338" s="1446"/>
      <c r="I338" s="1447" t="s">
        <v>131</v>
      </c>
      <c r="J338" s="1445"/>
      <c r="K338" s="1445"/>
      <c r="L338" s="1445"/>
      <c r="M338" s="1445"/>
      <c r="N338" s="1445"/>
      <c r="O338" s="1446"/>
      <c r="P338" s="1448" t="s">
        <v>53</v>
      </c>
      <c r="Q338" s="1449"/>
      <c r="R338" s="1449"/>
      <c r="S338" s="1449"/>
      <c r="T338" s="1449"/>
      <c r="U338" s="1449"/>
      <c r="V338" s="1450"/>
      <c r="W338" s="1451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52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44" t="s">
        <v>130</v>
      </c>
      <c r="C352" s="1445"/>
      <c r="D352" s="1445"/>
      <c r="E352" s="1445"/>
      <c r="F352" s="1445"/>
      <c r="G352" s="1445"/>
      <c r="H352" s="1446"/>
      <c r="I352" s="1447" t="s">
        <v>131</v>
      </c>
      <c r="J352" s="1445"/>
      <c r="K352" s="1445"/>
      <c r="L352" s="1445"/>
      <c r="M352" s="1445"/>
      <c r="N352" s="1445"/>
      <c r="O352" s="1446"/>
      <c r="P352" s="1448" t="s">
        <v>53</v>
      </c>
      <c r="Q352" s="1449"/>
      <c r="R352" s="1449"/>
      <c r="S352" s="1449"/>
      <c r="T352" s="1449"/>
      <c r="U352" s="1449"/>
      <c r="V352" s="1450"/>
      <c r="W352" s="1451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52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44" t="s">
        <v>130</v>
      </c>
      <c r="C366" s="1445"/>
      <c r="D366" s="1445"/>
      <c r="E366" s="1445"/>
      <c r="F366" s="1445"/>
      <c r="G366" s="1445"/>
      <c r="H366" s="1446"/>
      <c r="I366" s="1447" t="s">
        <v>131</v>
      </c>
      <c r="J366" s="1445"/>
      <c r="K366" s="1445"/>
      <c r="L366" s="1445"/>
      <c r="M366" s="1445"/>
      <c r="N366" s="1445"/>
      <c r="O366" s="1446"/>
      <c r="P366" s="1448" t="s">
        <v>53</v>
      </c>
      <c r="Q366" s="1449"/>
      <c r="R366" s="1449"/>
      <c r="S366" s="1449"/>
      <c r="T366" s="1449"/>
      <c r="U366" s="1449"/>
      <c r="V366" s="1450"/>
      <c r="W366" s="1451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52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44" t="s">
        <v>130</v>
      </c>
      <c r="C380" s="1445"/>
      <c r="D380" s="1445"/>
      <c r="E380" s="1445"/>
      <c r="F380" s="1445"/>
      <c r="G380" s="1445"/>
      <c r="H380" s="1446"/>
      <c r="I380" s="1447" t="s">
        <v>131</v>
      </c>
      <c r="J380" s="1445"/>
      <c r="K380" s="1445"/>
      <c r="L380" s="1445"/>
      <c r="M380" s="1445"/>
      <c r="N380" s="1445"/>
      <c r="O380" s="1446"/>
      <c r="P380" s="1448" t="s">
        <v>53</v>
      </c>
      <c r="Q380" s="1449"/>
      <c r="R380" s="1449"/>
      <c r="S380" s="1449"/>
      <c r="T380" s="1449"/>
      <c r="U380" s="1449"/>
      <c r="V380" s="1450"/>
      <c r="W380" s="1451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52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44" t="s">
        <v>130</v>
      </c>
      <c r="C394" s="1445"/>
      <c r="D394" s="1445"/>
      <c r="E394" s="1445"/>
      <c r="F394" s="1445"/>
      <c r="G394" s="1445"/>
      <c r="H394" s="1446"/>
      <c r="I394" s="1447" t="s">
        <v>131</v>
      </c>
      <c r="J394" s="1445"/>
      <c r="K394" s="1445"/>
      <c r="L394" s="1445"/>
      <c r="M394" s="1445"/>
      <c r="N394" s="1445"/>
      <c r="O394" s="1446"/>
      <c r="P394" s="1448" t="s">
        <v>53</v>
      </c>
      <c r="Q394" s="1449"/>
      <c r="R394" s="1449"/>
      <c r="S394" s="1449"/>
      <c r="T394" s="1449"/>
      <c r="U394" s="1449"/>
      <c r="V394" s="1450"/>
      <c r="W394" s="1451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52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44" t="s">
        <v>130</v>
      </c>
      <c r="C407" s="1445"/>
      <c r="D407" s="1445"/>
      <c r="E407" s="1445"/>
      <c r="F407" s="1445"/>
      <c r="G407" s="1445"/>
      <c r="H407" s="1446"/>
      <c r="I407" s="1447" t="s">
        <v>131</v>
      </c>
      <c r="J407" s="1445"/>
      <c r="K407" s="1445"/>
      <c r="L407" s="1445"/>
      <c r="M407" s="1445"/>
      <c r="N407" s="1445"/>
      <c r="O407" s="1446"/>
      <c r="P407" s="1448" t="s">
        <v>53</v>
      </c>
      <c r="Q407" s="1449"/>
      <c r="R407" s="1449"/>
      <c r="S407" s="1449"/>
      <c r="T407" s="1449"/>
      <c r="U407" s="1449"/>
      <c r="V407" s="1450"/>
      <c r="W407" s="1451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52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44" t="s">
        <v>130</v>
      </c>
      <c r="C420" s="1445"/>
      <c r="D420" s="1445"/>
      <c r="E420" s="1445"/>
      <c r="F420" s="1445"/>
      <c r="G420" s="1445"/>
      <c r="H420" s="1446"/>
      <c r="I420" s="1447" t="s">
        <v>131</v>
      </c>
      <c r="J420" s="1445"/>
      <c r="K420" s="1445"/>
      <c r="L420" s="1445"/>
      <c r="M420" s="1445"/>
      <c r="N420" s="1445"/>
      <c r="O420" s="1446"/>
      <c r="P420" s="1448" t="s">
        <v>53</v>
      </c>
      <c r="Q420" s="1449"/>
      <c r="R420" s="1449"/>
      <c r="S420" s="1449"/>
      <c r="T420" s="1449"/>
      <c r="U420" s="1449"/>
      <c r="V420" s="1450"/>
      <c r="W420" s="1451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52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44" t="s">
        <v>130</v>
      </c>
      <c r="C433" s="1445"/>
      <c r="D433" s="1445"/>
      <c r="E433" s="1445"/>
      <c r="F433" s="1445"/>
      <c r="G433" s="1445"/>
      <c r="H433" s="1446"/>
      <c r="I433" s="1447" t="s">
        <v>131</v>
      </c>
      <c r="J433" s="1445"/>
      <c r="K433" s="1445"/>
      <c r="L433" s="1445"/>
      <c r="M433" s="1445"/>
      <c r="N433" s="1445"/>
      <c r="O433" s="1446"/>
      <c r="P433" s="1448" t="s">
        <v>53</v>
      </c>
      <c r="Q433" s="1449"/>
      <c r="R433" s="1449"/>
      <c r="S433" s="1449"/>
      <c r="T433" s="1449"/>
      <c r="U433" s="1449"/>
      <c r="V433" s="1450"/>
      <c r="W433" s="1451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52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44" t="s">
        <v>130</v>
      </c>
      <c r="C446" s="1445"/>
      <c r="D446" s="1445"/>
      <c r="E446" s="1445"/>
      <c r="F446" s="1445"/>
      <c r="G446" s="1445"/>
      <c r="H446" s="1446"/>
      <c r="I446" s="1447" t="s">
        <v>131</v>
      </c>
      <c r="J446" s="1445"/>
      <c r="K446" s="1445"/>
      <c r="L446" s="1445"/>
      <c r="M446" s="1445"/>
      <c r="N446" s="1445"/>
      <c r="O446" s="1446"/>
      <c r="P446" s="1448" t="s">
        <v>53</v>
      </c>
      <c r="Q446" s="1449"/>
      <c r="R446" s="1449"/>
      <c r="S446" s="1449"/>
      <c r="T446" s="1449"/>
      <c r="U446" s="1449"/>
      <c r="V446" s="1450"/>
      <c r="W446" s="1451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52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44" t="s">
        <v>130</v>
      </c>
      <c r="C459" s="1445"/>
      <c r="D459" s="1445"/>
      <c r="E459" s="1445"/>
      <c r="F459" s="1445"/>
      <c r="G459" s="1445"/>
      <c r="H459" s="1446"/>
      <c r="I459" s="1447" t="s">
        <v>131</v>
      </c>
      <c r="J459" s="1445"/>
      <c r="K459" s="1445"/>
      <c r="L459" s="1445"/>
      <c r="M459" s="1445"/>
      <c r="N459" s="1445"/>
      <c r="O459" s="1446"/>
      <c r="P459" s="1448" t="s">
        <v>53</v>
      </c>
      <c r="Q459" s="1449"/>
      <c r="R459" s="1449"/>
      <c r="S459" s="1449"/>
      <c r="T459" s="1449"/>
      <c r="U459" s="1449"/>
      <c r="V459" s="1450"/>
      <c r="W459" s="1451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52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44" t="s">
        <v>130</v>
      </c>
      <c r="C472" s="1445"/>
      <c r="D472" s="1445"/>
      <c r="E472" s="1445"/>
      <c r="F472" s="1445"/>
      <c r="G472" s="1445"/>
      <c r="H472" s="1446"/>
      <c r="I472" s="1447" t="s">
        <v>131</v>
      </c>
      <c r="J472" s="1445"/>
      <c r="K472" s="1445"/>
      <c r="L472" s="1445"/>
      <c r="M472" s="1445"/>
      <c r="N472" s="1445"/>
      <c r="O472" s="1446"/>
      <c r="P472" s="1448" t="s">
        <v>53</v>
      </c>
      <c r="Q472" s="1449"/>
      <c r="R472" s="1449"/>
      <c r="S472" s="1449"/>
      <c r="T472" s="1449"/>
      <c r="U472" s="1449"/>
      <c r="V472" s="1450"/>
      <c r="W472" s="1451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52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44" t="s">
        <v>130</v>
      </c>
      <c r="C485" s="1445"/>
      <c r="D485" s="1445"/>
      <c r="E485" s="1445"/>
      <c r="F485" s="1445"/>
      <c r="G485" s="1445"/>
      <c r="H485" s="1446"/>
      <c r="I485" s="1447" t="s">
        <v>131</v>
      </c>
      <c r="J485" s="1445"/>
      <c r="K485" s="1445"/>
      <c r="L485" s="1445"/>
      <c r="M485" s="1445"/>
      <c r="N485" s="1445"/>
      <c r="O485" s="1446"/>
      <c r="P485" s="1448" t="s">
        <v>53</v>
      </c>
      <c r="Q485" s="1449"/>
      <c r="R485" s="1449"/>
      <c r="S485" s="1449"/>
      <c r="T485" s="1449"/>
      <c r="U485" s="1449"/>
      <c r="V485" s="1450"/>
      <c r="W485" s="1451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52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44" t="s">
        <v>130</v>
      </c>
      <c r="C498" s="1445"/>
      <c r="D498" s="1445"/>
      <c r="E498" s="1445"/>
      <c r="F498" s="1445"/>
      <c r="G498" s="1445"/>
      <c r="H498" s="1446"/>
      <c r="I498" s="1447" t="s">
        <v>131</v>
      </c>
      <c r="J498" s="1445"/>
      <c r="K498" s="1445"/>
      <c r="L498" s="1445"/>
      <c r="M498" s="1445"/>
      <c r="N498" s="1445"/>
      <c r="O498" s="1446"/>
      <c r="P498" s="1448" t="s">
        <v>53</v>
      </c>
      <c r="Q498" s="1449"/>
      <c r="R498" s="1449"/>
      <c r="S498" s="1449"/>
      <c r="T498" s="1449"/>
      <c r="U498" s="1449"/>
      <c r="V498" s="1450"/>
      <c r="W498" s="1451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52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44" t="s">
        <v>130</v>
      </c>
      <c r="C511" s="1445"/>
      <c r="D511" s="1445"/>
      <c r="E511" s="1445"/>
      <c r="F511" s="1445"/>
      <c r="G511" s="1445"/>
      <c r="H511" s="1446"/>
      <c r="I511" s="1447" t="s">
        <v>131</v>
      </c>
      <c r="J511" s="1445"/>
      <c r="K511" s="1445"/>
      <c r="L511" s="1445"/>
      <c r="M511" s="1445"/>
      <c r="N511" s="1445"/>
      <c r="O511" s="1446"/>
      <c r="P511" s="1448" t="s">
        <v>53</v>
      </c>
      <c r="Q511" s="1449"/>
      <c r="R511" s="1449"/>
      <c r="S511" s="1449"/>
      <c r="T511" s="1449"/>
      <c r="U511" s="1449"/>
      <c r="V511" s="1450"/>
      <c r="W511" s="1451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52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44" t="s">
        <v>130</v>
      </c>
      <c r="C524" s="1445"/>
      <c r="D524" s="1445"/>
      <c r="E524" s="1445"/>
      <c r="F524" s="1445"/>
      <c r="G524" s="1445"/>
      <c r="H524" s="1446"/>
      <c r="I524" s="1447" t="s">
        <v>131</v>
      </c>
      <c r="J524" s="1445"/>
      <c r="K524" s="1445"/>
      <c r="L524" s="1445"/>
      <c r="M524" s="1445"/>
      <c r="N524" s="1445"/>
      <c r="O524" s="1446"/>
      <c r="P524" s="1448" t="s">
        <v>53</v>
      </c>
      <c r="Q524" s="1449"/>
      <c r="R524" s="1449"/>
      <c r="S524" s="1449"/>
      <c r="T524" s="1449"/>
      <c r="U524" s="1449"/>
      <c r="V524" s="1450"/>
      <c r="W524" s="1451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52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44" t="s">
        <v>130</v>
      </c>
      <c r="C537" s="1445"/>
      <c r="D537" s="1445"/>
      <c r="E537" s="1445"/>
      <c r="F537" s="1445"/>
      <c r="G537" s="1445"/>
      <c r="H537" s="1446"/>
      <c r="I537" s="1447" t="s">
        <v>131</v>
      </c>
      <c r="J537" s="1445"/>
      <c r="K537" s="1445"/>
      <c r="L537" s="1445"/>
      <c r="M537" s="1445"/>
      <c r="N537" s="1445"/>
      <c r="O537" s="1446"/>
      <c r="P537" s="1448" t="s">
        <v>53</v>
      </c>
      <c r="Q537" s="1449"/>
      <c r="R537" s="1449"/>
      <c r="S537" s="1449"/>
      <c r="T537" s="1449"/>
      <c r="U537" s="1449"/>
      <c r="V537" s="1450"/>
      <c r="W537" s="1451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52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44" t="s">
        <v>130</v>
      </c>
      <c r="C550" s="1445"/>
      <c r="D550" s="1445"/>
      <c r="E550" s="1445"/>
      <c r="F550" s="1445"/>
      <c r="G550" s="1445"/>
      <c r="H550" s="1446"/>
      <c r="I550" s="1447" t="s">
        <v>131</v>
      </c>
      <c r="J550" s="1445"/>
      <c r="K550" s="1445"/>
      <c r="L550" s="1445"/>
      <c r="M550" s="1445"/>
      <c r="N550" s="1445"/>
      <c r="O550" s="1446"/>
      <c r="P550" s="1448" t="s">
        <v>53</v>
      </c>
      <c r="Q550" s="1449"/>
      <c r="R550" s="1449"/>
      <c r="S550" s="1449"/>
      <c r="T550" s="1449"/>
      <c r="U550" s="1449"/>
      <c r="V550" s="1450"/>
      <c r="W550" s="1451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52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44" t="s">
        <v>130</v>
      </c>
      <c r="C563" s="1445"/>
      <c r="D563" s="1445"/>
      <c r="E563" s="1445"/>
      <c r="F563" s="1445"/>
      <c r="G563" s="1445"/>
      <c r="H563" s="1446"/>
      <c r="I563" s="1447" t="s">
        <v>131</v>
      </c>
      <c r="J563" s="1445"/>
      <c r="K563" s="1445"/>
      <c r="L563" s="1445"/>
      <c r="M563" s="1445"/>
      <c r="N563" s="1445"/>
      <c r="O563" s="1446"/>
      <c r="P563" s="1448" t="s">
        <v>53</v>
      </c>
      <c r="Q563" s="1449"/>
      <c r="R563" s="1449"/>
      <c r="S563" s="1449"/>
      <c r="T563" s="1449"/>
      <c r="U563" s="1449"/>
      <c r="V563" s="1450"/>
      <c r="W563" s="1451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52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50</v>
      </c>
      <c r="C571" s="1409">
        <f>[1]LF!$R$371</f>
        <v>50</v>
      </c>
      <c r="D571" s="1409">
        <f>[1]LF!$AD$371</f>
        <v>51</v>
      </c>
      <c r="E571" s="1409">
        <f>[1]LF!$AP$371</f>
        <v>13</v>
      </c>
      <c r="F571" s="1409">
        <f>[1]LF!$BB$371</f>
        <v>51</v>
      </c>
      <c r="G571" s="1409">
        <f>[1]LF!$BN$371</f>
        <v>47</v>
      </c>
      <c r="H571" s="1410">
        <f>[1]LF!$BZ$371</f>
        <v>48</v>
      </c>
      <c r="I571" s="1411">
        <f>[1]LF!$CL$371</f>
        <v>51</v>
      </c>
      <c r="J571" s="1409">
        <f>[1]LF!$CX$371</f>
        <v>48</v>
      </c>
      <c r="K571" s="1409">
        <f>[1]LF!$DJ$371</f>
        <v>53</v>
      </c>
      <c r="L571" s="1409">
        <f>[1]LF!$DV$371</f>
        <v>8</v>
      </c>
      <c r="M571" s="1409">
        <f>[1]LF!$EH$371</f>
        <v>51</v>
      </c>
      <c r="N571" s="1409">
        <f>[1]LF!$ET$371</f>
        <v>50</v>
      </c>
      <c r="O571" s="1412">
        <f>[1]LF!$FF$371</f>
        <v>52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13</v>
      </c>
      <c r="T571" s="1409">
        <f>[1]LF!$HN$371</f>
        <v>49</v>
      </c>
      <c r="U571" s="1409">
        <f>[1]LF!$HZ$371</f>
        <v>50</v>
      </c>
      <c r="V571" s="1412">
        <f>[1]LF!$IL$371</f>
        <v>49</v>
      </c>
      <c r="W571" s="1413">
        <f>SUM(B571:V571)</f>
        <v>937</v>
      </c>
      <c r="X571" s="1387" t="s">
        <v>56</v>
      </c>
      <c r="Y571" s="742">
        <f>W558-W571</f>
        <v>5</v>
      </c>
      <c r="Z571" s="285">
        <f>Y571/W558</f>
        <v>5.3078556263269636E-3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44" t="s">
        <v>130</v>
      </c>
      <c r="C576" s="1445"/>
      <c r="D576" s="1445"/>
      <c r="E576" s="1445"/>
      <c r="F576" s="1445"/>
      <c r="G576" s="1445"/>
      <c r="H576" s="1446"/>
      <c r="I576" s="1447" t="s">
        <v>131</v>
      </c>
      <c r="J576" s="1445"/>
      <c r="K576" s="1445"/>
      <c r="L576" s="1445"/>
      <c r="M576" s="1445"/>
      <c r="N576" s="1445"/>
      <c r="O576" s="1446"/>
      <c r="P576" s="1448" t="s">
        <v>53</v>
      </c>
      <c r="Q576" s="1449"/>
      <c r="R576" s="1449"/>
      <c r="S576" s="1449"/>
      <c r="T576" s="1449"/>
      <c r="U576" s="1449"/>
      <c r="V576" s="1450"/>
      <c r="W576" s="1451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52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-3</v>
      </c>
      <c r="Z584" s="285">
        <f>Y584/W571</f>
        <v>-3.2017075773745998E-3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44" t="s">
        <v>130</v>
      </c>
      <c r="C589" s="1445"/>
      <c r="D589" s="1445"/>
      <c r="E589" s="1445"/>
      <c r="F589" s="1445"/>
      <c r="G589" s="1445"/>
      <c r="H589" s="1446"/>
      <c r="I589" s="1447" t="s">
        <v>131</v>
      </c>
      <c r="J589" s="1445"/>
      <c r="K589" s="1445"/>
      <c r="L589" s="1445"/>
      <c r="M589" s="1445"/>
      <c r="N589" s="1445"/>
      <c r="O589" s="1446"/>
      <c r="P589" s="1448" t="s">
        <v>53</v>
      </c>
      <c r="Q589" s="1449"/>
      <c r="R589" s="1449"/>
      <c r="S589" s="1449"/>
      <c r="T589" s="1449"/>
      <c r="U589" s="1449"/>
      <c r="V589" s="1450"/>
      <c r="W589" s="1451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52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/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-156.94999999999999</v>
      </c>
      <c r="Z599" s="1436"/>
    </row>
  </sheetData>
  <mergeCells count="134"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</mergeCells>
  <conditionalFormatting sqref="B141:F1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32"/>
  <sheetViews>
    <sheetView showGridLines="0" topLeftCell="A606" zoomScale="85" zoomScaleNormal="85" workbookViewId="0">
      <selection activeCell="H625" sqref="H625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48" t="s">
        <v>50</v>
      </c>
      <c r="C8" s="1449"/>
      <c r="D8" s="1449"/>
      <c r="E8" s="1449"/>
      <c r="F8" s="1449"/>
      <c r="G8" s="145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48" t="s">
        <v>50</v>
      </c>
      <c r="C22" s="1449"/>
      <c r="D22" s="1449"/>
      <c r="E22" s="1449"/>
      <c r="F22" s="1449"/>
      <c r="G22" s="145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48" t="s">
        <v>50</v>
      </c>
      <c r="C36" s="1449"/>
      <c r="D36" s="1449"/>
      <c r="E36" s="1449"/>
      <c r="F36" s="1449"/>
      <c r="G36" s="1450"/>
      <c r="H36" s="291" t="s">
        <v>0</v>
      </c>
      <c r="I36" s="363"/>
      <c r="J36" s="363"/>
      <c r="K36" s="363"/>
      <c r="N36" s="1483" t="s">
        <v>67</v>
      </c>
      <c r="O36" s="1483"/>
      <c r="P36" s="1483"/>
      <c r="Q36" s="148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48" t="s">
        <v>50</v>
      </c>
      <c r="C50" s="1449"/>
      <c r="D50" s="1449"/>
      <c r="E50" s="1449"/>
      <c r="F50" s="1449"/>
      <c r="G50" s="1449"/>
      <c r="H50" s="1450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48" t="s">
        <v>50</v>
      </c>
      <c r="C64" s="1449"/>
      <c r="D64" s="1449"/>
      <c r="E64" s="1449"/>
      <c r="F64" s="1449"/>
      <c r="G64" s="1449"/>
      <c r="H64" s="1450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48" t="s">
        <v>50</v>
      </c>
      <c r="C78" s="1449"/>
      <c r="D78" s="1449"/>
      <c r="E78" s="1449"/>
      <c r="F78" s="1449"/>
      <c r="G78" s="1449"/>
      <c r="H78" s="1450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89" t="s">
        <v>100</v>
      </c>
      <c r="L81" s="1589"/>
      <c r="M81" s="1589"/>
      <c r="N81" s="1589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89"/>
      <c r="L82" s="1589"/>
      <c r="M82" s="1589"/>
      <c r="N82" s="1589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89"/>
      <c r="L83" s="1589"/>
      <c r="M83" s="1589"/>
      <c r="N83" s="1589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48" t="s">
        <v>50</v>
      </c>
      <c r="C92" s="1449"/>
      <c r="D92" s="1449"/>
      <c r="E92" s="1449"/>
      <c r="F92" s="1449"/>
      <c r="G92" s="1449"/>
      <c r="H92" s="1450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48" t="s">
        <v>50</v>
      </c>
      <c r="C106" s="1449"/>
      <c r="D106" s="1449"/>
      <c r="E106" s="1449"/>
      <c r="F106" s="1449"/>
      <c r="G106" s="1449"/>
      <c r="H106" s="1450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48" t="s">
        <v>50</v>
      </c>
      <c r="C120" s="1449"/>
      <c r="D120" s="1449"/>
      <c r="E120" s="1449"/>
      <c r="F120" s="1449"/>
      <c r="G120" s="1449"/>
      <c r="H120" s="1450"/>
      <c r="I120" s="291" t="s">
        <v>0</v>
      </c>
      <c r="J120" s="461"/>
      <c r="K120" s="461"/>
      <c r="L120" s="461"/>
      <c r="S120" s="1474"/>
      <c r="T120" s="1474"/>
      <c r="U120" s="1474"/>
      <c r="V120" s="147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74"/>
      <c r="T121" s="1474"/>
      <c r="U121" s="1474"/>
      <c r="V121" s="147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79" t="s">
        <v>105</v>
      </c>
      <c r="R122" s="1480"/>
      <c r="S122" s="1480"/>
      <c r="T122" s="148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82" t="s">
        <v>67</v>
      </c>
      <c r="R123" s="1483"/>
      <c r="S123" s="1483"/>
      <c r="T123" s="148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87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87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48" t="s">
        <v>50</v>
      </c>
      <c r="C134" s="1449"/>
      <c r="D134" s="1449"/>
      <c r="E134" s="1449"/>
      <c r="F134" s="1449"/>
      <c r="G134" s="1449"/>
      <c r="H134" s="1449"/>
      <c r="I134" s="1450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80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80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48" t="s">
        <v>50</v>
      </c>
      <c r="C148" s="1449"/>
      <c r="D148" s="1449"/>
      <c r="E148" s="1449"/>
      <c r="F148" s="1449"/>
      <c r="G148" s="1449"/>
      <c r="H148" s="1449"/>
      <c r="I148" s="1450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80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80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48" t="s">
        <v>50</v>
      </c>
      <c r="C162" s="1449"/>
      <c r="D162" s="1449"/>
      <c r="E162" s="1449"/>
      <c r="F162" s="1449"/>
      <c r="G162" s="1449"/>
      <c r="H162" s="1449"/>
      <c r="I162" s="1450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80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80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48" t="s">
        <v>50</v>
      </c>
      <c r="C176" s="1449"/>
      <c r="D176" s="1449"/>
      <c r="E176" s="1449"/>
      <c r="F176" s="1449"/>
      <c r="G176" s="1449"/>
      <c r="H176" s="1449"/>
      <c r="I176" s="1450"/>
      <c r="J176" s="531" t="s">
        <v>0</v>
      </c>
      <c r="K176" s="799"/>
      <c r="L176" s="799"/>
      <c r="M176" s="799"/>
      <c r="O176" s="1586" t="s">
        <v>156</v>
      </c>
      <c r="P176" s="1586"/>
      <c r="Q176" s="1588" t="s">
        <v>157</v>
      </c>
      <c r="R176" s="158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8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8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48" t="s">
        <v>50</v>
      </c>
      <c r="C190" s="1449"/>
      <c r="D190" s="1449"/>
      <c r="E190" s="1449"/>
      <c r="F190" s="1449"/>
      <c r="G190" s="1449"/>
      <c r="H190" s="1449"/>
      <c r="I190" s="1450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80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80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48" t="s">
        <v>50</v>
      </c>
      <c r="C204" s="1449"/>
      <c r="D204" s="1449"/>
      <c r="E204" s="1449"/>
      <c r="F204" s="1449"/>
      <c r="G204" s="1449"/>
      <c r="H204" s="1449"/>
      <c r="I204" s="1450"/>
      <c r="J204" s="145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9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9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80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80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48" t="s">
        <v>50</v>
      </c>
      <c r="C218" s="1449"/>
      <c r="D218" s="1449"/>
      <c r="E218" s="1449"/>
      <c r="F218" s="1449"/>
      <c r="G218" s="1449"/>
      <c r="H218" s="1449"/>
      <c r="I218" s="1450"/>
      <c r="J218" s="145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9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9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80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80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48" t="s">
        <v>50</v>
      </c>
      <c r="C232" s="1449"/>
      <c r="D232" s="1449"/>
      <c r="E232" s="1449"/>
      <c r="F232" s="1449"/>
      <c r="G232" s="1449"/>
      <c r="H232" s="1449"/>
      <c r="I232" s="1450"/>
      <c r="J232" s="145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9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9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80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80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48" t="s">
        <v>50</v>
      </c>
      <c r="C246" s="1449"/>
      <c r="D246" s="1449"/>
      <c r="E246" s="1449"/>
      <c r="F246" s="1449"/>
      <c r="G246" s="1449"/>
      <c r="H246" s="1449"/>
      <c r="I246" s="1450"/>
      <c r="J246" s="145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9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9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80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80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48" t="s">
        <v>50</v>
      </c>
      <c r="C260" s="1449"/>
      <c r="D260" s="1449"/>
      <c r="E260" s="1449"/>
      <c r="F260" s="1449"/>
      <c r="G260" s="1449"/>
      <c r="H260" s="1449"/>
      <c r="I260" s="1450"/>
      <c r="J260" s="145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9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9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80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80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48" t="s">
        <v>50</v>
      </c>
      <c r="C274" s="1449"/>
      <c r="D274" s="1449"/>
      <c r="E274" s="1449"/>
      <c r="F274" s="1449"/>
      <c r="G274" s="1449"/>
      <c r="H274" s="1449"/>
      <c r="I274" s="1450"/>
      <c r="J274" s="145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9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9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80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80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48" t="s">
        <v>50</v>
      </c>
      <c r="C288" s="1449"/>
      <c r="D288" s="1449"/>
      <c r="E288" s="1449"/>
      <c r="F288" s="1449"/>
      <c r="G288" s="1449"/>
      <c r="H288" s="1449"/>
      <c r="I288" s="1450"/>
      <c r="J288" s="1451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9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9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80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80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48" t="s">
        <v>50</v>
      </c>
      <c r="C302" s="1449"/>
      <c r="D302" s="1449"/>
      <c r="E302" s="1449"/>
      <c r="F302" s="1449"/>
      <c r="G302" s="1449"/>
      <c r="H302" s="1449"/>
      <c r="I302" s="1450"/>
      <c r="J302" s="1451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9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9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80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80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48" t="s">
        <v>50</v>
      </c>
      <c r="C316" s="1449"/>
      <c r="D316" s="1449"/>
      <c r="E316" s="1449"/>
      <c r="F316" s="1449"/>
      <c r="G316" s="1449"/>
      <c r="H316" s="1449"/>
      <c r="I316" s="1450"/>
      <c r="J316" s="1451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9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9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80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80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0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56">
        <v>642</v>
      </c>
      <c r="H332" s="1456">
        <v>122</v>
      </c>
      <c r="I332" s="1456">
        <v>61</v>
      </c>
      <c r="J332" s="1462" t="s">
        <v>149</v>
      </c>
      <c r="K332" s="1459">
        <v>134.5</v>
      </c>
      <c r="L332" s="1465">
        <f>G332-(D332+D333+D334+D335)</f>
        <v>0</v>
      </c>
      <c r="N332" s="200">
        <v>1</v>
      </c>
      <c r="O332" s="200">
        <v>1</v>
      </c>
      <c r="P332" s="200">
        <v>61</v>
      </c>
      <c r="Q332" s="1468" t="s">
        <v>262</v>
      </c>
      <c r="R332" s="1468"/>
    </row>
    <row r="333" spans="1:18" ht="15.6" customHeight="1" x14ac:dyDescent="0.2">
      <c r="A333" s="1157">
        <v>7.5</v>
      </c>
      <c r="B333" s="1503"/>
      <c r="C333" s="1046" t="s">
        <v>269</v>
      </c>
      <c r="D333" s="1098">
        <v>210</v>
      </c>
      <c r="E333" s="1047">
        <v>120</v>
      </c>
      <c r="F333" s="1046" t="s">
        <v>214</v>
      </c>
      <c r="G333" s="1457"/>
      <c r="H333" s="1457"/>
      <c r="I333" s="1457"/>
      <c r="J333" s="1463"/>
      <c r="K333" s="1460"/>
      <c r="L333" s="1465"/>
      <c r="N333" s="200">
        <v>2</v>
      </c>
      <c r="O333" s="200">
        <v>3</v>
      </c>
      <c r="P333" s="200">
        <v>18</v>
      </c>
      <c r="Q333" s="1582" t="s">
        <v>264</v>
      </c>
      <c r="R333" s="1582"/>
    </row>
    <row r="334" spans="1:18" ht="15.6" customHeight="1" x14ac:dyDescent="0.2">
      <c r="A334" s="1157"/>
      <c r="B334" s="1503"/>
      <c r="C334" s="1047"/>
      <c r="D334" s="1047"/>
      <c r="E334" s="1047"/>
      <c r="F334" s="1046"/>
      <c r="G334" s="1457"/>
      <c r="H334" s="1457"/>
      <c r="I334" s="1457"/>
      <c r="J334" s="1463"/>
      <c r="K334" s="1460"/>
      <c r="L334" s="1465"/>
      <c r="N334" s="200">
        <v>3</v>
      </c>
      <c r="O334" s="200">
        <v>2</v>
      </c>
      <c r="P334" s="200">
        <v>61</v>
      </c>
      <c r="Q334" s="1582"/>
      <c r="R334" s="1582"/>
    </row>
    <row r="335" spans="1:18" ht="15.95" customHeight="1" thickBot="1" x14ac:dyDescent="0.25">
      <c r="A335" s="1157"/>
      <c r="B335" s="1504"/>
      <c r="C335" s="1053"/>
      <c r="D335" s="1054"/>
      <c r="E335" s="1053"/>
      <c r="F335" s="1055"/>
      <c r="G335" s="1458"/>
      <c r="H335" s="1458"/>
      <c r="I335" s="1458"/>
      <c r="J335" s="1464"/>
      <c r="K335" s="1461"/>
      <c r="L335" s="1465"/>
      <c r="N335" s="200">
        <v>4</v>
      </c>
      <c r="O335" s="200">
        <v>5</v>
      </c>
      <c r="P335" s="200">
        <v>61</v>
      </c>
      <c r="Q335" s="1582"/>
      <c r="R335" s="1582"/>
    </row>
    <row r="336" spans="1:18" ht="15.6" customHeight="1" x14ac:dyDescent="0.2">
      <c r="A336" s="1157">
        <v>5.5</v>
      </c>
      <c r="B336" s="152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56">
        <v>642</v>
      </c>
      <c r="H336" s="1456">
        <v>122.5</v>
      </c>
      <c r="I336" s="1456">
        <v>61</v>
      </c>
      <c r="J336" s="1462" t="s">
        <v>270</v>
      </c>
      <c r="K336" s="1459">
        <v>135</v>
      </c>
      <c r="L336" s="1465">
        <f>G336-(D336+D337+D338+D339)</f>
        <v>0</v>
      </c>
      <c r="N336" s="200">
        <v>5</v>
      </c>
      <c r="O336" s="200">
        <v>4</v>
      </c>
      <c r="P336" s="200">
        <v>61</v>
      </c>
      <c r="Q336" s="1582"/>
      <c r="R336" s="1582"/>
    </row>
    <row r="337" spans="1:18" ht="15.6" customHeight="1" x14ac:dyDescent="0.2">
      <c r="A337" s="1157">
        <v>5</v>
      </c>
      <c r="B337" s="1521"/>
      <c r="C337" s="1047">
        <v>2</v>
      </c>
      <c r="D337" s="1062">
        <v>425</v>
      </c>
      <c r="E337" s="1047">
        <v>122.5</v>
      </c>
      <c r="F337" s="1046" t="s">
        <v>208</v>
      </c>
      <c r="G337" s="1457"/>
      <c r="H337" s="1457"/>
      <c r="I337" s="1457"/>
      <c r="J337" s="1463"/>
      <c r="K337" s="1460"/>
      <c r="L337" s="1465"/>
      <c r="N337" s="200">
        <v>6</v>
      </c>
      <c r="O337" s="200">
        <v>6</v>
      </c>
      <c r="P337" s="200">
        <v>61</v>
      </c>
      <c r="Q337" s="1581" t="s">
        <v>263</v>
      </c>
      <c r="R337" s="1581"/>
    </row>
    <row r="338" spans="1:18" ht="15" x14ac:dyDescent="0.2">
      <c r="A338" s="1157"/>
      <c r="B338" s="1521"/>
      <c r="C338" s="1064"/>
      <c r="D338" s="1065"/>
      <c r="E338" s="1064"/>
      <c r="F338" s="1066"/>
      <c r="G338" s="1457"/>
      <c r="H338" s="1457"/>
      <c r="I338" s="1457"/>
      <c r="J338" s="1463"/>
      <c r="K338" s="1460"/>
      <c r="L338" s="1465"/>
    </row>
    <row r="339" spans="1:18" ht="15.75" thickBot="1" x14ac:dyDescent="0.25">
      <c r="A339" s="1157"/>
      <c r="B339" s="1522"/>
      <c r="C339" s="1064"/>
      <c r="D339" s="1065"/>
      <c r="E339" s="1064"/>
      <c r="F339" s="1066"/>
      <c r="G339" s="1458"/>
      <c r="H339" s="1458"/>
      <c r="I339" s="1458"/>
      <c r="J339" s="1464"/>
      <c r="K339" s="1461"/>
      <c r="L339" s="1465"/>
    </row>
    <row r="340" spans="1:18" ht="15" x14ac:dyDescent="0.2">
      <c r="A340" s="1157">
        <v>9.1999999999999993</v>
      </c>
      <c r="B340" s="150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56">
        <v>192</v>
      </c>
      <c r="H340" s="1456">
        <v>125</v>
      </c>
      <c r="I340" s="1456">
        <v>18</v>
      </c>
      <c r="J340" s="1456" t="s">
        <v>149</v>
      </c>
      <c r="K340" s="1459">
        <v>134.5</v>
      </c>
      <c r="L340" s="1465">
        <f>G340-(D340+D341+D342+D343)</f>
        <v>0</v>
      </c>
    </row>
    <row r="341" spans="1:18" ht="15" x14ac:dyDescent="0.2">
      <c r="A341" s="1157"/>
      <c r="B341" s="1509"/>
      <c r="C341" s="1047"/>
      <c r="D341" s="1047"/>
      <c r="E341" s="1047"/>
      <c r="F341" s="1046"/>
      <c r="G341" s="1457"/>
      <c r="H341" s="1457"/>
      <c r="I341" s="1457"/>
      <c r="J341" s="1457"/>
      <c r="K341" s="1460"/>
      <c r="L341" s="1465"/>
    </row>
    <row r="342" spans="1:18" ht="15" x14ac:dyDescent="0.2">
      <c r="A342" s="1157"/>
      <c r="B342" s="1509"/>
      <c r="C342" s="1064"/>
      <c r="D342" s="1064"/>
      <c r="E342" s="1064"/>
      <c r="F342" s="1066"/>
      <c r="G342" s="1457"/>
      <c r="H342" s="1457"/>
      <c r="I342" s="1457"/>
      <c r="J342" s="1457"/>
      <c r="K342" s="1460"/>
      <c r="L342" s="1465"/>
    </row>
    <row r="343" spans="1:18" ht="15.75" thickBot="1" x14ac:dyDescent="0.25">
      <c r="A343" s="1157"/>
      <c r="B343" s="1510"/>
      <c r="C343" s="1053"/>
      <c r="D343" s="1054"/>
      <c r="E343" s="1053"/>
      <c r="F343" s="1055"/>
      <c r="G343" s="1458"/>
      <c r="H343" s="1458"/>
      <c r="I343" s="1458"/>
      <c r="J343" s="1458"/>
      <c r="K343" s="1461"/>
      <c r="L343" s="1465"/>
    </row>
    <row r="344" spans="1:18" ht="15" x14ac:dyDescent="0.2">
      <c r="A344" s="1157">
        <v>2.65</v>
      </c>
      <c r="B344" s="1583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56">
        <v>642</v>
      </c>
      <c r="H344" s="1456">
        <v>125.5</v>
      </c>
      <c r="I344" s="1456">
        <v>61</v>
      </c>
      <c r="J344" s="1462" t="s">
        <v>271</v>
      </c>
      <c r="K344" s="1459">
        <v>135</v>
      </c>
      <c r="L344" s="1465">
        <f>G344-(D344+D345+D346+D347)</f>
        <v>0</v>
      </c>
    </row>
    <row r="345" spans="1:18" ht="15" x14ac:dyDescent="0.2">
      <c r="A345" s="1157">
        <v>2</v>
      </c>
      <c r="B345" s="1584"/>
      <c r="C345" s="1047">
        <v>7</v>
      </c>
      <c r="D345" s="1189">
        <v>242</v>
      </c>
      <c r="E345" s="1047">
        <v>124</v>
      </c>
      <c r="F345" s="1046" t="s">
        <v>215</v>
      </c>
      <c r="G345" s="1457"/>
      <c r="H345" s="1457"/>
      <c r="I345" s="1457"/>
      <c r="J345" s="1463"/>
      <c r="K345" s="1460"/>
      <c r="L345" s="1465"/>
    </row>
    <row r="346" spans="1:18" ht="15" x14ac:dyDescent="0.2">
      <c r="A346" s="1157"/>
      <c r="B346" s="1584"/>
      <c r="C346" s="1064"/>
      <c r="D346" s="1064"/>
      <c r="E346" s="1064"/>
      <c r="F346" s="1066"/>
      <c r="G346" s="1457"/>
      <c r="H346" s="1457"/>
      <c r="I346" s="1457"/>
      <c r="J346" s="1463"/>
      <c r="K346" s="1460"/>
      <c r="L346" s="1465"/>
    </row>
    <row r="347" spans="1:18" ht="15.75" thickBot="1" x14ac:dyDescent="0.25">
      <c r="A347" s="1157"/>
      <c r="B347" s="1585"/>
      <c r="C347" s="1053"/>
      <c r="D347" s="1054"/>
      <c r="E347" s="1053"/>
      <c r="F347" s="1055"/>
      <c r="G347" s="1458"/>
      <c r="H347" s="1458"/>
      <c r="I347" s="1458"/>
      <c r="J347" s="1464"/>
      <c r="K347" s="1461"/>
      <c r="L347" s="1465"/>
    </row>
    <row r="348" spans="1:18" ht="15" x14ac:dyDescent="0.2">
      <c r="A348" s="1157">
        <v>3</v>
      </c>
      <c r="B348" s="1534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56">
        <v>642</v>
      </c>
      <c r="H348" s="1456">
        <v>125.5</v>
      </c>
      <c r="I348" s="1456">
        <v>61</v>
      </c>
      <c r="J348" s="1462">
        <v>1</v>
      </c>
      <c r="K348" s="1459">
        <v>135</v>
      </c>
      <c r="L348" s="1465">
        <f>G348-(D348+D349+D350+D351)</f>
        <v>0</v>
      </c>
    </row>
    <row r="349" spans="1:18" ht="15" x14ac:dyDescent="0.2">
      <c r="A349" s="1157">
        <v>4.47</v>
      </c>
      <c r="B349" s="1535"/>
      <c r="C349" s="1047">
        <v>4</v>
      </c>
      <c r="D349" s="1077">
        <v>296</v>
      </c>
      <c r="E349" s="1047">
        <v>127</v>
      </c>
      <c r="F349" s="1066" t="s">
        <v>209</v>
      </c>
      <c r="G349" s="1457"/>
      <c r="H349" s="1457"/>
      <c r="I349" s="1457"/>
      <c r="J349" s="1463"/>
      <c r="K349" s="1460"/>
      <c r="L349" s="1465"/>
    </row>
    <row r="350" spans="1:18" ht="15" x14ac:dyDescent="0.2">
      <c r="A350" s="1157">
        <v>7</v>
      </c>
      <c r="B350" s="1535"/>
      <c r="C350" s="1064">
        <v>6</v>
      </c>
      <c r="D350" s="1192">
        <v>192</v>
      </c>
      <c r="E350" s="1064">
        <v>125</v>
      </c>
      <c r="F350" s="1066" t="s">
        <v>208</v>
      </c>
      <c r="G350" s="1457"/>
      <c r="H350" s="1457"/>
      <c r="I350" s="1457"/>
      <c r="J350" s="1463"/>
      <c r="K350" s="1460"/>
      <c r="L350" s="1465"/>
    </row>
    <row r="351" spans="1:18" ht="15.75" thickBot="1" x14ac:dyDescent="0.25">
      <c r="A351" s="1157">
        <v>1.5</v>
      </c>
      <c r="B351" s="1536"/>
      <c r="C351" s="1053">
        <v>7</v>
      </c>
      <c r="D351" s="1193">
        <v>98</v>
      </c>
      <c r="E351" s="1053">
        <v>124</v>
      </c>
      <c r="F351" s="1055" t="s">
        <v>212</v>
      </c>
      <c r="G351" s="1458"/>
      <c r="H351" s="1458"/>
      <c r="I351" s="1458"/>
      <c r="J351" s="1464"/>
      <c r="K351" s="1461"/>
      <c r="L351" s="1465"/>
    </row>
    <row r="352" spans="1:18" ht="15" x14ac:dyDescent="0.2">
      <c r="A352" s="1157">
        <v>0.48</v>
      </c>
      <c r="B352" s="155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56">
        <v>641</v>
      </c>
      <c r="H352" s="1456">
        <v>126</v>
      </c>
      <c r="I352" s="1456">
        <v>61</v>
      </c>
      <c r="J352" s="1456" t="s">
        <v>272</v>
      </c>
      <c r="K352" s="1459">
        <v>136</v>
      </c>
      <c r="L352" s="1465">
        <f>G352-(D352+D353+D354+D355)</f>
        <v>0</v>
      </c>
    </row>
    <row r="353" spans="1:12" ht="15" x14ac:dyDescent="0.2">
      <c r="A353" s="1157">
        <v>-0.5</v>
      </c>
      <c r="B353" s="1555"/>
      <c r="C353" s="1047">
        <v>7</v>
      </c>
      <c r="D353" s="1111">
        <v>469</v>
      </c>
      <c r="E353" s="1047">
        <v>124</v>
      </c>
      <c r="F353" s="1046" t="s">
        <v>208</v>
      </c>
      <c r="G353" s="1457"/>
      <c r="H353" s="1457"/>
      <c r="I353" s="1457"/>
      <c r="J353" s="1457"/>
      <c r="K353" s="1460"/>
      <c r="L353" s="1465"/>
    </row>
    <row r="354" spans="1:12" ht="15" x14ac:dyDescent="0.2">
      <c r="A354" s="1157"/>
      <c r="B354" s="1555"/>
      <c r="C354" s="1064"/>
      <c r="D354" s="1064"/>
      <c r="E354" s="1064"/>
      <c r="F354" s="1066"/>
      <c r="G354" s="1457"/>
      <c r="H354" s="1457"/>
      <c r="I354" s="1457"/>
      <c r="J354" s="1457"/>
      <c r="K354" s="1460"/>
      <c r="L354" s="1465"/>
    </row>
    <row r="355" spans="1:12" ht="15.75" thickBot="1" x14ac:dyDescent="0.25">
      <c r="A355" s="1157"/>
      <c r="B355" s="1556"/>
      <c r="C355" s="1053"/>
      <c r="D355" s="1054"/>
      <c r="E355" s="1053"/>
      <c r="F355" s="1055"/>
      <c r="G355" s="1458"/>
      <c r="H355" s="1458"/>
      <c r="I355" s="1458"/>
      <c r="J355" s="1458"/>
      <c r="K355" s="1461"/>
      <c r="L355" s="1465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77" t="s">
        <v>50</v>
      </c>
      <c r="C360" s="1475"/>
      <c r="D360" s="1475"/>
      <c r="E360" s="1475"/>
      <c r="F360" s="1475"/>
      <c r="G360" s="1476"/>
      <c r="H360" s="1451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52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9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80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80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77" t="s">
        <v>50</v>
      </c>
      <c r="C374" s="1475"/>
      <c r="D374" s="1475"/>
      <c r="E374" s="1475"/>
      <c r="F374" s="1475"/>
      <c r="G374" s="1476"/>
      <c r="H374" s="1451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52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80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80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77" t="s">
        <v>50</v>
      </c>
      <c r="C388" s="1475"/>
      <c r="D388" s="1475"/>
      <c r="E388" s="1475"/>
      <c r="F388" s="1475"/>
      <c r="G388" s="1476"/>
      <c r="H388" s="1451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52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80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80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77" t="s">
        <v>50</v>
      </c>
      <c r="C402" s="1475"/>
      <c r="D402" s="1475"/>
      <c r="E402" s="1475"/>
      <c r="F402" s="1475"/>
      <c r="G402" s="1476"/>
      <c r="H402" s="1451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52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80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80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77" t="s">
        <v>50</v>
      </c>
      <c r="C416" s="1475"/>
      <c r="D416" s="1475"/>
      <c r="E416" s="1475"/>
      <c r="F416" s="1475"/>
      <c r="G416" s="1476"/>
      <c r="H416" s="1451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52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80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80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77" t="s">
        <v>50</v>
      </c>
      <c r="C430" s="1475"/>
      <c r="D430" s="1475"/>
      <c r="E430" s="1475"/>
      <c r="F430" s="1475"/>
      <c r="G430" s="1476"/>
      <c r="H430" s="1451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52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80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80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77" t="s">
        <v>50</v>
      </c>
      <c r="C444" s="1475"/>
      <c r="D444" s="1475"/>
      <c r="E444" s="1475"/>
      <c r="F444" s="1475"/>
      <c r="G444" s="1476"/>
      <c r="H444" s="1451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52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80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80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77" t="s">
        <v>50</v>
      </c>
      <c r="C458" s="1475"/>
      <c r="D458" s="1475"/>
      <c r="E458" s="1475"/>
      <c r="F458" s="1475"/>
      <c r="G458" s="1476"/>
      <c r="H458" s="1451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52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80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80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77" t="s">
        <v>50</v>
      </c>
      <c r="C472" s="1475"/>
      <c r="D472" s="1475"/>
      <c r="E472" s="1475"/>
      <c r="F472" s="1475"/>
      <c r="G472" s="1476"/>
      <c r="H472" s="1451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52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80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80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77" t="s">
        <v>50</v>
      </c>
      <c r="C486" s="1475"/>
      <c r="D486" s="1475"/>
      <c r="E486" s="1475"/>
      <c r="F486" s="1475"/>
      <c r="G486" s="1476"/>
      <c r="H486" s="1451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52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80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80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77" t="s">
        <v>50</v>
      </c>
      <c r="C500" s="1475"/>
      <c r="D500" s="1475"/>
      <c r="E500" s="1475"/>
      <c r="F500" s="1475"/>
      <c r="G500" s="1476"/>
      <c r="H500" s="1451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52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80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80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77" t="s">
        <v>50</v>
      </c>
      <c r="C514" s="1475"/>
      <c r="D514" s="1475"/>
      <c r="E514" s="1475"/>
      <c r="F514" s="1475"/>
      <c r="G514" s="1476"/>
      <c r="H514" s="1451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52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80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80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77" t="s">
        <v>50</v>
      </c>
      <c r="C528" s="1475"/>
      <c r="D528" s="1475"/>
      <c r="E528" s="1475"/>
      <c r="F528" s="1475"/>
      <c r="G528" s="1476"/>
      <c r="H528" s="1451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52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80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80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77" t="s">
        <v>50</v>
      </c>
      <c r="C542" s="1475"/>
      <c r="D542" s="1475"/>
      <c r="E542" s="1475"/>
      <c r="F542" s="1475"/>
      <c r="G542" s="1476"/>
      <c r="H542" s="1451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52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80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80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77" t="s">
        <v>50</v>
      </c>
      <c r="C556" s="1475"/>
      <c r="D556" s="1475"/>
      <c r="E556" s="1475"/>
      <c r="F556" s="1475"/>
      <c r="G556" s="1476"/>
      <c r="H556" s="1451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52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80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80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77" t="s">
        <v>50</v>
      </c>
      <c r="C570" s="1475"/>
      <c r="D570" s="1475"/>
      <c r="E570" s="1475"/>
      <c r="F570" s="1475"/>
      <c r="G570" s="1476"/>
      <c r="H570" s="1451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52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80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80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77" t="s">
        <v>50</v>
      </c>
      <c r="C583" s="1475"/>
      <c r="D583" s="1475"/>
      <c r="E583" s="1475"/>
      <c r="F583" s="1475"/>
      <c r="G583" s="1476"/>
      <c r="H583" s="1451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52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80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80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77" t="s">
        <v>50</v>
      </c>
      <c r="C596" s="1475"/>
      <c r="D596" s="1475"/>
      <c r="E596" s="1475"/>
      <c r="F596" s="1475"/>
      <c r="G596" s="1476"/>
      <c r="H596" s="1451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52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80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80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477" t="s">
        <v>50</v>
      </c>
      <c r="C609" s="1475"/>
      <c r="D609" s="1475"/>
      <c r="E609" s="1475"/>
      <c r="F609" s="1475"/>
      <c r="G609" s="1476"/>
      <c r="H609" s="1451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52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580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580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541</v>
      </c>
      <c r="C617" s="1403">
        <f>[1]LM!$Q$371</f>
        <v>548</v>
      </c>
      <c r="D617" s="1403">
        <f>[1]LM!$AC$371</f>
        <v>69</v>
      </c>
      <c r="E617" s="1403">
        <f>[1]LM!$AO$371</f>
        <v>566</v>
      </c>
      <c r="F617" s="1403">
        <f>[1]LM!$BA$371</f>
        <v>564</v>
      </c>
      <c r="G617" s="1404">
        <f>[1]LM!$BM$371</f>
        <v>574</v>
      </c>
      <c r="H617" s="422">
        <f>SUM(B617:G617)</f>
        <v>2862</v>
      </c>
      <c r="I617" s="263" t="s">
        <v>56</v>
      </c>
      <c r="J617" s="742">
        <f>H604-H617</f>
        <v>77</v>
      </c>
      <c r="K617" s="285">
        <f>J617/H604</f>
        <v>2.6199387546784622E-2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477" t="s">
        <v>50</v>
      </c>
      <c r="C622" s="1475"/>
      <c r="D622" s="1475"/>
      <c r="E622" s="1475"/>
      <c r="F622" s="1475"/>
      <c r="G622" s="1476"/>
      <c r="H622" s="1451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52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580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580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-6</v>
      </c>
      <c r="K630" s="285">
        <f>J630/H617</f>
        <v>-2.0964360587002098E-3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/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-156.80000000000001</v>
      </c>
      <c r="K632" s="1430"/>
    </row>
  </sheetData>
  <mergeCells count="160"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  <mergeCell ref="B472:G472"/>
    <mergeCell ref="H472:H473"/>
    <mergeCell ref="B430:G430"/>
    <mergeCell ref="H430:H431"/>
    <mergeCell ref="K432:K433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274:I274"/>
    <mergeCell ref="Q176:R176"/>
    <mergeCell ref="B190:I190"/>
    <mergeCell ref="M193:M194"/>
    <mergeCell ref="B176:I176"/>
    <mergeCell ref="M179:M180"/>
    <mergeCell ref="B204:I20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J302:J304"/>
    <mergeCell ref="M305:M306"/>
    <mergeCell ref="J218:J220"/>
    <mergeCell ref="M221:M222"/>
    <mergeCell ref="M235:M236"/>
    <mergeCell ref="B348:B351"/>
    <mergeCell ref="G348:G351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622:G622"/>
    <mergeCell ref="H622:H623"/>
    <mergeCell ref="K624:K625"/>
    <mergeCell ref="B556:G556"/>
    <mergeCell ref="H556:H557"/>
    <mergeCell ref="K558:K559"/>
    <mergeCell ref="B542:G542"/>
    <mergeCell ref="H542:H543"/>
    <mergeCell ref="K544:K545"/>
    <mergeCell ref="B570:G570"/>
    <mergeCell ref="H570:H571"/>
    <mergeCell ref="K572:K573"/>
  </mergeCells>
  <conditionalFormatting sqref="B152:I1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07"/>
  <sheetViews>
    <sheetView showGridLines="0" topLeftCell="A581" zoomScale="85" zoomScaleNormal="85" workbookViewId="0">
      <selection activeCell="H600" sqref="H60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48" t="s">
        <v>53</v>
      </c>
      <c r="C8" s="1449"/>
      <c r="D8" s="1449"/>
      <c r="E8" s="144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48" t="s">
        <v>53</v>
      </c>
      <c r="C21" s="1449"/>
      <c r="D21" s="1449"/>
      <c r="E21" s="1449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48" t="s">
        <v>53</v>
      </c>
      <c r="C34" s="1449"/>
      <c r="D34" s="1449"/>
      <c r="E34" s="1449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77" t="s">
        <v>53</v>
      </c>
      <c r="C47" s="1475"/>
      <c r="D47" s="1475"/>
      <c r="E47" s="1475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7" t="s">
        <v>53</v>
      </c>
      <c r="C60" s="1475"/>
      <c r="D60" s="1475"/>
      <c r="E60" s="1475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65" t="s">
        <v>94</v>
      </c>
      <c r="K69" s="1565"/>
      <c r="L69" s="1565"/>
      <c r="M69" s="1565"/>
      <c r="N69" s="1565"/>
      <c r="O69" s="1565"/>
      <c r="P69" s="1565"/>
      <c r="Q69" s="156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65"/>
      <c r="K70" s="1565"/>
      <c r="L70" s="1565"/>
      <c r="M70" s="1565"/>
      <c r="N70" s="1565"/>
      <c r="O70" s="1565"/>
      <c r="P70" s="1565"/>
      <c r="Q70" s="1566"/>
    </row>
    <row r="71" spans="1:18" x14ac:dyDescent="0.2">
      <c r="J71" s="1565"/>
      <c r="K71" s="1565"/>
      <c r="L71" s="1565"/>
      <c r="M71" s="1565"/>
      <c r="N71" s="1565"/>
      <c r="O71" s="1565"/>
      <c r="P71" s="1565"/>
      <c r="Q71" s="156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7" t="s">
        <v>53</v>
      </c>
      <c r="C73" s="1475"/>
      <c r="D73" s="1475"/>
      <c r="E73" s="147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94"/>
      <c r="K82" s="1594"/>
      <c r="L82" s="1594"/>
      <c r="M82" s="1594"/>
      <c r="N82" s="1594"/>
      <c r="O82" s="1594"/>
      <c r="P82" s="159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94"/>
      <c r="K83" s="1594"/>
      <c r="L83" s="1594"/>
      <c r="M83" s="1594"/>
      <c r="N83" s="1594"/>
      <c r="O83" s="1594"/>
      <c r="P83" s="159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94"/>
      <c r="K84" s="1594"/>
      <c r="L84" s="1594"/>
      <c r="M84" s="1594"/>
      <c r="N84" s="1594"/>
      <c r="O84" s="1594"/>
      <c r="P84" s="1594"/>
    </row>
    <row r="85" spans="1:16" ht="13.5" thickBot="1" x14ac:dyDescent="0.25"/>
    <row r="86" spans="1:16" ht="13.5" thickBot="1" x14ac:dyDescent="0.25">
      <c r="A86" s="270" t="s">
        <v>102</v>
      </c>
      <c r="B86" s="1477" t="s">
        <v>53</v>
      </c>
      <c r="C86" s="1475"/>
      <c r="D86" s="1475"/>
      <c r="E86" s="147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77" t="s">
        <v>53</v>
      </c>
      <c r="C99" s="1475"/>
      <c r="D99" s="1475"/>
      <c r="E99" s="1475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77" t="s">
        <v>53</v>
      </c>
      <c r="C112" s="1475"/>
      <c r="D112" s="1475"/>
      <c r="E112" s="1475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79" t="s">
        <v>105</v>
      </c>
      <c r="L113" s="1480"/>
      <c r="M113" s="1480"/>
      <c r="N113" s="148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82" t="s">
        <v>67</v>
      </c>
      <c r="L114" s="1483"/>
      <c r="M114" s="1483"/>
      <c r="N114" s="148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77" t="s">
        <v>53</v>
      </c>
      <c r="C125" s="1475"/>
      <c r="D125" s="1475"/>
      <c r="E125" s="1475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86" t="s">
        <v>138</v>
      </c>
      <c r="L133" s="1586"/>
      <c r="M133" s="1586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77" t="s">
        <v>53</v>
      </c>
      <c r="C138" s="1475"/>
      <c r="D138" s="1475"/>
      <c r="E138" s="147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93"/>
      <c r="L146" s="1593"/>
      <c r="M146" s="159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48" t="s">
        <v>53</v>
      </c>
      <c r="C151" s="1449"/>
      <c r="D151" s="1450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48" t="s">
        <v>53</v>
      </c>
      <c r="C164" s="1449"/>
      <c r="D164" s="1450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48" t="s">
        <v>53</v>
      </c>
      <c r="C177" s="1449"/>
      <c r="D177" s="1450"/>
      <c r="E177" s="428" t="s">
        <v>0</v>
      </c>
      <c r="F177" s="228" t="s">
        <v>190</v>
      </c>
      <c r="G177" s="815"/>
      <c r="H177" s="815"/>
      <c r="I177" s="815"/>
      <c r="J177" s="815"/>
      <c r="K177" s="1479" t="s">
        <v>189</v>
      </c>
      <c r="L177" s="1480"/>
      <c r="M177" s="1480"/>
      <c r="N177" s="148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82" t="s">
        <v>67</v>
      </c>
      <c r="L178" s="1483"/>
      <c r="M178" s="1483"/>
      <c r="N178" s="148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48" t="s">
        <v>53</v>
      </c>
      <c r="C190" s="1449"/>
      <c r="D190" s="1450"/>
      <c r="E190" s="149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79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48" t="s">
        <v>53</v>
      </c>
      <c r="C203" s="1449"/>
      <c r="D203" s="1450"/>
      <c r="E203" s="149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79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48" t="s">
        <v>53</v>
      </c>
      <c r="C216" s="1449"/>
      <c r="D216" s="1450"/>
      <c r="E216" s="149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79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48" t="s">
        <v>53</v>
      </c>
      <c r="C229" s="1449"/>
      <c r="D229" s="1450"/>
      <c r="E229" s="149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79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48" t="s">
        <v>53</v>
      </c>
      <c r="C242" s="1449"/>
      <c r="D242" s="1450"/>
      <c r="E242" s="149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79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48" t="s">
        <v>53</v>
      </c>
      <c r="C255" s="1449"/>
      <c r="D255" s="1449"/>
      <c r="E255" s="145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9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48" t="s">
        <v>53</v>
      </c>
      <c r="C268" s="1449"/>
      <c r="D268" s="1449"/>
      <c r="E268" s="1451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9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48" t="s">
        <v>53</v>
      </c>
      <c r="C281" s="1449"/>
      <c r="D281" s="1449"/>
      <c r="E281" s="1451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9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48" t="s">
        <v>53</v>
      </c>
      <c r="C294" s="1449"/>
      <c r="D294" s="1449"/>
      <c r="E294" s="1451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9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48" t="s">
        <v>53</v>
      </c>
      <c r="C308" s="1449"/>
      <c r="D308" s="1449"/>
      <c r="E308" s="1449"/>
      <c r="F308" s="1449"/>
      <c r="G308" s="1449"/>
      <c r="H308" s="149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79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48" t="s">
        <v>53</v>
      </c>
      <c r="C322" s="1449"/>
      <c r="D322" s="1449"/>
      <c r="E322" s="1449"/>
      <c r="F322" s="1449"/>
      <c r="G322" s="1449"/>
      <c r="H322" s="149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79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48" t="s">
        <v>53</v>
      </c>
      <c r="C336" s="1449"/>
      <c r="D336" s="1449"/>
      <c r="E336" s="1449"/>
      <c r="F336" s="1449"/>
      <c r="G336" s="1449"/>
      <c r="H336" s="149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79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48" t="s">
        <v>53</v>
      </c>
      <c r="C350" s="1449"/>
      <c r="D350" s="1449"/>
      <c r="E350" s="1449"/>
      <c r="F350" s="1449"/>
      <c r="G350" s="1449"/>
      <c r="H350" s="149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79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48" t="s">
        <v>53</v>
      </c>
      <c r="C364" s="1449"/>
      <c r="D364" s="1449"/>
      <c r="E364" s="1449"/>
      <c r="F364" s="1449"/>
      <c r="G364" s="1449"/>
      <c r="H364" s="149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79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48" t="s">
        <v>53</v>
      </c>
      <c r="C378" s="1449"/>
      <c r="D378" s="1449"/>
      <c r="E378" s="1449"/>
      <c r="F378" s="1449"/>
      <c r="G378" s="1449"/>
      <c r="H378" s="149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79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48" t="s">
        <v>53</v>
      </c>
      <c r="C392" s="1449"/>
      <c r="D392" s="1449"/>
      <c r="E392" s="1449"/>
      <c r="F392" s="1449"/>
      <c r="G392" s="1449"/>
      <c r="H392" s="149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79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48" t="s">
        <v>53</v>
      </c>
      <c r="C406" s="1449"/>
      <c r="D406" s="1449"/>
      <c r="E406" s="1449"/>
      <c r="F406" s="1449"/>
      <c r="G406" s="1449"/>
      <c r="H406" s="149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79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48" t="s">
        <v>53</v>
      </c>
      <c r="C420" s="1449"/>
      <c r="D420" s="1449"/>
      <c r="E420" s="1449"/>
      <c r="F420" s="1449"/>
      <c r="G420" s="1449"/>
      <c r="H420" s="149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79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48" t="s">
        <v>53</v>
      </c>
      <c r="C434" s="1449"/>
      <c r="D434" s="1449"/>
      <c r="E434" s="1449"/>
      <c r="F434" s="1449"/>
      <c r="G434" s="1449"/>
      <c r="H434" s="149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79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48" t="s">
        <v>53</v>
      </c>
      <c r="C448" s="1449"/>
      <c r="D448" s="1449"/>
      <c r="E448" s="1449"/>
      <c r="F448" s="1449"/>
      <c r="G448" s="1449"/>
      <c r="H448" s="149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79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48" t="s">
        <v>53</v>
      </c>
      <c r="C462" s="1449"/>
      <c r="D462" s="1449"/>
      <c r="E462" s="1449"/>
      <c r="F462" s="1449"/>
      <c r="G462" s="1449"/>
      <c r="H462" s="149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79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48" t="s">
        <v>53</v>
      </c>
      <c r="C476" s="1449"/>
      <c r="D476" s="1449"/>
      <c r="E476" s="1449"/>
      <c r="F476" s="1449"/>
      <c r="G476" s="1449"/>
      <c r="H476" s="149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79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48" t="s">
        <v>53</v>
      </c>
      <c r="C490" s="1449"/>
      <c r="D490" s="1449"/>
      <c r="E490" s="1449"/>
      <c r="F490" s="1449"/>
      <c r="G490" s="1449"/>
      <c r="H490" s="149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79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48" t="s">
        <v>53</v>
      </c>
      <c r="C504" s="1449"/>
      <c r="D504" s="1449"/>
      <c r="E504" s="1449"/>
      <c r="F504" s="1449"/>
      <c r="G504" s="1449"/>
      <c r="H504" s="149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79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48" t="s">
        <v>53</v>
      </c>
      <c r="C518" s="1449"/>
      <c r="D518" s="1449"/>
      <c r="E518" s="1449"/>
      <c r="F518" s="1449"/>
      <c r="G518" s="1449"/>
      <c r="H518" s="149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79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48" t="s">
        <v>53</v>
      </c>
      <c r="C531" s="1449"/>
      <c r="D531" s="1449"/>
      <c r="E531" s="1449"/>
      <c r="F531" s="1449"/>
      <c r="G531" s="1449"/>
      <c r="H531" s="149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52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79"/>
      <c r="I533" s="1341"/>
      <c r="J533" s="1341"/>
      <c r="K533" s="1341"/>
      <c r="M533" s="1483" t="s">
        <v>303</v>
      </c>
      <c r="N533" s="1483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48" t="s">
        <v>53</v>
      </c>
      <c r="C545" s="1449"/>
      <c r="D545" s="1449"/>
      <c r="E545" s="1449"/>
      <c r="F545" s="1449"/>
      <c r="G545" s="1449"/>
      <c r="H545" s="1590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91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48" t="s">
        <v>53</v>
      </c>
      <c r="C558" s="1449"/>
      <c r="D558" s="1449"/>
      <c r="E558" s="1449"/>
      <c r="F558" s="1449"/>
      <c r="G558" s="1449"/>
      <c r="H558" s="1590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591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48" t="s">
        <v>53</v>
      </c>
      <c r="C571" s="1449"/>
      <c r="D571" s="1449"/>
      <c r="E571" s="1449"/>
      <c r="F571" s="1449"/>
      <c r="G571" s="1449"/>
      <c r="H571" s="1590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591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5</v>
      </c>
      <c r="K578" s="1019">
        <f>J578/H566</f>
        <v>2.1739130434782608E-2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42</v>
      </c>
      <c r="D579" s="1403">
        <f>[1]LM!$AD$371</f>
        <v>9</v>
      </c>
      <c r="E579" s="1403">
        <f>[1]LM!$AP$371</f>
        <v>43</v>
      </c>
      <c r="F579" s="1403">
        <f>[1]LM!$BB$371</f>
        <v>44</v>
      </c>
      <c r="G579" s="1404">
        <f>[1]LM!$BN$371</f>
        <v>44</v>
      </c>
      <c r="H579" s="422">
        <f>SUM(B579:G579)</f>
        <v>225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48" t="s">
        <v>53</v>
      </c>
      <c r="C584" s="1449"/>
      <c r="D584" s="1449"/>
      <c r="E584" s="1449"/>
      <c r="F584" s="1449"/>
      <c r="G584" s="1449"/>
      <c r="H584" s="1590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591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</v>
      </c>
      <c r="K591" s="1019">
        <f>J591/H579</f>
        <v>-8.8888888888888889E-3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48" t="s">
        <v>53</v>
      </c>
      <c r="C597" s="1449"/>
      <c r="D597" s="1449"/>
      <c r="E597" s="1449"/>
      <c r="F597" s="1449"/>
      <c r="G597" s="1449"/>
      <c r="H597" s="1590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591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/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-153.56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</sheetData>
  <mergeCells count="86">
    <mergeCell ref="K177:N177"/>
    <mergeCell ref="K178:N178"/>
    <mergeCell ref="B294:D294"/>
    <mergeCell ref="E294:E295"/>
    <mergeCell ref="B281:D281"/>
    <mergeCell ref="E281:E282"/>
    <mergeCell ref="E190:E191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597:G597"/>
    <mergeCell ref="H597:H598"/>
    <mergeCell ref="B584:G584"/>
    <mergeCell ref="H584:H585"/>
    <mergeCell ref="H406:H407"/>
    <mergeCell ref="H448:H449"/>
    <mergeCell ref="H545:H546"/>
    <mergeCell ref="B476:G476"/>
    <mergeCell ref="H476:H477"/>
    <mergeCell ref="B448:G448"/>
    <mergeCell ref="B434:G434"/>
    <mergeCell ref="H434:H435"/>
    <mergeCell ref="B462:G462"/>
    <mergeCell ref="H462:H463"/>
  </mergeCells>
  <conditionalFormatting sqref="B395:G39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9" t="s">
        <v>18</v>
      </c>
      <c r="C4" s="1440"/>
      <c r="D4" s="1440"/>
      <c r="E4" s="1440"/>
      <c r="F4" s="1440"/>
      <c r="G4" s="1440"/>
      <c r="H4" s="1440"/>
      <c r="I4" s="1440"/>
      <c r="J4" s="1441"/>
      <c r="K4" s="1439" t="s">
        <v>21</v>
      </c>
      <c r="L4" s="1440"/>
      <c r="M4" s="1440"/>
      <c r="N4" s="1440"/>
      <c r="O4" s="1440"/>
      <c r="P4" s="1440"/>
      <c r="Q4" s="1440"/>
      <c r="R4" s="1440"/>
      <c r="S4" s="1440"/>
      <c r="T4" s="1440"/>
      <c r="U4" s="1440"/>
      <c r="V4" s="1440"/>
      <c r="W4" s="14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9" t="s">
        <v>23</v>
      </c>
      <c r="C17" s="1440"/>
      <c r="D17" s="1440"/>
      <c r="E17" s="1440"/>
      <c r="F17" s="14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9" t="s">
        <v>18</v>
      </c>
      <c r="C4" s="1440"/>
      <c r="D4" s="1440"/>
      <c r="E4" s="1440"/>
      <c r="F4" s="1440"/>
      <c r="G4" s="1440"/>
      <c r="H4" s="1440"/>
      <c r="I4" s="1440"/>
      <c r="J4" s="1441"/>
      <c r="K4" s="1439" t="s">
        <v>21</v>
      </c>
      <c r="L4" s="1440"/>
      <c r="M4" s="1440"/>
      <c r="N4" s="1440"/>
      <c r="O4" s="1440"/>
      <c r="P4" s="1440"/>
      <c r="Q4" s="1440"/>
      <c r="R4" s="1440"/>
      <c r="S4" s="1440"/>
      <c r="T4" s="1440"/>
      <c r="U4" s="1440"/>
      <c r="V4" s="1440"/>
      <c r="W4" s="14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9" t="s">
        <v>23</v>
      </c>
      <c r="C17" s="1440"/>
      <c r="D17" s="1440"/>
      <c r="E17" s="1440"/>
      <c r="F17" s="14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9" t="s">
        <v>18</v>
      </c>
      <c r="C4" s="1440"/>
      <c r="D4" s="1440"/>
      <c r="E4" s="1440"/>
      <c r="F4" s="1440"/>
      <c r="G4" s="1440"/>
      <c r="H4" s="1440"/>
      <c r="I4" s="1440"/>
      <c r="J4" s="1441"/>
      <c r="K4" s="1439" t="s">
        <v>21</v>
      </c>
      <c r="L4" s="1440"/>
      <c r="M4" s="1440"/>
      <c r="N4" s="1440"/>
      <c r="O4" s="1440"/>
      <c r="P4" s="1440"/>
      <c r="Q4" s="1440"/>
      <c r="R4" s="1440"/>
      <c r="S4" s="1440"/>
      <c r="T4" s="1440"/>
      <c r="U4" s="1440"/>
      <c r="V4" s="1440"/>
      <c r="W4" s="14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9" t="s">
        <v>23</v>
      </c>
      <c r="C17" s="1440"/>
      <c r="D17" s="1440"/>
      <c r="E17" s="1440"/>
      <c r="F17" s="14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42" t="s">
        <v>42</v>
      </c>
      <c r="B1" s="144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42" t="s">
        <v>42</v>
      </c>
      <c r="B1" s="144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43" t="s">
        <v>42</v>
      </c>
      <c r="B1" s="144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42" t="s">
        <v>42</v>
      </c>
      <c r="B1" s="144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41"/>
  <sheetViews>
    <sheetView showGridLines="0" tabSelected="1" topLeftCell="A627" zoomScale="85" zoomScaleNormal="85" workbookViewId="0">
      <selection activeCell="W634" sqref="W634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68"/>
      <c r="G2" s="1468"/>
      <c r="H2" s="1468"/>
      <c r="I2" s="146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68"/>
      <c r="AH6" s="146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44" t="s">
        <v>50</v>
      </c>
      <c r="C8" s="1445"/>
      <c r="D8" s="1445"/>
      <c r="E8" s="1445"/>
      <c r="F8" s="1445"/>
      <c r="G8" s="1445"/>
      <c r="H8" s="1445"/>
      <c r="I8" s="1445"/>
      <c r="J8" s="1445"/>
      <c r="K8" s="1469"/>
      <c r="L8" s="1444" t="s">
        <v>53</v>
      </c>
      <c r="M8" s="1445"/>
      <c r="N8" s="1445"/>
      <c r="O8" s="1445"/>
      <c r="P8" s="1445"/>
      <c r="Q8" s="1445"/>
      <c r="R8" s="1445"/>
      <c r="S8" s="1445"/>
      <c r="T8" s="1445"/>
      <c r="U8" s="1446"/>
      <c r="V8" s="327" t="s">
        <v>55</v>
      </c>
      <c r="AA8" s="1474"/>
      <c r="AB8" s="1474"/>
      <c r="AC8" s="1474"/>
      <c r="AD8" s="1474"/>
      <c r="AE8" s="1474"/>
      <c r="AF8" s="147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70" t="s">
        <v>63</v>
      </c>
      <c r="AA12" s="1470"/>
      <c r="AB12" s="1470"/>
      <c r="AC12" s="1470"/>
      <c r="AD12" s="147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70"/>
      <c r="AA13" s="1470"/>
      <c r="AB13" s="1470"/>
      <c r="AC13" s="1470"/>
      <c r="AD13" s="147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70"/>
      <c r="AA14" s="1470"/>
      <c r="AB14" s="1470"/>
      <c r="AC14" s="1470"/>
      <c r="AD14" s="147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44" t="s">
        <v>50</v>
      </c>
      <c r="C22" s="1445"/>
      <c r="D22" s="1445"/>
      <c r="E22" s="1445"/>
      <c r="F22" s="1445"/>
      <c r="G22" s="1445"/>
      <c r="H22" s="1445"/>
      <c r="I22" s="1445"/>
      <c r="J22" s="1445"/>
      <c r="K22" s="1469"/>
      <c r="L22" s="1444" t="s">
        <v>53</v>
      </c>
      <c r="M22" s="1445"/>
      <c r="N22" s="1445"/>
      <c r="O22" s="1445"/>
      <c r="P22" s="1445"/>
      <c r="Q22" s="1445"/>
      <c r="R22" s="1445"/>
      <c r="S22" s="1445"/>
      <c r="T22" s="1445"/>
      <c r="U22" s="144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44" t="s">
        <v>50</v>
      </c>
      <c r="C36" s="1445"/>
      <c r="D36" s="1445"/>
      <c r="E36" s="1445"/>
      <c r="F36" s="1445"/>
      <c r="G36" s="1445"/>
      <c r="H36" s="1445"/>
      <c r="I36" s="1445"/>
      <c r="J36" s="1445"/>
      <c r="K36" s="1469"/>
      <c r="L36" s="1444" t="s">
        <v>53</v>
      </c>
      <c r="M36" s="1445"/>
      <c r="N36" s="1445"/>
      <c r="O36" s="1445"/>
      <c r="P36" s="1445"/>
      <c r="Q36" s="1445"/>
      <c r="R36" s="1445"/>
      <c r="S36" s="1445"/>
      <c r="T36" s="1445"/>
      <c r="U36" s="144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71" t="s">
        <v>85</v>
      </c>
      <c r="AH36" s="1472"/>
      <c r="AI36" s="1472"/>
      <c r="AJ36" s="147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48" t="s">
        <v>50</v>
      </c>
      <c r="C50" s="1449"/>
      <c r="D50" s="1449"/>
      <c r="E50" s="1449"/>
      <c r="F50" s="1449"/>
      <c r="G50" s="1449"/>
      <c r="H50" s="1449"/>
      <c r="I50" s="1449"/>
      <c r="J50" s="1449"/>
      <c r="K50" s="1449"/>
      <c r="L50" s="1449"/>
      <c r="M50" s="1449"/>
      <c r="N50" s="1450"/>
      <c r="O50" s="1448" t="s">
        <v>53</v>
      </c>
      <c r="P50" s="1449"/>
      <c r="Q50" s="1449"/>
      <c r="R50" s="1449"/>
      <c r="S50" s="1449"/>
      <c r="T50" s="1449"/>
      <c r="U50" s="1449"/>
      <c r="V50" s="1449"/>
      <c r="W50" s="145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48" t="s">
        <v>50</v>
      </c>
      <c r="C64" s="1449"/>
      <c r="D64" s="1449"/>
      <c r="E64" s="1449"/>
      <c r="F64" s="1449"/>
      <c r="G64" s="1449"/>
      <c r="H64" s="1449"/>
      <c r="I64" s="1449"/>
      <c r="J64" s="1449"/>
      <c r="K64" s="1449"/>
      <c r="L64" s="1449"/>
      <c r="M64" s="1449"/>
      <c r="N64" s="1450"/>
      <c r="O64" s="1448" t="s">
        <v>53</v>
      </c>
      <c r="P64" s="1449"/>
      <c r="Q64" s="1449"/>
      <c r="R64" s="1449"/>
      <c r="S64" s="1449"/>
      <c r="T64" s="1449"/>
      <c r="U64" s="1449"/>
      <c r="V64" s="1449"/>
      <c r="W64" s="1450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48" t="s">
        <v>50</v>
      </c>
      <c r="C78" s="1449"/>
      <c r="D78" s="1449"/>
      <c r="E78" s="1449"/>
      <c r="F78" s="1449"/>
      <c r="G78" s="1449"/>
      <c r="H78" s="1449"/>
      <c r="I78" s="1449"/>
      <c r="J78" s="1449"/>
      <c r="K78" s="1449"/>
      <c r="L78" s="1449"/>
      <c r="M78" s="1449"/>
      <c r="N78" s="1450"/>
      <c r="O78" s="1448" t="s">
        <v>53</v>
      </c>
      <c r="P78" s="1449"/>
      <c r="Q78" s="1449"/>
      <c r="R78" s="1449"/>
      <c r="S78" s="1449"/>
      <c r="T78" s="1449"/>
      <c r="U78" s="1449"/>
      <c r="V78" s="1449"/>
      <c r="W78" s="1450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48" t="s">
        <v>50</v>
      </c>
      <c r="C92" s="1449"/>
      <c r="D92" s="1449"/>
      <c r="E92" s="1449"/>
      <c r="F92" s="1449"/>
      <c r="G92" s="1449"/>
      <c r="H92" s="1449"/>
      <c r="I92" s="1449"/>
      <c r="J92" s="1449"/>
      <c r="K92" s="1449"/>
      <c r="L92" s="1449"/>
      <c r="M92" s="1449"/>
      <c r="N92" s="1450"/>
      <c r="O92" s="1448" t="s">
        <v>53</v>
      </c>
      <c r="P92" s="1449"/>
      <c r="Q92" s="1449"/>
      <c r="R92" s="1449"/>
      <c r="S92" s="1449"/>
      <c r="T92" s="1449"/>
      <c r="U92" s="1449"/>
      <c r="V92" s="1449"/>
      <c r="W92" s="1450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48" t="s">
        <v>50</v>
      </c>
      <c r="C106" s="1449"/>
      <c r="D106" s="1449"/>
      <c r="E106" s="1449"/>
      <c r="F106" s="1449"/>
      <c r="G106" s="1449"/>
      <c r="H106" s="1449"/>
      <c r="I106" s="1449"/>
      <c r="J106" s="1449"/>
      <c r="K106" s="1449"/>
      <c r="L106" s="1449"/>
      <c r="M106" s="1449"/>
      <c r="N106" s="1450"/>
      <c r="O106" s="1448" t="s">
        <v>53</v>
      </c>
      <c r="P106" s="1449"/>
      <c r="Q106" s="1449"/>
      <c r="R106" s="1449"/>
      <c r="S106" s="1449"/>
      <c r="T106" s="1449"/>
      <c r="U106" s="1449"/>
      <c r="V106" s="1449"/>
      <c r="W106" s="1450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77" t="s">
        <v>50</v>
      </c>
      <c r="C120" s="1475"/>
      <c r="D120" s="1475"/>
      <c r="E120" s="1475"/>
      <c r="F120" s="1475"/>
      <c r="G120" s="1449"/>
      <c r="H120" s="1449"/>
      <c r="I120" s="1449"/>
      <c r="J120" s="1449"/>
      <c r="K120" s="1449"/>
      <c r="L120" s="1475"/>
      <c r="M120" s="1475"/>
      <c r="N120" s="1476"/>
      <c r="O120" s="1477" t="s">
        <v>53</v>
      </c>
      <c r="P120" s="1475"/>
      <c r="Q120" s="1475"/>
      <c r="R120" s="1475"/>
      <c r="S120" s="1475"/>
      <c r="T120" s="1475"/>
      <c r="U120" s="1475"/>
      <c r="V120" s="1475"/>
      <c r="W120" s="1476"/>
      <c r="X120" s="327" t="s">
        <v>55</v>
      </c>
      <c r="Y120" s="461"/>
      <c r="Z120" s="461"/>
      <c r="AA120" s="461"/>
      <c r="AB120" s="1479" t="s">
        <v>114</v>
      </c>
      <c r="AC120" s="1480"/>
      <c r="AD120" s="1480"/>
      <c r="AE120" s="1481"/>
      <c r="AH120" s="1479" t="s">
        <v>123</v>
      </c>
      <c r="AI120" s="1480"/>
      <c r="AJ120" s="1480"/>
      <c r="AK120" s="1481"/>
      <c r="AM120" s="1479" t="s">
        <v>124</v>
      </c>
      <c r="AN120" s="1480"/>
      <c r="AO120" s="1480"/>
      <c r="AP120" s="148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82" t="s">
        <v>121</v>
      </c>
      <c r="AC121" s="1483"/>
      <c r="AD121" s="1483"/>
      <c r="AE121" s="1484"/>
      <c r="AH121" s="1482" t="s">
        <v>115</v>
      </c>
      <c r="AI121" s="1483"/>
      <c r="AJ121" s="1483"/>
      <c r="AK121" s="1484"/>
      <c r="AM121" s="1482" t="s">
        <v>67</v>
      </c>
      <c r="AN121" s="1483"/>
      <c r="AO121" s="1483"/>
      <c r="AP121" s="148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85" t="s">
        <v>136</v>
      </c>
      <c r="Z124" s="1486"/>
      <c r="AA124" s="148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85"/>
      <c r="Z125" s="1486"/>
      <c r="AA125" s="148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85"/>
      <c r="Z126" s="1486"/>
      <c r="AA126" s="148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85"/>
      <c r="Z127" s="1486"/>
      <c r="AA127" s="148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85"/>
      <c r="Z128" s="1486"/>
      <c r="AA128" s="148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77" t="s">
        <v>130</v>
      </c>
      <c r="C135" s="1475"/>
      <c r="D135" s="1475"/>
      <c r="E135" s="1475"/>
      <c r="F135" s="1475"/>
      <c r="G135" s="1475"/>
      <c r="H135" s="1475"/>
      <c r="I135" s="1475"/>
      <c r="J135" s="1475"/>
      <c r="K135" s="1476"/>
      <c r="L135" s="1477" t="s">
        <v>131</v>
      </c>
      <c r="M135" s="1475"/>
      <c r="N135" s="1476"/>
      <c r="O135" s="1477" t="s">
        <v>53</v>
      </c>
      <c r="P135" s="1475"/>
      <c r="Q135" s="1475"/>
      <c r="R135" s="1475"/>
      <c r="S135" s="1475"/>
      <c r="T135" s="1475"/>
      <c r="U135" s="1475"/>
      <c r="V135" s="1475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90" t="s">
        <v>143</v>
      </c>
      <c r="Y137" s="1491"/>
      <c r="Z137" s="1491"/>
      <c r="AA137" s="1491"/>
      <c r="AB137" s="1491"/>
      <c r="AC137" s="1491"/>
      <c r="AD137" s="1491"/>
      <c r="AE137" s="1491"/>
      <c r="AF137" s="1492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78"/>
      <c r="S149" s="1478"/>
      <c r="T149" s="1478"/>
      <c r="U149" s="1478"/>
      <c r="V149" s="376"/>
      <c r="W149" s="376"/>
      <c r="AI149" s="493"/>
    </row>
    <row r="150" spans="1:35" ht="13.5" thickBot="1" x14ac:dyDescent="0.25">
      <c r="A150" s="230" t="s">
        <v>144</v>
      </c>
      <c r="B150" s="1448" t="s">
        <v>130</v>
      </c>
      <c r="C150" s="1449"/>
      <c r="D150" s="1449"/>
      <c r="E150" s="1449"/>
      <c r="F150" s="1449"/>
      <c r="G150" s="1449"/>
      <c r="H150" s="1449"/>
      <c r="I150" s="1449"/>
      <c r="J150" s="1449"/>
      <c r="K150" s="1449"/>
      <c r="L150" s="1448" t="s">
        <v>131</v>
      </c>
      <c r="M150" s="1449"/>
      <c r="N150" s="1450"/>
      <c r="O150" s="1448" t="s">
        <v>53</v>
      </c>
      <c r="P150" s="1449"/>
      <c r="Q150" s="1449"/>
      <c r="R150" s="1449"/>
      <c r="S150" s="1449"/>
      <c r="T150" s="1449"/>
      <c r="U150" s="1449"/>
      <c r="V150" s="1449"/>
      <c r="W150" s="145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78"/>
      <c r="Z152" s="1478"/>
      <c r="AA152" s="1478"/>
      <c r="AB152" s="1478"/>
      <c r="AC152" s="1478"/>
      <c r="AD152" s="1478"/>
      <c r="AE152" s="1478"/>
      <c r="AF152" s="1478"/>
      <c r="AG152" s="147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48" t="s">
        <v>130</v>
      </c>
      <c r="C165" s="1449"/>
      <c r="D165" s="1449"/>
      <c r="E165" s="1449"/>
      <c r="F165" s="1449"/>
      <c r="G165" s="1475"/>
      <c r="H165" s="1475"/>
      <c r="I165" s="1475"/>
      <c r="J165" s="1475"/>
      <c r="K165" s="1476"/>
      <c r="L165" s="1448" t="s">
        <v>131</v>
      </c>
      <c r="M165" s="1449"/>
      <c r="N165" s="1449"/>
      <c r="O165" s="145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48" t="s">
        <v>130</v>
      </c>
      <c r="C180" s="1449"/>
      <c r="D180" s="1449"/>
      <c r="E180" s="1449"/>
      <c r="F180" s="1449"/>
      <c r="G180" s="1475"/>
      <c r="H180" s="1475"/>
      <c r="I180" s="1475"/>
      <c r="J180" s="1475"/>
      <c r="K180" s="1476"/>
      <c r="L180" s="1448" t="s">
        <v>131</v>
      </c>
      <c r="M180" s="1449"/>
      <c r="N180" s="1449"/>
      <c r="O180" s="1450"/>
      <c r="P180" s="1448" t="s">
        <v>53</v>
      </c>
      <c r="Q180" s="1449"/>
      <c r="R180" s="1449"/>
      <c r="S180" s="1449"/>
      <c r="T180" s="1449"/>
      <c r="U180" s="1449"/>
      <c r="V180" s="1449"/>
      <c r="W180" s="1450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88" t="s">
        <v>183</v>
      </c>
      <c r="AJ192" s="1488"/>
      <c r="AK192" s="1488"/>
      <c r="AL192" s="1488"/>
    </row>
    <row r="193" spans="1:43" x14ac:dyDescent="0.2">
      <c r="AI193" s="1488"/>
      <c r="AJ193" s="1488"/>
      <c r="AK193" s="1488"/>
      <c r="AL193" s="148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89"/>
      <c r="AJ194" s="1489"/>
      <c r="AK194" s="1489"/>
      <c r="AL194" s="1489"/>
    </row>
    <row r="195" spans="1:43" ht="13.5" thickBot="1" x14ac:dyDescent="0.25">
      <c r="A195" s="230" t="s">
        <v>166</v>
      </c>
      <c r="B195" s="1477" t="s">
        <v>130</v>
      </c>
      <c r="C195" s="1475"/>
      <c r="D195" s="1475"/>
      <c r="E195" s="1475"/>
      <c r="F195" s="1475"/>
      <c r="G195" s="1475"/>
      <c r="H195" s="1475"/>
      <c r="I195" s="1475"/>
      <c r="J195" s="1475"/>
      <c r="K195" s="1476"/>
      <c r="L195" s="1477" t="s">
        <v>131</v>
      </c>
      <c r="M195" s="1475"/>
      <c r="N195" s="1475"/>
      <c r="O195" s="1475"/>
      <c r="P195" s="1476"/>
      <c r="Q195" s="1448" t="s">
        <v>53</v>
      </c>
      <c r="R195" s="1449"/>
      <c r="S195" s="1449"/>
      <c r="T195" s="1449"/>
      <c r="U195" s="1449"/>
      <c r="V195" s="1449"/>
      <c r="W195" s="1449"/>
      <c r="X195" s="1449"/>
      <c r="Y195" s="1450"/>
      <c r="Z195" s="531" t="s">
        <v>55</v>
      </c>
      <c r="AA195" s="228" t="s">
        <v>190</v>
      </c>
      <c r="AB195" s="815"/>
      <c r="AC195" s="815"/>
      <c r="AD195" s="1479" t="s">
        <v>167</v>
      </c>
      <c r="AE195" s="1480"/>
      <c r="AF195" s="1480"/>
      <c r="AG195" s="1481"/>
      <c r="AI195" s="1479" t="s">
        <v>173</v>
      </c>
      <c r="AJ195" s="1480"/>
      <c r="AK195" s="1480"/>
      <c r="AL195" s="1481"/>
      <c r="AN195" s="1479" t="s">
        <v>179</v>
      </c>
      <c r="AO195" s="1480"/>
      <c r="AP195" s="1480"/>
      <c r="AQ195" s="148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82" t="s">
        <v>168</v>
      </c>
      <c r="AE196" s="1483"/>
      <c r="AF196" s="1483"/>
      <c r="AG196" s="1484"/>
      <c r="AI196" s="1482" t="s">
        <v>121</v>
      </c>
      <c r="AJ196" s="1483"/>
      <c r="AK196" s="1483"/>
      <c r="AL196" s="1484"/>
      <c r="AN196" s="1482" t="s">
        <v>115</v>
      </c>
      <c r="AO196" s="1483"/>
      <c r="AP196" s="1483"/>
      <c r="AQ196" s="148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77" t="s">
        <v>130</v>
      </c>
      <c r="C209" s="1475"/>
      <c r="D209" s="1475"/>
      <c r="E209" s="1475"/>
      <c r="F209" s="1475"/>
      <c r="G209" s="1475"/>
      <c r="H209" s="1475"/>
      <c r="I209" s="1475"/>
      <c r="J209" s="1475"/>
      <c r="K209" s="1476"/>
      <c r="L209" s="1477" t="s">
        <v>131</v>
      </c>
      <c r="M209" s="1475"/>
      <c r="N209" s="1475"/>
      <c r="O209" s="1475"/>
      <c r="P209" s="1476"/>
      <c r="Q209" s="1448" t="s">
        <v>53</v>
      </c>
      <c r="R209" s="1449"/>
      <c r="S209" s="1449"/>
      <c r="T209" s="1449"/>
      <c r="U209" s="1449"/>
      <c r="V209" s="1449"/>
      <c r="W209" s="1449"/>
      <c r="X209" s="1449"/>
      <c r="Y209" s="1450"/>
      <c r="Z209" s="145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9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9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77" t="s">
        <v>130</v>
      </c>
      <c r="C223" s="1475"/>
      <c r="D223" s="1475"/>
      <c r="E223" s="1475"/>
      <c r="F223" s="1475"/>
      <c r="G223" s="1475"/>
      <c r="H223" s="1475"/>
      <c r="I223" s="1475"/>
      <c r="J223" s="1475"/>
      <c r="K223" s="1476"/>
      <c r="L223" s="1477" t="s">
        <v>131</v>
      </c>
      <c r="M223" s="1475"/>
      <c r="N223" s="1475"/>
      <c r="O223" s="1475"/>
      <c r="P223" s="1476"/>
      <c r="Q223" s="1448" t="s">
        <v>53</v>
      </c>
      <c r="R223" s="1449"/>
      <c r="S223" s="1449"/>
      <c r="T223" s="1449"/>
      <c r="U223" s="1449"/>
      <c r="V223" s="1449"/>
      <c r="W223" s="1449"/>
      <c r="X223" s="1449"/>
      <c r="Y223" s="1450"/>
      <c r="Z223" s="145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9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9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77" t="s">
        <v>130</v>
      </c>
      <c r="C237" s="1475"/>
      <c r="D237" s="1475"/>
      <c r="E237" s="1475"/>
      <c r="F237" s="1475"/>
      <c r="G237" s="1475"/>
      <c r="H237" s="1475"/>
      <c r="I237" s="1475"/>
      <c r="J237" s="1475"/>
      <c r="K237" s="1476"/>
      <c r="L237" s="1477" t="s">
        <v>131</v>
      </c>
      <c r="M237" s="1475"/>
      <c r="N237" s="1475"/>
      <c r="O237" s="1475"/>
      <c r="P237" s="1476"/>
      <c r="Q237" s="1448" t="s">
        <v>53</v>
      </c>
      <c r="R237" s="1449"/>
      <c r="S237" s="1449"/>
      <c r="T237" s="1449"/>
      <c r="U237" s="1449"/>
      <c r="V237" s="1449"/>
      <c r="W237" s="1449"/>
      <c r="X237" s="1449"/>
      <c r="Y237" s="1450"/>
      <c r="Z237" s="145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9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9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77" t="s">
        <v>130</v>
      </c>
      <c r="C251" s="1475"/>
      <c r="D251" s="1475"/>
      <c r="E251" s="1475"/>
      <c r="F251" s="1475"/>
      <c r="G251" s="1475"/>
      <c r="H251" s="1475"/>
      <c r="I251" s="1475"/>
      <c r="J251" s="1475"/>
      <c r="K251" s="1476"/>
      <c r="L251" s="1477" t="s">
        <v>131</v>
      </c>
      <c r="M251" s="1475"/>
      <c r="N251" s="1475"/>
      <c r="O251" s="1475"/>
      <c r="P251" s="1476"/>
      <c r="Q251" s="1448" t="s">
        <v>53</v>
      </c>
      <c r="R251" s="1449"/>
      <c r="S251" s="1449"/>
      <c r="T251" s="1449"/>
      <c r="U251" s="1449"/>
      <c r="V251" s="1449"/>
      <c r="W251" s="1449"/>
      <c r="X251" s="1449"/>
      <c r="Y251" s="1450"/>
      <c r="Z251" s="145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9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9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77" t="s">
        <v>130</v>
      </c>
      <c r="C265" s="1475"/>
      <c r="D265" s="1475"/>
      <c r="E265" s="1475"/>
      <c r="F265" s="1475"/>
      <c r="G265" s="1475"/>
      <c r="H265" s="1475"/>
      <c r="I265" s="1475"/>
      <c r="J265" s="1475"/>
      <c r="K265" s="1476"/>
      <c r="L265" s="1477" t="s">
        <v>131</v>
      </c>
      <c r="M265" s="1475"/>
      <c r="N265" s="1475"/>
      <c r="O265" s="1475"/>
      <c r="P265" s="1476"/>
      <c r="Q265" s="1448" t="s">
        <v>53</v>
      </c>
      <c r="R265" s="1449"/>
      <c r="S265" s="1449"/>
      <c r="T265" s="1449"/>
      <c r="U265" s="1449"/>
      <c r="V265" s="1449"/>
      <c r="W265" s="1449"/>
      <c r="X265" s="1449"/>
      <c r="Y265" s="1450"/>
      <c r="Z265" s="145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5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9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48" t="s">
        <v>130</v>
      </c>
      <c r="C279" s="1449"/>
      <c r="D279" s="1449"/>
      <c r="E279" s="1449"/>
      <c r="F279" s="1449"/>
      <c r="G279" s="1449"/>
      <c r="H279" s="1449"/>
      <c r="I279" s="1449"/>
      <c r="J279" s="1449"/>
      <c r="K279" s="1450"/>
      <c r="L279" s="1477" t="s">
        <v>131</v>
      </c>
      <c r="M279" s="1475"/>
      <c r="N279" s="1475"/>
      <c r="O279" s="1475"/>
      <c r="P279" s="1476"/>
      <c r="Q279" s="1448" t="s">
        <v>53</v>
      </c>
      <c r="R279" s="1449"/>
      <c r="S279" s="1449"/>
      <c r="T279" s="1449"/>
      <c r="U279" s="1449"/>
      <c r="V279" s="1449"/>
      <c r="W279" s="1449"/>
      <c r="X279" s="1449"/>
      <c r="Y279" s="1450"/>
      <c r="Z279" s="145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5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9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97" t="s">
        <v>220</v>
      </c>
      <c r="C293" s="1498"/>
      <c r="D293" s="1498"/>
      <c r="E293" s="1498"/>
      <c r="F293" s="1498"/>
      <c r="G293" s="1498"/>
      <c r="H293" s="1498"/>
      <c r="I293" s="1498"/>
      <c r="J293" s="1498"/>
      <c r="K293" s="1499"/>
      <c r="L293" s="1500" t="s">
        <v>221</v>
      </c>
      <c r="M293" s="1501"/>
      <c r="N293" s="1501"/>
      <c r="O293" s="1501"/>
      <c r="P293" s="1501"/>
      <c r="Q293" s="1448" t="s">
        <v>222</v>
      </c>
      <c r="R293" s="1449"/>
      <c r="S293" s="1449"/>
      <c r="T293" s="1449"/>
      <c r="U293" s="1449"/>
      <c r="V293" s="1449"/>
      <c r="W293" s="1449"/>
      <c r="X293" s="1449"/>
      <c r="Y293" s="1450"/>
      <c r="Z293" s="149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52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9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53" t="s">
        <v>217</v>
      </c>
      <c r="C310" s="1454"/>
      <c r="D310" s="1454"/>
      <c r="E310" s="1454"/>
      <c r="F310" s="1454"/>
      <c r="G310" s="1454"/>
      <c r="H310" s="1454"/>
      <c r="I310" s="1454"/>
      <c r="J310" s="1454"/>
      <c r="K310" s="1455"/>
      <c r="L310" s="1028"/>
      <c r="M310" s="1029"/>
      <c r="N310" s="1453" t="s">
        <v>216</v>
      </c>
      <c r="O310" s="1454"/>
      <c r="P310" s="1454"/>
      <c r="Q310" s="1454"/>
      <c r="R310" s="1454"/>
      <c r="S310" s="1454"/>
      <c r="T310" s="1454"/>
      <c r="U310" s="1454"/>
      <c r="V310" s="1454"/>
      <c r="W310" s="1455"/>
      <c r="X310" s="1028"/>
      <c r="Y310" s="1030"/>
      <c r="Z310" s="1453" t="s">
        <v>218</v>
      </c>
      <c r="AA310" s="1454"/>
      <c r="AB310" s="1454"/>
      <c r="AC310" s="1454"/>
      <c r="AD310" s="1454"/>
      <c r="AE310" s="1454"/>
      <c r="AF310" s="1454"/>
      <c r="AG310" s="1454"/>
      <c r="AH310" s="1454"/>
      <c r="AI310" s="1455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0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56">
        <v>591</v>
      </c>
      <c r="H312" s="1456">
        <v>117</v>
      </c>
      <c r="I312" s="1456">
        <v>56</v>
      </c>
      <c r="J312" s="1462" t="s">
        <v>148</v>
      </c>
      <c r="K312" s="1459">
        <v>128</v>
      </c>
      <c r="L312" s="1465">
        <f>G312-(D312+D313+D314+D315)</f>
        <v>0</v>
      </c>
      <c r="M312" s="1158">
        <v>8.02</v>
      </c>
      <c r="N312" s="150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56">
        <v>621</v>
      </c>
      <c r="T312" s="1456">
        <v>117.5</v>
      </c>
      <c r="U312" s="1456">
        <v>59</v>
      </c>
      <c r="V312" s="1462" t="s">
        <v>150</v>
      </c>
      <c r="W312" s="1459">
        <v>128</v>
      </c>
      <c r="X312" s="1465">
        <f>S312-(P312+P313+P314+P315)</f>
        <v>0</v>
      </c>
      <c r="Y312" s="1160">
        <v>0.5</v>
      </c>
      <c r="Z312" s="150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56">
        <v>630</v>
      </c>
      <c r="AF312" s="1456">
        <v>117</v>
      </c>
      <c r="AG312" s="1456">
        <v>60</v>
      </c>
      <c r="AH312" s="1462" t="s">
        <v>147</v>
      </c>
      <c r="AI312" s="1459">
        <v>128</v>
      </c>
      <c r="AJ312" s="1465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03"/>
      <c r="C313" s="1046" t="s">
        <v>229</v>
      </c>
      <c r="D313" s="1098">
        <v>87</v>
      </c>
      <c r="E313" s="1047">
        <v>117</v>
      </c>
      <c r="F313" s="1046" t="s">
        <v>213</v>
      </c>
      <c r="G313" s="1457"/>
      <c r="H313" s="1457"/>
      <c r="I313" s="1457"/>
      <c r="J313" s="1463"/>
      <c r="K313" s="1460"/>
      <c r="L313" s="1465"/>
      <c r="M313" s="1159">
        <v>8.5</v>
      </c>
      <c r="N313" s="1506"/>
      <c r="O313" s="1046" t="s">
        <v>238</v>
      </c>
      <c r="P313" s="1133">
        <v>113</v>
      </c>
      <c r="Q313" s="1047">
        <v>117</v>
      </c>
      <c r="R313" s="1046" t="s">
        <v>213</v>
      </c>
      <c r="S313" s="1457"/>
      <c r="T313" s="1457"/>
      <c r="U313" s="1457"/>
      <c r="V313" s="1463"/>
      <c r="W313" s="1460"/>
      <c r="X313" s="1465"/>
      <c r="Y313" s="1160">
        <v>-1.5</v>
      </c>
      <c r="Z313" s="1509"/>
      <c r="AA313" s="1049" t="s">
        <v>250</v>
      </c>
      <c r="AB313" s="1050">
        <v>213</v>
      </c>
      <c r="AC313" s="1051">
        <v>117.5</v>
      </c>
      <c r="AD313" s="1046" t="s">
        <v>214</v>
      </c>
      <c r="AE313" s="1457"/>
      <c r="AF313" s="1457"/>
      <c r="AG313" s="1457"/>
      <c r="AH313" s="1463"/>
      <c r="AI313" s="1460"/>
      <c r="AJ313" s="1465"/>
      <c r="AL313" s="1020">
        <v>2</v>
      </c>
      <c r="AM313" s="1023">
        <v>21</v>
      </c>
      <c r="AN313" s="1020">
        <v>60</v>
      </c>
      <c r="AO313" s="1466" t="s">
        <v>264</v>
      </c>
      <c r="AP313" s="1467"/>
    </row>
    <row r="314" spans="1:42" ht="15" x14ac:dyDescent="0.2">
      <c r="A314" s="1157"/>
      <c r="B314" s="1503"/>
      <c r="C314" s="1047"/>
      <c r="D314" s="1047"/>
      <c r="E314" s="1047"/>
      <c r="F314" s="1046"/>
      <c r="G314" s="1457"/>
      <c r="H314" s="1457"/>
      <c r="I314" s="1457"/>
      <c r="J314" s="1463"/>
      <c r="K314" s="1460"/>
      <c r="L314" s="1465"/>
      <c r="M314" s="1159"/>
      <c r="N314" s="1506"/>
      <c r="O314" s="1047"/>
      <c r="P314" s="1047"/>
      <c r="Q314" s="1047"/>
      <c r="R314" s="1046"/>
      <c r="S314" s="1457"/>
      <c r="T314" s="1457"/>
      <c r="U314" s="1457"/>
      <c r="V314" s="1463"/>
      <c r="W314" s="1460"/>
      <c r="X314" s="1465"/>
      <c r="Y314" s="1160"/>
      <c r="Z314" s="1509"/>
      <c r="AA314" s="1052"/>
      <c r="AB314" s="1047"/>
      <c r="AC314" s="1051"/>
      <c r="AD314" s="1046"/>
      <c r="AE314" s="1457"/>
      <c r="AF314" s="1457"/>
      <c r="AG314" s="1457"/>
      <c r="AH314" s="1463"/>
      <c r="AI314" s="1460"/>
      <c r="AJ314" s="1465"/>
      <c r="AL314" s="1020">
        <v>3</v>
      </c>
      <c r="AM314" s="1023">
        <v>8</v>
      </c>
      <c r="AN314" s="1020">
        <v>59</v>
      </c>
      <c r="AO314" s="1467"/>
      <c r="AP314" s="1467"/>
    </row>
    <row r="315" spans="1:42" ht="15.75" thickBot="1" x14ac:dyDescent="0.25">
      <c r="A315" s="1157"/>
      <c r="B315" s="1504"/>
      <c r="C315" s="1053"/>
      <c r="D315" s="1054"/>
      <c r="E315" s="1053"/>
      <c r="F315" s="1055"/>
      <c r="G315" s="1458"/>
      <c r="H315" s="1458"/>
      <c r="I315" s="1458"/>
      <c r="J315" s="1464"/>
      <c r="K315" s="1461"/>
      <c r="L315" s="1465"/>
      <c r="M315" s="1159"/>
      <c r="N315" s="1507"/>
      <c r="O315" s="1053"/>
      <c r="P315" s="1053"/>
      <c r="Q315" s="1053"/>
      <c r="R315" s="1055"/>
      <c r="S315" s="1458"/>
      <c r="T315" s="1458"/>
      <c r="U315" s="1458"/>
      <c r="V315" s="1464"/>
      <c r="W315" s="1461"/>
      <c r="X315" s="1465"/>
      <c r="Y315" s="1160"/>
      <c r="Z315" s="1510"/>
      <c r="AA315" s="1053"/>
      <c r="AB315" s="1056"/>
      <c r="AC315" s="1053"/>
      <c r="AD315" s="1055"/>
      <c r="AE315" s="1458"/>
      <c r="AF315" s="1458"/>
      <c r="AG315" s="1458"/>
      <c r="AH315" s="1464"/>
      <c r="AI315" s="1461"/>
      <c r="AJ315" s="1465"/>
      <c r="AL315" s="1020">
        <v>4</v>
      </c>
      <c r="AM315" s="1023">
        <v>16</v>
      </c>
      <c r="AN315" s="1020">
        <v>60</v>
      </c>
      <c r="AO315" s="1467"/>
      <c r="AP315" s="1467"/>
    </row>
    <row r="316" spans="1:42" ht="15" x14ac:dyDescent="0.2">
      <c r="A316" s="1157">
        <v>-1.1299999999999999</v>
      </c>
      <c r="B316" s="152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56">
        <v>591</v>
      </c>
      <c r="H316" s="1456">
        <v>117</v>
      </c>
      <c r="I316" s="1456">
        <v>56</v>
      </c>
      <c r="J316" s="1462" t="s">
        <v>147</v>
      </c>
      <c r="K316" s="1459">
        <v>128</v>
      </c>
      <c r="L316" s="1465">
        <f>G316-(D316+D317+D318+D319)</f>
        <v>0</v>
      </c>
      <c r="M316" s="1159">
        <v>5.38</v>
      </c>
      <c r="N316" s="152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56">
        <v>621</v>
      </c>
      <c r="T316" s="1456">
        <v>119</v>
      </c>
      <c r="U316" s="1456">
        <v>59</v>
      </c>
      <c r="V316" s="1462" t="s">
        <v>148</v>
      </c>
      <c r="W316" s="1459">
        <v>128</v>
      </c>
      <c r="X316" s="1465">
        <f>S316-(P316+P317+P318+P319)</f>
        <v>0</v>
      </c>
      <c r="Y316" s="1160">
        <v>9.5</v>
      </c>
      <c r="Z316" s="152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56">
        <v>630</v>
      </c>
      <c r="AF316" s="1456">
        <v>119.5</v>
      </c>
      <c r="AG316" s="1456">
        <v>60</v>
      </c>
      <c r="AH316" s="1462" t="s">
        <v>150</v>
      </c>
      <c r="AI316" s="1459">
        <v>128</v>
      </c>
      <c r="AJ316" s="1465">
        <f>AE316-(AB316+AB317+AB318+AB319)</f>
        <v>0</v>
      </c>
      <c r="AL316" s="1020">
        <v>5</v>
      </c>
      <c r="AM316" s="1023">
        <v>14</v>
      </c>
      <c r="AN316" s="1020">
        <v>59</v>
      </c>
      <c r="AO316" s="1467"/>
      <c r="AP316" s="1467"/>
    </row>
    <row r="317" spans="1:42" ht="15" x14ac:dyDescent="0.2">
      <c r="A317" s="1157">
        <v>0</v>
      </c>
      <c r="B317" s="1521"/>
      <c r="C317" s="1047" t="s">
        <v>231</v>
      </c>
      <c r="D317" s="1062">
        <v>95</v>
      </c>
      <c r="E317" s="1047">
        <v>115</v>
      </c>
      <c r="F317" s="1046" t="s">
        <v>213</v>
      </c>
      <c r="G317" s="1457"/>
      <c r="H317" s="1457"/>
      <c r="I317" s="1457"/>
      <c r="J317" s="1463"/>
      <c r="K317" s="1460"/>
      <c r="L317" s="1465"/>
      <c r="M317" s="1159">
        <v>4.5</v>
      </c>
      <c r="N317" s="1524"/>
      <c r="O317" s="1047" t="s">
        <v>229</v>
      </c>
      <c r="P317" s="1142">
        <v>10</v>
      </c>
      <c r="Q317" s="1047">
        <v>117</v>
      </c>
      <c r="R317" s="1046" t="s">
        <v>212</v>
      </c>
      <c r="S317" s="1457"/>
      <c r="T317" s="1457"/>
      <c r="U317" s="1457"/>
      <c r="V317" s="1463"/>
      <c r="W317" s="1460"/>
      <c r="X317" s="1465"/>
      <c r="Y317" s="1160">
        <v>8.58</v>
      </c>
      <c r="Z317" s="1527"/>
      <c r="AA317" s="1063" t="s">
        <v>246</v>
      </c>
      <c r="AB317" s="1146">
        <v>381</v>
      </c>
      <c r="AC317" s="1047">
        <v>120.5</v>
      </c>
      <c r="AD317" s="1046" t="s">
        <v>209</v>
      </c>
      <c r="AE317" s="1457"/>
      <c r="AF317" s="1457"/>
      <c r="AG317" s="1457"/>
      <c r="AH317" s="1463"/>
      <c r="AI317" s="1460"/>
      <c r="AJ317" s="1465"/>
      <c r="AL317" s="1020">
        <v>6</v>
      </c>
      <c r="AM317" s="1023">
        <v>4</v>
      </c>
      <c r="AN317" s="1020">
        <v>18</v>
      </c>
      <c r="AO317" s="1467"/>
      <c r="AP317" s="1467"/>
    </row>
    <row r="318" spans="1:42" ht="15" x14ac:dyDescent="0.2">
      <c r="A318" s="1157"/>
      <c r="B318" s="1521"/>
      <c r="C318" s="1064"/>
      <c r="D318" s="1065"/>
      <c r="E318" s="1064"/>
      <c r="F318" s="1066"/>
      <c r="G318" s="1457"/>
      <c r="H318" s="1457"/>
      <c r="I318" s="1457"/>
      <c r="J318" s="1463"/>
      <c r="K318" s="1460"/>
      <c r="L318" s="1465"/>
      <c r="M318" s="1159">
        <v>-1.5</v>
      </c>
      <c r="N318" s="1524"/>
      <c r="O318" s="1064" t="s">
        <v>236</v>
      </c>
      <c r="P318" s="1143">
        <v>290</v>
      </c>
      <c r="Q318" s="1064">
        <v>117.5</v>
      </c>
      <c r="R318" s="1066" t="s">
        <v>208</v>
      </c>
      <c r="S318" s="1457"/>
      <c r="T318" s="1457"/>
      <c r="U318" s="1457"/>
      <c r="V318" s="1463"/>
      <c r="W318" s="1460"/>
      <c r="X318" s="1465"/>
      <c r="Y318" s="1160">
        <v>6.7</v>
      </c>
      <c r="Z318" s="1527"/>
      <c r="AA318" s="1065" t="s">
        <v>247</v>
      </c>
      <c r="AB318" s="1147">
        <v>145</v>
      </c>
      <c r="AC318" s="1064">
        <v>117.5</v>
      </c>
      <c r="AD318" s="1066" t="s">
        <v>248</v>
      </c>
      <c r="AE318" s="1457"/>
      <c r="AF318" s="1457"/>
      <c r="AG318" s="1457"/>
      <c r="AH318" s="1463"/>
      <c r="AI318" s="1460"/>
      <c r="AJ318" s="1465"/>
      <c r="AL318" s="1020">
        <v>7</v>
      </c>
      <c r="AM318" s="1023">
        <v>20</v>
      </c>
      <c r="AN318" s="1020">
        <v>60</v>
      </c>
      <c r="AO318" s="1467"/>
      <c r="AP318" s="1467"/>
    </row>
    <row r="319" spans="1:42" ht="15.75" thickBot="1" x14ac:dyDescent="0.25">
      <c r="A319" s="1157"/>
      <c r="B319" s="1522"/>
      <c r="C319" s="1064"/>
      <c r="D319" s="1065"/>
      <c r="E319" s="1064"/>
      <c r="F319" s="1066"/>
      <c r="G319" s="1458"/>
      <c r="H319" s="1458"/>
      <c r="I319" s="1458"/>
      <c r="J319" s="1464"/>
      <c r="K319" s="1461"/>
      <c r="L319" s="1465"/>
      <c r="M319" s="1159"/>
      <c r="N319" s="1525"/>
      <c r="O319" s="1064"/>
      <c r="P319" s="1065"/>
      <c r="Q319" s="1064"/>
      <c r="R319" s="1066"/>
      <c r="S319" s="1458"/>
      <c r="T319" s="1458"/>
      <c r="U319" s="1458"/>
      <c r="V319" s="1464"/>
      <c r="W319" s="1461"/>
      <c r="X319" s="1465"/>
      <c r="Y319" s="1159"/>
      <c r="Z319" s="1527"/>
      <c r="AA319" s="1065"/>
      <c r="AB319" s="1065"/>
      <c r="AC319" s="1064"/>
      <c r="AD319" s="1066"/>
      <c r="AE319" s="1457"/>
      <c r="AF319" s="1457"/>
      <c r="AG319" s="1457"/>
      <c r="AH319" s="1463"/>
      <c r="AI319" s="1461"/>
      <c r="AJ319" s="1465"/>
      <c r="AL319" s="1020">
        <v>8</v>
      </c>
      <c r="AM319" s="1023">
        <v>11</v>
      </c>
      <c r="AN319" s="1020">
        <v>18</v>
      </c>
      <c r="AO319" s="1467"/>
      <c r="AP319" s="1467"/>
    </row>
    <row r="320" spans="1:42" ht="15" x14ac:dyDescent="0.2">
      <c r="A320" s="1157">
        <v>0.04</v>
      </c>
      <c r="B320" s="151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56">
        <v>591</v>
      </c>
      <c r="H320" s="1456">
        <v>120</v>
      </c>
      <c r="I320" s="1456">
        <v>56</v>
      </c>
      <c r="J320" s="1456" t="s">
        <v>147</v>
      </c>
      <c r="K320" s="1459">
        <v>128</v>
      </c>
      <c r="L320" s="1465">
        <f>G320-(D320+D321+D322+D323)</f>
        <v>0</v>
      </c>
      <c r="M320" s="1159">
        <v>11.5</v>
      </c>
      <c r="N320" s="151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56">
        <v>621</v>
      </c>
      <c r="T320" s="1456">
        <v>117</v>
      </c>
      <c r="U320" s="1456">
        <v>59</v>
      </c>
      <c r="V320" s="1456" t="s">
        <v>150</v>
      </c>
      <c r="W320" s="1459">
        <v>128</v>
      </c>
      <c r="X320" s="1465">
        <f>S320-(P320+P321+P322+P323)</f>
        <v>0</v>
      </c>
      <c r="Y320" s="1159">
        <v>0.53</v>
      </c>
      <c r="Z320" s="151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28">
        <v>630</v>
      </c>
      <c r="AF320" s="1456">
        <v>121</v>
      </c>
      <c r="AG320" s="1456">
        <v>60</v>
      </c>
      <c r="AH320" s="1456" t="s">
        <v>148</v>
      </c>
      <c r="AI320" s="1459">
        <v>128</v>
      </c>
      <c r="AJ320" s="1465">
        <f>AE320-(AB320+AB321+AB322+AB323)</f>
        <v>0</v>
      </c>
      <c r="AL320" s="1020">
        <v>9</v>
      </c>
      <c r="AM320" s="1023">
        <v>5</v>
      </c>
      <c r="AN320" s="1020">
        <v>56</v>
      </c>
      <c r="AO320" s="1467"/>
      <c r="AP320" s="1467"/>
    </row>
    <row r="321" spans="1:42" ht="15" x14ac:dyDescent="0.2">
      <c r="A321" s="1157">
        <v>0.2</v>
      </c>
      <c r="B321" s="1512"/>
      <c r="C321" s="1047" t="s">
        <v>233</v>
      </c>
      <c r="D321" s="1069">
        <v>327</v>
      </c>
      <c r="E321" s="1047">
        <v>119.5</v>
      </c>
      <c r="F321" s="1046" t="s">
        <v>209</v>
      </c>
      <c r="G321" s="1457"/>
      <c r="H321" s="1457"/>
      <c r="I321" s="1457"/>
      <c r="J321" s="1457"/>
      <c r="K321" s="1460"/>
      <c r="L321" s="1465"/>
      <c r="M321" s="1159">
        <v>11.5</v>
      </c>
      <c r="N321" s="1515"/>
      <c r="O321" s="1047" t="s">
        <v>241</v>
      </c>
      <c r="P321" s="1070">
        <v>10</v>
      </c>
      <c r="Q321" s="1047">
        <v>110.5</v>
      </c>
      <c r="R321" s="1046" t="s">
        <v>210</v>
      </c>
      <c r="S321" s="1457"/>
      <c r="T321" s="1457"/>
      <c r="U321" s="1457"/>
      <c r="V321" s="1457"/>
      <c r="W321" s="1460"/>
      <c r="X321" s="1465"/>
      <c r="Y321" s="1159">
        <v>0.53</v>
      </c>
      <c r="Z321" s="1518"/>
      <c r="AA321" s="1047" t="s">
        <v>251</v>
      </c>
      <c r="AB321" s="1153">
        <v>334</v>
      </c>
      <c r="AC321" s="1047">
        <v>119</v>
      </c>
      <c r="AD321" s="1046" t="s">
        <v>208</v>
      </c>
      <c r="AE321" s="1529"/>
      <c r="AF321" s="1457"/>
      <c r="AG321" s="1457"/>
      <c r="AH321" s="1457"/>
      <c r="AI321" s="1460"/>
      <c r="AJ321" s="1465"/>
      <c r="AL321" s="1020">
        <v>10</v>
      </c>
      <c r="AM321" s="1023">
        <v>13</v>
      </c>
      <c r="AN321" s="1020">
        <v>59</v>
      </c>
      <c r="AO321" s="1467"/>
      <c r="AP321" s="1467"/>
    </row>
    <row r="322" spans="1:42" ht="15" x14ac:dyDescent="0.2">
      <c r="A322" s="1157">
        <v>0.5</v>
      </c>
      <c r="B322" s="1512"/>
      <c r="C322" s="1064" t="s">
        <v>234</v>
      </c>
      <c r="D322" s="1071">
        <v>27</v>
      </c>
      <c r="E322" s="1064">
        <v>115</v>
      </c>
      <c r="F322" s="1066" t="s">
        <v>211</v>
      </c>
      <c r="G322" s="1457"/>
      <c r="H322" s="1457"/>
      <c r="I322" s="1457"/>
      <c r="J322" s="1457"/>
      <c r="K322" s="1460"/>
      <c r="L322" s="1465"/>
      <c r="M322" s="1158"/>
      <c r="N322" s="1515"/>
      <c r="O322" s="1064"/>
      <c r="P322" s="1065"/>
      <c r="Q322" s="1064"/>
      <c r="R322" s="1066"/>
      <c r="S322" s="1457"/>
      <c r="T322" s="1457"/>
      <c r="U322" s="1457"/>
      <c r="V322" s="1457"/>
      <c r="W322" s="1460"/>
      <c r="X322" s="1465"/>
      <c r="Y322" s="1159"/>
      <c r="Z322" s="1518"/>
      <c r="AA322" s="1064"/>
      <c r="AB322" s="1065"/>
      <c r="AC322" s="1064"/>
      <c r="AD322" s="1066"/>
      <c r="AE322" s="1529"/>
      <c r="AF322" s="1457"/>
      <c r="AG322" s="1457"/>
      <c r="AH322" s="1457"/>
      <c r="AI322" s="1460"/>
      <c r="AJ322" s="1465"/>
      <c r="AL322" s="1020">
        <v>11</v>
      </c>
      <c r="AM322" s="1023">
        <v>7</v>
      </c>
      <c r="AN322" s="1020">
        <v>56</v>
      </c>
      <c r="AO322" s="1467"/>
      <c r="AP322" s="1467"/>
    </row>
    <row r="323" spans="1:42" ht="15.75" thickBot="1" x14ac:dyDescent="0.25">
      <c r="A323" s="1157"/>
      <c r="B323" s="1513"/>
      <c r="C323" s="1053"/>
      <c r="D323" s="1054"/>
      <c r="E323" s="1053"/>
      <c r="F323" s="1055"/>
      <c r="G323" s="1458"/>
      <c r="H323" s="1458"/>
      <c r="I323" s="1458"/>
      <c r="J323" s="1458"/>
      <c r="K323" s="1461"/>
      <c r="L323" s="1465"/>
      <c r="M323" s="1158"/>
      <c r="N323" s="1516"/>
      <c r="O323" s="1053"/>
      <c r="P323" s="1054"/>
      <c r="Q323" s="1053"/>
      <c r="R323" s="1055"/>
      <c r="S323" s="1458"/>
      <c r="T323" s="1458"/>
      <c r="U323" s="1458"/>
      <c r="V323" s="1458"/>
      <c r="W323" s="1461"/>
      <c r="X323" s="1465"/>
      <c r="Y323" s="1159"/>
      <c r="Z323" s="1519"/>
      <c r="AA323" s="1053"/>
      <c r="AB323" s="1054"/>
      <c r="AC323" s="1053"/>
      <c r="AD323" s="1055"/>
      <c r="AE323" s="1530"/>
      <c r="AF323" s="1458"/>
      <c r="AG323" s="1458"/>
      <c r="AH323" s="1458"/>
      <c r="AI323" s="1461"/>
      <c r="AJ323" s="1465"/>
      <c r="AL323" s="1020">
        <v>12</v>
      </c>
      <c r="AM323" s="1023">
        <v>9</v>
      </c>
      <c r="AN323" s="1020">
        <v>59</v>
      </c>
      <c r="AO323" s="1467"/>
      <c r="AP323" s="1467"/>
    </row>
    <row r="324" spans="1:42" ht="15" x14ac:dyDescent="0.2">
      <c r="A324" s="1157">
        <v>7.5</v>
      </c>
      <c r="B324" s="1542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56">
        <v>192</v>
      </c>
      <c r="H324" s="1456">
        <v>117</v>
      </c>
      <c r="I324" s="1456">
        <v>18</v>
      </c>
      <c r="J324" s="1456" t="s">
        <v>149</v>
      </c>
      <c r="K324" s="1459">
        <v>128</v>
      </c>
      <c r="L324" s="1465">
        <f>G324-(D324+D325+D326+D327)</f>
        <v>0</v>
      </c>
      <c r="M324" s="1159">
        <v>5.5</v>
      </c>
      <c r="N324" s="1545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56">
        <v>192</v>
      </c>
      <c r="T324" s="1456">
        <v>113</v>
      </c>
      <c r="U324" s="1456">
        <v>18</v>
      </c>
      <c r="V324" s="1456" t="s">
        <v>149</v>
      </c>
      <c r="W324" s="1459">
        <v>128</v>
      </c>
      <c r="X324" s="1465">
        <f>S324-(P324+P325+P326+P327)</f>
        <v>0</v>
      </c>
      <c r="Y324" s="1159">
        <v>1.5</v>
      </c>
      <c r="Z324" s="1548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56">
        <v>192</v>
      </c>
      <c r="AF324" s="1456">
        <v>119</v>
      </c>
      <c r="AG324" s="1456">
        <v>18</v>
      </c>
      <c r="AH324" s="1456" t="s">
        <v>148</v>
      </c>
      <c r="AI324" s="1459">
        <v>128</v>
      </c>
      <c r="AJ324" s="1465">
        <f>AE324-(AB324+AB325+AB326+AB327)</f>
        <v>0</v>
      </c>
      <c r="AL324" s="1020">
        <v>13</v>
      </c>
      <c r="AM324" s="1023">
        <v>1</v>
      </c>
      <c r="AN324" s="1020">
        <v>56</v>
      </c>
      <c r="AO324" s="1467"/>
      <c r="AP324" s="1467"/>
    </row>
    <row r="325" spans="1:42" ht="15" x14ac:dyDescent="0.2">
      <c r="A325" s="1157"/>
      <c r="B325" s="1543"/>
      <c r="C325" s="1047"/>
      <c r="D325" s="1047"/>
      <c r="E325" s="1047"/>
      <c r="F325" s="1046"/>
      <c r="G325" s="1457"/>
      <c r="H325" s="1457"/>
      <c r="I325" s="1457"/>
      <c r="J325" s="1457"/>
      <c r="K325" s="1460"/>
      <c r="L325" s="1465"/>
      <c r="M325" s="1159"/>
      <c r="N325" s="1546"/>
      <c r="O325" s="1046"/>
      <c r="P325" s="1047"/>
      <c r="Q325" s="1047"/>
      <c r="R325" s="1046"/>
      <c r="S325" s="1457"/>
      <c r="T325" s="1457"/>
      <c r="U325" s="1457"/>
      <c r="V325" s="1457"/>
      <c r="W325" s="1460"/>
      <c r="X325" s="1465"/>
      <c r="Y325" s="1159"/>
      <c r="Z325" s="1549"/>
      <c r="AA325" s="1047"/>
      <c r="AB325" s="1047"/>
      <c r="AC325" s="1047"/>
      <c r="AD325" s="1046"/>
      <c r="AE325" s="1457"/>
      <c r="AF325" s="1457"/>
      <c r="AG325" s="1457"/>
      <c r="AH325" s="1457"/>
      <c r="AI325" s="1460"/>
      <c r="AJ325" s="1465"/>
      <c r="AL325" s="1020">
        <v>14</v>
      </c>
      <c r="AM325" s="1023">
        <v>6</v>
      </c>
      <c r="AN325" s="1020">
        <v>56</v>
      </c>
      <c r="AO325" s="1467"/>
      <c r="AP325" s="1467"/>
    </row>
    <row r="326" spans="1:42" ht="15" x14ac:dyDescent="0.2">
      <c r="A326" s="1157"/>
      <c r="B326" s="1543"/>
      <c r="C326" s="1064"/>
      <c r="D326" s="1064"/>
      <c r="E326" s="1064"/>
      <c r="F326" s="1066"/>
      <c r="G326" s="1457"/>
      <c r="H326" s="1457"/>
      <c r="I326" s="1457"/>
      <c r="J326" s="1457"/>
      <c r="K326" s="1460"/>
      <c r="L326" s="1465"/>
      <c r="M326" s="1159"/>
      <c r="N326" s="1546"/>
      <c r="O326" s="1064"/>
      <c r="P326" s="1065"/>
      <c r="Q326" s="1064"/>
      <c r="R326" s="1066"/>
      <c r="S326" s="1457"/>
      <c r="T326" s="1457"/>
      <c r="U326" s="1457"/>
      <c r="V326" s="1457"/>
      <c r="W326" s="1460"/>
      <c r="X326" s="1465"/>
      <c r="Y326" s="1159"/>
      <c r="Z326" s="1549"/>
      <c r="AA326" s="1064"/>
      <c r="AB326" s="1065"/>
      <c r="AC326" s="1064"/>
      <c r="AD326" s="1066"/>
      <c r="AE326" s="1457"/>
      <c r="AF326" s="1457"/>
      <c r="AG326" s="1457"/>
      <c r="AH326" s="1457"/>
      <c r="AI326" s="1460"/>
      <c r="AJ326" s="1465"/>
      <c r="AL326" s="1020">
        <v>15</v>
      </c>
      <c r="AM326" s="1023">
        <v>18</v>
      </c>
      <c r="AN326" s="1020">
        <v>18</v>
      </c>
      <c r="AO326" s="1467"/>
      <c r="AP326" s="1467"/>
    </row>
    <row r="327" spans="1:42" ht="15.75" thickBot="1" x14ac:dyDescent="0.25">
      <c r="A327" s="1157"/>
      <c r="B327" s="1544"/>
      <c r="C327" s="1053"/>
      <c r="D327" s="1054"/>
      <c r="E327" s="1053"/>
      <c r="F327" s="1055"/>
      <c r="G327" s="1458"/>
      <c r="H327" s="1458"/>
      <c r="I327" s="1458"/>
      <c r="J327" s="1458"/>
      <c r="K327" s="1461"/>
      <c r="L327" s="1465"/>
      <c r="M327" s="1159"/>
      <c r="N327" s="1547"/>
      <c r="O327" s="1053"/>
      <c r="P327" s="1054"/>
      <c r="Q327" s="1053"/>
      <c r="R327" s="1055"/>
      <c r="S327" s="1458"/>
      <c r="T327" s="1458"/>
      <c r="U327" s="1458"/>
      <c r="V327" s="1458"/>
      <c r="W327" s="1461"/>
      <c r="X327" s="1465"/>
      <c r="Y327" s="1159"/>
      <c r="Z327" s="1550"/>
      <c r="AA327" s="1053"/>
      <c r="AB327" s="1054"/>
      <c r="AC327" s="1053"/>
      <c r="AD327" s="1055"/>
      <c r="AE327" s="1458"/>
      <c r="AF327" s="1458"/>
      <c r="AG327" s="1458"/>
      <c r="AH327" s="1458"/>
      <c r="AI327" s="1461"/>
      <c r="AJ327" s="1465"/>
      <c r="AL327" s="1020">
        <v>16</v>
      </c>
      <c r="AM327" s="1023">
        <v>17</v>
      </c>
      <c r="AN327" s="1020">
        <v>60</v>
      </c>
      <c r="AO327" s="1467"/>
      <c r="AP327" s="1467"/>
    </row>
    <row r="328" spans="1:42" ht="15" x14ac:dyDescent="0.2">
      <c r="A328" s="1157">
        <v>5.5</v>
      </c>
      <c r="B328" s="1534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56">
        <v>592</v>
      </c>
      <c r="H328" s="1456">
        <v>117</v>
      </c>
      <c r="I328" s="1456">
        <v>56</v>
      </c>
      <c r="J328" s="1462" t="s">
        <v>149</v>
      </c>
      <c r="K328" s="1459">
        <v>128</v>
      </c>
      <c r="L328" s="1465">
        <f>G328-(D328+D329+D330+D331)</f>
        <v>0</v>
      </c>
      <c r="M328" s="1159">
        <v>0</v>
      </c>
      <c r="N328" s="1537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56">
        <v>621</v>
      </c>
      <c r="T328" s="1456">
        <v>115</v>
      </c>
      <c r="U328" s="1456">
        <v>59</v>
      </c>
      <c r="V328" s="1462" t="s">
        <v>259</v>
      </c>
      <c r="W328" s="1459">
        <v>128</v>
      </c>
      <c r="X328" s="1465">
        <f>S328-(P328+P329+P330+P331)</f>
        <v>0</v>
      </c>
      <c r="Y328" s="1159">
        <v>-3.93</v>
      </c>
      <c r="Z328" s="1540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56">
        <v>630</v>
      </c>
      <c r="AF328" s="1456">
        <v>119</v>
      </c>
      <c r="AG328" s="1456">
        <v>60</v>
      </c>
      <c r="AH328" s="1462" t="s">
        <v>147</v>
      </c>
      <c r="AI328" s="1459">
        <v>128</v>
      </c>
      <c r="AJ328" s="1465">
        <f>AE328-(AB328+AB329+AB330+AB331)</f>
        <v>0</v>
      </c>
      <c r="AL328" s="1020">
        <v>17</v>
      </c>
      <c r="AM328" s="1023">
        <v>12</v>
      </c>
      <c r="AN328" s="1020">
        <v>59</v>
      </c>
      <c r="AO328" s="1467"/>
      <c r="AP328" s="1467"/>
    </row>
    <row r="329" spans="1:42" ht="15" x14ac:dyDescent="0.2">
      <c r="A329" s="1157">
        <v>4.5</v>
      </c>
      <c r="B329" s="1535"/>
      <c r="C329" s="1047" t="s">
        <v>229</v>
      </c>
      <c r="D329" s="1077">
        <v>342</v>
      </c>
      <c r="E329" s="1047">
        <v>117</v>
      </c>
      <c r="F329" s="1066" t="s">
        <v>215</v>
      </c>
      <c r="G329" s="1457"/>
      <c r="H329" s="1457"/>
      <c r="I329" s="1457"/>
      <c r="J329" s="1463"/>
      <c r="K329" s="1460"/>
      <c r="L329" s="1465"/>
      <c r="M329" s="1159">
        <v>-1.78</v>
      </c>
      <c r="N329" s="1538"/>
      <c r="O329" s="1047" t="s">
        <v>244</v>
      </c>
      <c r="P329" s="1078">
        <v>362</v>
      </c>
      <c r="Q329" s="1047">
        <v>114</v>
      </c>
      <c r="R329" s="1066" t="s">
        <v>209</v>
      </c>
      <c r="S329" s="1457"/>
      <c r="T329" s="1457"/>
      <c r="U329" s="1457"/>
      <c r="V329" s="1463"/>
      <c r="W329" s="1460"/>
      <c r="X329" s="1465"/>
      <c r="Y329" s="1159">
        <v>-0.5</v>
      </c>
      <c r="Z329" s="1541"/>
      <c r="AA329" s="1047" t="s">
        <v>251</v>
      </c>
      <c r="AB329" s="1093">
        <v>44</v>
      </c>
      <c r="AC329" s="1047">
        <v>119</v>
      </c>
      <c r="AD329" s="1066" t="s">
        <v>210</v>
      </c>
      <c r="AE329" s="1457"/>
      <c r="AF329" s="1457"/>
      <c r="AG329" s="1457"/>
      <c r="AH329" s="1463"/>
      <c r="AI329" s="1460"/>
      <c r="AJ329" s="1465"/>
      <c r="AL329" s="1020">
        <v>18</v>
      </c>
      <c r="AM329" s="1023">
        <v>3</v>
      </c>
      <c r="AN329" s="1020">
        <v>56</v>
      </c>
      <c r="AO329" s="1467"/>
      <c r="AP329" s="1467"/>
    </row>
    <row r="330" spans="1:42" ht="15" x14ac:dyDescent="0.2">
      <c r="A330" s="1157"/>
      <c r="B330" s="1535"/>
      <c r="C330" s="1064"/>
      <c r="D330" s="1064"/>
      <c r="E330" s="1064"/>
      <c r="F330" s="1066"/>
      <c r="G330" s="1457"/>
      <c r="H330" s="1457"/>
      <c r="I330" s="1457"/>
      <c r="J330" s="1463"/>
      <c r="K330" s="1460"/>
      <c r="L330" s="1465"/>
      <c r="M330" s="1159">
        <v>3.5</v>
      </c>
      <c r="N330" s="1538"/>
      <c r="O330" s="1064" t="s">
        <v>243</v>
      </c>
      <c r="P330" s="1080">
        <v>242</v>
      </c>
      <c r="Q330" s="1064">
        <v>113</v>
      </c>
      <c r="R330" s="1066" t="s">
        <v>208</v>
      </c>
      <c r="S330" s="1457"/>
      <c r="T330" s="1457"/>
      <c r="U330" s="1457"/>
      <c r="V330" s="1463"/>
      <c r="W330" s="1460"/>
      <c r="X330" s="1465"/>
      <c r="Y330" s="1159">
        <v>-3.5</v>
      </c>
      <c r="Z330" s="1541"/>
      <c r="AA330" s="1064" t="s">
        <v>250</v>
      </c>
      <c r="AB330" s="1094">
        <v>313</v>
      </c>
      <c r="AC330" s="1064">
        <v>117.5</v>
      </c>
      <c r="AD330" s="1066" t="s">
        <v>208</v>
      </c>
      <c r="AE330" s="1457"/>
      <c r="AF330" s="1457"/>
      <c r="AG330" s="1457"/>
      <c r="AH330" s="1463"/>
      <c r="AI330" s="1460"/>
      <c r="AJ330" s="1465"/>
      <c r="AL330" s="1020">
        <v>19</v>
      </c>
      <c r="AM330" s="1023">
        <v>15</v>
      </c>
      <c r="AN330" s="1020">
        <v>60</v>
      </c>
      <c r="AO330" s="1467"/>
      <c r="AP330" s="1467"/>
    </row>
    <row r="331" spans="1:42" ht="15.75" thickBot="1" x14ac:dyDescent="0.25">
      <c r="A331" s="1157"/>
      <c r="B331" s="1536"/>
      <c r="C331" s="1053"/>
      <c r="D331" s="1053"/>
      <c r="E331" s="1053"/>
      <c r="F331" s="1055"/>
      <c r="G331" s="1458"/>
      <c r="H331" s="1458"/>
      <c r="I331" s="1458"/>
      <c r="J331" s="1464"/>
      <c r="K331" s="1461"/>
      <c r="L331" s="1465"/>
      <c r="M331" s="1159"/>
      <c r="N331" s="1539"/>
      <c r="O331" s="1053"/>
      <c r="P331" s="1053"/>
      <c r="Q331" s="1053"/>
      <c r="R331" s="1055"/>
      <c r="S331" s="1458"/>
      <c r="T331" s="1458"/>
      <c r="U331" s="1458"/>
      <c r="V331" s="1464"/>
      <c r="W331" s="1461"/>
      <c r="X331" s="1465"/>
      <c r="Y331" s="1159"/>
      <c r="Z331" s="1541"/>
      <c r="AA331" s="1064"/>
      <c r="AB331" s="1065"/>
      <c r="AC331" s="1064"/>
      <c r="AD331" s="1066"/>
      <c r="AE331" s="1457"/>
      <c r="AF331" s="1457"/>
      <c r="AG331" s="1457"/>
      <c r="AH331" s="1463"/>
      <c r="AI331" s="1461"/>
      <c r="AJ331" s="1465"/>
      <c r="AL331" s="1020">
        <v>20</v>
      </c>
      <c r="AM331" s="1023">
        <v>2</v>
      </c>
      <c r="AN331" s="1020">
        <v>56</v>
      </c>
      <c r="AO331" s="1467"/>
      <c r="AP331" s="1467"/>
    </row>
    <row r="332" spans="1:42" ht="15" x14ac:dyDescent="0.2">
      <c r="A332" s="1157">
        <v>1.46</v>
      </c>
      <c r="B332" s="155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56">
        <v>592</v>
      </c>
      <c r="H332" s="1456">
        <v>117</v>
      </c>
      <c r="I332" s="1456">
        <v>56</v>
      </c>
      <c r="J332" s="1456" t="s">
        <v>148</v>
      </c>
      <c r="K332" s="1459">
        <v>128</v>
      </c>
      <c r="L332" s="1465">
        <f>G332-(D332+D333+D334+D335)</f>
        <v>0</v>
      </c>
      <c r="M332" s="1159">
        <v>4.5</v>
      </c>
      <c r="N332" s="155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56">
        <v>621</v>
      </c>
      <c r="T332" s="1456">
        <v>112</v>
      </c>
      <c r="U332" s="1456">
        <v>59</v>
      </c>
      <c r="V332" s="1456" t="s">
        <v>149</v>
      </c>
      <c r="W332" s="1459">
        <v>128</v>
      </c>
      <c r="X332" s="1465">
        <f>S332-(P332+P333+P334+P335)</f>
        <v>0</v>
      </c>
      <c r="Y332" s="1159">
        <v>8.6999999999999993</v>
      </c>
      <c r="Z332" s="153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56">
        <v>630</v>
      </c>
      <c r="AF332" s="1456">
        <v>116.5</v>
      </c>
      <c r="AG332" s="1456">
        <v>60</v>
      </c>
      <c r="AH332" s="1456" t="s">
        <v>149</v>
      </c>
      <c r="AI332" s="1459">
        <v>128</v>
      </c>
      <c r="AJ332" s="1465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55"/>
      <c r="C333" s="1047" t="s">
        <v>229</v>
      </c>
      <c r="D333" s="1111">
        <v>317</v>
      </c>
      <c r="E333" s="1047">
        <v>117</v>
      </c>
      <c r="F333" s="1046" t="s">
        <v>211</v>
      </c>
      <c r="G333" s="1457"/>
      <c r="H333" s="1457"/>
      <c r="I333" s="1457"/>
      <c r="J333" s="1457"/>
      <c r="K333" s="1460"/>
      <c r="L333" s="1465"/>
      <c r="M333" s="1159">
        <v>5.5</v>
      </c>
      <c r="N333" s="1558"/>
      <c r="O333" s="1046" t="s">
        <v>243</v>
      </c>
      <c r="P333" s="1079">
        <v>23</v>
      </c>
      <c r="Q333" s="1047">
        <v>113</v>
      </c>
      <c r="R333" s="1046" t="s">
        <v>215</v>
      </c>
      <c r="S333" s="1457"/>
      <c r="T333" s="1457"/>
      <c r="U333" s="1457"/>
      <c r="V333" s="1457"/>
      <c r="W333" s="1460"/>
      <c r="X333" s="1465"/>
      <c r="Y333" s="1159">
        <v>7</v>
      </c>
      <c r="Z333" s="1532"/>
      <c r="AA333" s="1047" t="s">
        <v>249</v>
      </c>
      <c r="AB333" s="1149">
        <v>117</v>
      </c>
      <c r="AC333" s="1047">
        <v>112.5</v>
      </c>
      <c r="AD333" s="1046" t="s">
        <v>210</v>
      </c>
      <c r="AE333" s="1457"/>
      <c r="AF333" s="1457"/>
      <c r="AG333" s="1457"/>
      <c r="AH333" s="1457"/>
      <c r="AI333" s="1460"/>
      <c r="AJ333" s="1465"/>
      <c r="AO333" s="228"/>
    </row>
    <row r="334" spans="1:42" ht="15" x14ac:dyDescent="0.2">
      <c r="A334" s="1157"/>
      <c r="B334" s="1555"/>
      <c r="C334" s="1064"/>
      <c r="D334" s="1064"/>
      <c r="E334" s="1064"/>
      <c r="F334" s="1066"/>
      <c r="G334" s="1457"/>
      <c r="H334" s="1457"/>
      <c r="I334" s="1457"/>
      <c r="J334" s="1457"/>
      <c r="K334" s="1460"/>
      <c r="L334" s="1465"/>
      <c r="M334" s="1159"/>
      <c r="N334" s="1558"/>
      <c r="O334" s="1064"/>
      <c r="P334" s="1065"/>
      <c r="Q334" s="1064"/>
      <c r="R334" s="1066"/>
      <c r="S334" s="1457"/>
      <c r="T334" s="1457"/>
      <c r="U334" s="1457"/>
      <c r="V334" s="1457"/>
      <c r="W334" s="1460"/>
      <c r="X334" s="1465"/>
      <c r="Y334" s="1159">
        <v>2.5</v>
      </c>
      <c r="Z334" s="1532"/>
      <c r="AA334" s="1064" t="s">
        <v>245</v>
      </c>
      <c r="AB334" s="1156">
        <v>138</v>
      </c>
      <c r="AC334" s="1064">
        <v>116.5</v>
      </c>
      <c r="AD334" s="1066" t="s">
        <v>214</v>
      </c>
      <c r="AE334" s="1457"/>
      <c r="AF334" s="1457"/>
      <c r="AG334" s="1457"/>
      <c r="AH334" s="1457"/>
      <c r="AI334" s="1460"/>
      <c r="AJ334" s="1465"/>
    </row>
    <row r="335" spans="1:42" ht="15.75" thickBot="1" x14ac:dyDescent="0.25">
      <c r="A335" s="1157"/>
      <c r="B335" s="1556"/>
      <c r="C335" s="1053"/>
      <c r="D335" s="1054"/>
      <c r="E335" s="1053"/>
      <c r="F335" s="1055"/>
      <c r="G335" s="1458"/>
      <c r="H335" s="1458"/>
      <c r="I335" s="1458"/>
      <c r="J335" s="1458"/>
      <c r="K335" s="1461"/>
      <c r="L335" s="1465"/>
      <c r="M335" s="1159"/>
      <c r="N335" s="1559"/>
      <c r="O335" s="1053"/>
      <c r="P335" s="1054"/>
      <c r="Q335" s="1053"/>
      <c r="R335" s="1055"/>
      <c r="S335" s="1458"/>
      <c r="T335" s="1458"/>
      <c r="U335" s="1458"/>
      <c r="V335" s="1458"/>
      <c r="W335" s="1461"/>
      <c r="X335" s="1465"/>
      <c r="Y335" s="1159"/>
      <c r="Z335" s="1533"/>
      <c r="AA335" s="1053"/>
      <c r="AB335" s="1054"/>
      <c r="AC335" s="1053"/>
      <c r="AD335" s="1055"/>
      <c r="AE335" s="1458"/>
      <c r="AF335" s="1458"/>
      <c r="AG335" s="1458"/>
      <c r="AH335" s="1458"/>
      <c r="AI335" s="1461"/>
      <c r="AJ335" s="1465"/>
    </row>
    <row r="336" spans="1:42" ht="15" x14ac:dyDescent="0.2">
      <c r="A336" s="1157">
        <v>5.3</v>
      </c>
      <c r="B336" s="155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56">
        <v>592</v>
      </c>
      <c r="H336" s="1456">
        <v>115</v>
      </c>
      <c r="I336" s="1456">
        <v>56</v>
      </c>
      <c r="J336" s="1462" t="s">
        <v>258</v>
      </c>
      <c r="K336" s="1459">
        <v>128</v>
      </c>
      <c r="L336" s="1465">
        <f>G336-(D336+D337+D338+D339)</f>
        <v>0</v>
      </c>
      <c r="M336" s="1158">
        <v>12.91</v>
      </c>
      <c r="N336" s="1562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56">
        <v>621</v>
      </c>
      <c r="T336" s="1456">
        <v>111.5</v>
      </c>
      <c r="U336" s="1456">
        <v>59</v>
      </c>
      <c r="V336" s="1462" t="s">
        <v>257</v>
      </c>
      <c r="W336" s="1459">
        <v>128</v>
      </c>
      <c r="X336" s="1465">
        <f>S336-(P336+P337+P338+P339)</f>
        <v>0</v>
      </c>
      <c r="Y336" s="1159">
        <v>9</v>
      </c>
      <c r="Z336" s="156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56">
        <v>631</v>
      </c>
      <c r="AF336" s="1456">
        <v>112.5</v>
      </c>
      <c r="AG336" s="1456">
        <v>60</v>
      </c>
      <c r="AH336" s="1462" t="s">
        <v>150</v>
      </c>
      <c r="AI336" s="1459">
        <v>128</v>
      </c>
      <c r="AJ336" s="1465">
        <f>AE336-(AB336+AB337+AB338+AB339)</f>
        <v>0</v>
      </c>
    </row>
    <row r="337" spans="1:36" ht="15" x14ac:dyDescent="0.2">
      <c r="A337" s="1157">
        <v>3</v>
      </c>
      <c r="B337" s="1552"/>
      <c r="C337" s="1047" t="s">
        <v>226</v>
      </c>
      <c r="D337" s="1104">
        <v>214</v>
      </c>
      <c r="E337" s="1047">
        <v>115</v>
      </c>
      <c r="F337" s="1066" t="s">
        <v>214</v>
      </c>
      <c r="G337" s="1457"/>
      <c r="H337" s="1457"/>
      <c r="I337" s="1457"/>
      <c r="J337" s="1463"/>
      <c r="K337" s="1460"/>
      <c r="L337" s="1465"/>
      <c r="M337" s="1159">
        <v>6.5</v>
      </c>
      <c r="N337" s="1563"/>
      <c r="O337" s="1047" t="s">
        <v>242</v>
      </c>
      <c r="P337" s="1091">
        <v>81</v>
      </c>
      <c r="Q337" s="1047">
        <v>112</v>
      </c>
      <c r="R337" s="1066" t="s">
        <v>214</v>
      </c>
      <c r="S337" s="1457"/>
      <c r="T337" s="1457"/>
      <c r="U337" s="1457"/>
      <c r="V337" s="1463"/>
      <c r="W337" s="1460"/>
      <c r="X337" s="1465"/>
      <c r="Y337" s="1159"/>
      <c r="Z337" s="1561"/>
      <c r="AA337" s="1047"/>
      <c r="AB337" s="1047"/>
      <c r="AC337" s="1047"/>
      <c r="AD337" s="1066"/>
      <c r="AE337" s="1457"/>
      <c r="AF337" s="1457"/>
      <c r="AG337" s="1457"/>
      <c r="AH337" s="1463"/>
      <c r="AI337" s="1460"/>
      <c r="AJ337" s="1465"/>
    </row>
    <row r="338" spans="1:36" ht="15" x14ac:dyDescent="0.2">
      <c r="A338" s="1157"/>
      <c r="B338" s="1552"/>
      <c r="C338" s="1064"/>
      <c r="D338" s="1064"/>
      <c r="E338" s="1064"/>
      <c r="F338" s="1066"/>
      <c r="G338" s="1457"/>
      <c r="H338" s="1457"/>
      <c r="I338" s="1457"/>
      <c r="J338" s="1463"/>
      <c r="K338" s="1460"/>
      <c r="L338" s="1465"/>
      <c r="M338" s="1048"/>
      <c r="N338" s="1563"/>
      <c r="O338" s="1064"/>
      <c r="P338" s="1064"/>
      <c r="Q338" s="1064"/>
      <c r="R338" s="1066"/>
      <c r="S338" s="1457"/>
      <c r="T338" s="1457"/>
      <c r="U338" s="1457"/>
      <c r="V338" s="1463"/>
      <c r="W338" s="1460"/>
      <c r="X338" s="1465"/>
      <c r="Y338" s="1048"/>
      <c r="Z338" s="1561"/>
      <c r="AA338" s="1064"/>
      <c r="AB338" s="1064"/>
      <c r="AC338" s="1064"/>
      <c r="AD338" s="1066"/>
      <c r="AE338" s="1457"/>
      <c r="AF338" s="1457"/>
      <c r="AG338" s="1457"/>
      <c r="AH338" s="1463"/>
      <c r="AI338" s="1460"/>
      <c r="AJ338" s="1465"/>
    </row>
    <row r="339" spans="1:36" ht="15.75" thickBot="1" x14ac:dyDescent="0.25">
      <c r="A339" s="1097"/>
      <c r="B339" s="1553"/>
      <c r="C339" s="1053"/>
      <c r="D339" s="1053"/>
      <c r="E339" s="1053"/>
      <c r="F339" s="1055"/>
      <c r="G339" s="1458"/>
      <c r="H339" s="1458"/>
      <c r="I339" s="1458"/>
      <c r="J339" s="1464"/>
      <c r="K339" s="1461"/>
      <c r="L339" s="1465"/>
      <c r="M339" s="1048"/>
      <c r="N339" s="1564"/>
      <c r="O339" s="1053"/>
      <c r="P339" s="1053"/>
      <c r="Q339" s="1053"/>
      <c r="R339" s="1055"/>
      <c r="S339" s="1458"/>
      <c r="T339" s="1458"/>
      <c r="U339" s="1458"/>
      <c r="V339" s="1464"/>
      <c r="W339" s="1461"/>
      <c r="X339" s="1465"/>
      <c r="Y339" s="1048"/>
      <c r="Z339" s="1561"/>
      <c r="AA339" s="1064"/>
      <c r="AB339" s="1065"/>
      <c r="AC339" s="1064"/>
      <c r="AD339" s="1066"/>
      <c r="AE339" s="1457"/>
      <c r="AF339" s="1457"/>
      <c r="AG339" s="1457"/>
      <c r="AH339" s="1463"/>
      <c r="AI339" s="1461"/>
      <c r="AJ339" s="1465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44" t="s">
        <v>130</v>
      </c>
      <c r="C343" s="1445"/>
      <c r="D343" s="1445"/>
      <c r="E343" s="1445"/>
      <c r="F343" s="1445"/>
      <c r="G343" s="1445"/>
      <c r="H343" s="1446"/>
      <c r="I343" s="1447" t="s">
        <v>131</v>
      </c>
      <c r="J343" s="1445"/>
      <c r="K343" s="1445"/>
      <c r="L343" s="1445"/>
      <c r="M343" s="1445"/>
      <c r="N343" s="1445"/>
      <c r="O343" s="1446"/>
      <c r="P343" s="1448" t="s">
        <v>53</v>
      </c>
      <c r="Q343" s="1449"/>
      <c r="R343" s="1449"/>
      <c r="S343" s="1449"/>
      <c r="T343" s="1449"/>
      <c r="U343" s="1449"/>
      <c r="V343" s="1450"/>
      <c r="W343" s="1451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52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44" t="s">
        <v>130</v>
      </c>
      <c r="C356" s="1445"/>
      <c r="D356" s="1445"/>
      <c r="E356" s="1445"/>
      <c r="F356" s="1445"/>
      <c r="G356" s="1445"/>
      <c r="H356" s="1446"/>
      <c r="I356" s="1447" t="s">
        <v>131</v>
      </c>
      <c r="J356" s="1445"/>
      <c r="K356" s="1445"/>
      <c r="L356" s="1445"/>
      <c r="M356" s="1445"/>
      <c r="N356" s="1445"/>
      <c r="O356" s="1446"/>
      <c r="P356" s="1448" t="s">
        <v>53</v>
      </c>
      <c r="Q356" s="1449"/>
      <c r="R356" s="1449"/>
      <c r="S356" s="1449"/>
      <c r="T356" s="1449"/>
      <c r="U356" s="1449"/>
      <c r="V356" s="1450"/>
      <c r="W356" s="1451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52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44" t="s">
        <v>130</v>
      </c>
      <c r="C369" s="1445"/>
      <c r="D369" s="1445"/>
      <c r="E369" s="1445"/>
      <c r="F369" s="1445"/>
      <c r="G369" s="1445"/>
      <c r="H369" s="1446"/>
      <c r="I369" s="1447" t="s">
        <v>131</v>
      </c>
      <c r="J369" s="1445"/>
      <c r="K369" s="1445"/>
      <c r="L369" s="1445"/>
      <c r="M369" s="1445"/>
      <c r="N369" s="1445"/>
      <c r="O369" s="1446"/>
      <c r="P369" s="1448" t="s">
        <v>53</v>
      </c>
      <c r="Q369" s="1449"/>
      <c r="R369" s="1449"/>
      <c r="S369" s="1449"/>
      <c r="T369" s="1449"/>
      <c r="U369" s="1449"/>
      <c r="V369" s="1450"/>
      <c r="W369" s="1451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52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44" t="s">
        <v>130</v>
      </c>
      <c r="C383" s="1445"/>
      <c r="D383" s="1445"/>
      <c r="E383" s="1445"/>
      <c r="F383" s="1445"/>
      <c r="G383" s="1445"/>
      <c r="H383" s="1446"/>
      <c r="I383" s="1447" t="s">
        <v>131</v>
      </c>
      <c r="J383" s="1445"/>
      <c r="K383" s="1445"/>
      <c r="L383" s="1445"/>
      <c r="M383" s="1445"/>
      <c r="N383" s="1445"/>
      <c r="O383" s="1446"/>
      <c r="P383" s="1448" t="s">
        <v>53</v>
      </c>
      <c r="Q383" s="1449"/>
      <c r="R383" s="1449"/>
      <c r="S383" s="1449"/>
      <c r="T383" s="1449"/>
      <c r="U383" s="1449"/>
      <c r="V383" s="1450"/>
      <c r="W383" s="1451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52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44" t="s">
        <v>130</v>
      </c>
      <c r="C397" s="1445"/>
      <c r="D397" s="1445"/>
      <c r="E397" s="1445"/>
      <c r="F397" s="1445"/>
      <c r="G397" s="1445"/>
      <c r="H397" s="1446"/>
      <c r="I397" s="1447" t="s">
        <v>131</v>
      </c>
      <c r="J397" s="1445"/>
      <c r="K397" s="1445"/>
      <c r="L397" s="1445"/>
      <c r="M397" s="1445"/>
      <c r="N397" s="1445"/>
      <c r="O397" s="1446"/>
      <c r="P397" s="1448" t="s">
        <v>53</v>
      </c>
      <c r="Q397" s="1449"/>
      <c r="R397" s="1449"/>
      <c r="S397" s="1449"/>
      <c r="T397" s="1449"/>
      <c r="U397" s="1449"/>
      <c r="V397" s="1450"/>
      <c r="W397" s="1451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52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44" t="s">
        <v>130</v>
      </c>
      <c r="C411" s="1445"/>
      <c r="D411" s="1445"/>
      <c r="E411" s="1445"/>
      <c r="F411" s="1445"/>
      <c r="G411" s="1445"/>
      <c r="H411" s="1446"/>
      <c r="I411" s="1447" t="s">
        <v>131</v>
      </c>
      <c r="J411" s="1445"/>
      <c r="K411" s="1445"/>
      <c r="L411" s="1445"/>
      <c r="M411" s="1445"/>
      <c r="N411" s="1445"/>
      <c r="O411" s="1446"/>
      <c r="P411" s="1448" t="s">
        <v>53</v>
      </c>
      <c r="Q411" s="1449"/>
      <c r="R411" s="1449"/>
      <c r="S411" s="1449"/>
      <c r="T411" s="1449"/>
      <c r="U411" s="1449"/>
      <c r="V411" s="1450"/>
      <c r="W411" s="1451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52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44" t="s">
        <v>130</v>
      </c>
      <c r="C425" s="1445"/>
      <c r="D425" s="1445"/>
      <c r="E425" s="1445"/>
      <c r="F425" s="1445"/>
      <c r="G425" s="1445"/>
      <c r="H425" s="1446"/>
      <c r="I425" s="1447" t="s">
        <v>131</v>
      </c>
      <c r="J425" s="1445"/>
      <c r="K425" s="1445"/>
      <c r="L425" s="1445"/>
      <c r="M425" s="1445"/>
      <c r="N425" s="1445"/>
      <c r="O425" s="1446"/>
      <c r="P425" s="1448" t="s">
        <v>53</v>
      </c>
      <c r="Q425" s="1449"/>
      <c r="R425" s="1449"/>
      <c r="S425" s="1449"/>
      <c r="T425" s="1449"/>
      <c r="U425" s="1449"/>
      <c r="V425" s="1450"/>
      <c r="W425" s="1451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52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44" t="s">
        <v>130</v>
      </c>
      <c r="C439" s="1445"/>
      <c r="D439" s="1445"/>
      <c r="E439" s="1445"/>
      <c r="F439" s="1445"/>
      <c r="G439" s="1445"/>
      <c r="H439" s="1446"/>
      <c r="I439" s="1447" t="s">
        <v>131</v>
      </c>
      <c r="J439" s="1445"/>
      <c r="K439" s="1445"/>
      <c r="L439" s="1445"/>
      <c r="M439" s="1445"/>
      <c r="N439" s="1445"/>
      <c r="O439" s="1446"/>
      <c r="P439" s="1448" t="s">
        <v>53</v>
      </c>
      <c r="Q439" s="1449"/>
      <c r="R439" s="1449"/>
      <c r="S439" s="1449"/>
      <c r="T439" s="1449"/>
      <c r="U439" s="1449"/>
      <c r="V439" s="1450"/>
      <c r="W439" s="1451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52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44" t="s">
        <v>130</v>
      </c>
      <c r="C453" s="1445"/>
      <c r="D453" s="1445"/>
      <c r="E453" s="1445"/>
      <c r="F453" s="1445"/>
      <c r="G453" s="1445"/>
      <c r="H453" s="1446"/>
      <c r="I453" s="1447" t="s">
        <v>131</v>
      </c>
      <c r="J453" s="1445"/>
      <c r="K453" s="1445"/>
      <c r="L453" s="1445"/>
      <c r="M453" s="1445"/>
      <c r="N453" s="1445"/>
      <c r="O453" s="1446"/>
      <c r="P453" s="1448" t="s">
        <v>53</v>
      </c>
      <c r="Q453" s="1449"/>
      <c r="R453" s="1449"/>
      <c r="S453" s="1449"/>
      <c r="T453" s="1449"/>
      <c r="U453" s="1449"/>
      <c r="V453" s="1450"/>
      <c r="W453" s="1451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52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44" t="s">
        <v>130</v>
      </c>
      <c r="C467" s="1445"/>
      <c r="D467" s="1445"/>
      <c r="E467" s="1445"/>
      <c r="F467" s="1445"/>
      <c r="G467" s="1445"/>
      <c r="H467" s="1446"/>
      <c r="I467" s="1447" t="s">
        <v>131</v>
      </c>
      <c r="J467" s="1445"/>
      <c r="K467" s="1445"/>
      <c r="L467" s="1445"/>
      <c r="M467" s="1445"/>
      <c r="N467" s="1445"/>
      <c r="O467" s="1446"/>
      <c r="P467" s="1448" t="s">
        <v>53</v>
      </c>
      <c r="Q467" s="1449"/>
      <c r="R467" s="1449"/>
      <c r="S467" s="1449"/>
      <c r="T467" s="1449"/>
      <c r="U467" s="1449"/>
      <c r="V467" s="1450"/>
      <c r="W467" s="1451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52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44" t="s">
        <v>130</v>
      </c>
      <c r="C481" s="1445"/>
      <c r="D481" s="1445"/>
      <c r="E481" s="1445"/>
      <c r="F481" s="1445"/>
      <c r="G481" s="1445"/>
      <c r="H481" s="1446"/>
      <c r="I481" s="1447" t="s">
        <v>131</v>
      </c>
      <c r="J481" s="1445"/>
      <c r="K481" s="1445"/>
      <c r="L481" s="1445"/>
      <c r="M481" s="1445"/>
      <c r="N481" s="1445"/>
      <c r="O481" s="1446"/>
      <c r="P481" s="1448" t="s">
        <v>53</v>
      </c>
      <c r="Q481" s="1449"/>
      <c r="R481" s="1449"/>
      <c r="S481" s="1449"/>
      <c r="T481" s="1449"/>
      <c r="U481" s="1449"/>
      <c r="V481" s="1450"/>
      <c r="W481" s="1451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52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44" t="s">
        <v>130</v>
      </c>
      <c r="C495" s="1445"/>
      <c r="D495" s="1445"/>
      <c r="E495" s="1445"/>
      <c r="F495" s="1445"/>
      <c r="G495" s="1445"/>
      <c r="H495" s="1446"/>
      <c r="I495" s="1447" t="s">
        <v>131</v>
      </c>
      <c r="J495" s="1445"/>
      <c r="K495" s="1445"/>
      <c r="L495" s="1445"/>
      <c r="M495" s="1445"/>
      <c r="N495" s="1445"/>
      <c r="O495" s="1446"/>
      <c r="P495" s="1448" t="s">
        <v>53</v>
      </c>
      <c r="Q495" s="1449"/>
      <c r="R495" s="1449"/>
      <c r="S495" s="1449"/>
      <c r="T495" s="1449"/>
      <c r="U495" s="1449"/>
      <c r="V495" s="1450"/>
      <c r="W495" s="1451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52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44" t="s">
        <v>130</v>
      </c>
      <c r="C509" s="1445"/>
      <c r="D509" s="1445"/>
      <c r="E509" s="1445"/>
      <c r="F509" s="1445"/>
      <c r="G509" s="1445"/>
      <c r="H509" s="1446"/>
      <c r="I509" s="1447" t="s">
        <v>131</v>
      </c>
      <c r="J509" s="1445"/>
      <c r="K509" s="1445"/>
      <c r="L509" s="1445"/>
      <c r="M509" s="1445"/>
      <c r="N509" s="1445"/>
      <c r="O509" s="1446"/>
      <c r="P509" s="1448" t="s">
        <v>53</v>
      </c>
      <c r="Q509" s="1449"/>
      <c r="R509" s="1449"/>
      <c r="S509" s="1449"/>
      <c r="T509" s="1449"/>
      <c r="U509" s="1449"/>
      <c r="V509" s="1450"/>
      <c r="W509" s="1451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52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44" t="s">
        <v>130</v>
      </c>
      <c r="C523" s="1445"/>
      <c r="D523" s="1445"/>
      <c r="E523" s="1445"/>
      <c r="F523" s="1445"/>
      <c r="G523" s="1445"/>
      <c r="H523" s="1446"/>
      <c r="I523" s="1447" t="s">
        <v>131</v>
      </c>
      <c r="J523" s="1445"/>
      <c r="K523" s="1445"/>
      <c r="L523" s="1445"/>
      <c r="M523" s="1445"/>
      <c r="N523" s="1445"/>
      <c r="O523" s="1446"/>
      <c r="P523" s="1448" t="s">
        <v>53</v>
      </c>
      <c r="Q523" s="1449"/>
      <c r="R523" s="1449"/>
      <c r="S523" s="1449"/>
      <c r="T523" s="1449"/>
      <c r="U523" s="1449"/>
      <c r="V523" s="1450"/>
      <c r="W523" s="1451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52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44" t="s">
        <v>130</v>
      </c>
      <c r="C537" s="1445"/>
      <c r="D537" s="1445"/>
      <c r="E537" s="1445"/>
      <c r="F537" s="1445"/>
      <c r="G537" s="1445"/>
      <c r="H537" s="1446"/>
      <c r="I537" s="1447" t="s">
        <v>131</v>
      </c>
      <c r="J537" s="1445"/>
      <c r="K537" s="1445"/>
      <c r="L537" s="1445"/>
      <c r="M537" s="1445"/>
      <c r="N537" s="1445"/>
      <c r="O537" s="1446"/>
      <c r="P537" s="1448" t="s">
        <v>53</v>
      </c>
      <c r="Q537" s="1449"/>
      <c r="R537" s="1449"/>
      <c r="S537" s="1449"/>
      <c r="T537" s="1449"/>
      <c r="U537" s="1449"/>
      <c r="V537" s="1450"/>
      <c r="W537" s="1451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52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44" t="s">
        <v>130</v>
      </c>
      <c r="C551" s="1445"/>
      <c r="D551" s="1445"/>
      <c r="E551" s="1445"/>
      <c r="F551" s="1445"/>
      <c r="G551" s="1445"/>
      <c r="H551" s="1446"/>
      <c r="I551" s="1447" t="s">
        <v>131</v>
      </c>
      <c r="J551" s="1445"/>
      <c r="K551" s="1445"/>
      <c r="L551" s="1445"/>
      <c r="M551" s="1445"/>
      <c r="N551" s="1445"/>
      <c r="O551" s="1446"/>
      <c r="P551" s="1448" t="s">
        <v>53</v>
      </c>
      <c r="Q551" s="1449"/>
      <c r="R551" s="1449"/>
      <c r="S551" s="1449"/>
      <c r="T551" s="1449"/>
      <c r="U551" s="1449"/>
      <c r="V551" s="1450"/>
      <c r="W551" s="1451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52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44" t="s">
        <v>130</v>
      </c>
      <c r="C565" s="1445"/>
      <c r="D565" s="1445"/>
      <c r="E565" s="1445"/>
      <c r="F565" s="1445"/>
      <c r="G565" s="1445"/>
      <c r="H565" s="1446"/>
      <c r="I565" s="1447" t="s">
        <v>131</v>
      </c>
      <c r="J565" s="1445"/>
      <c r="K565" s="1445"/>
      <c r="L565" s="1445"/>
      <c r="M565" s="1445"/>
      <c r="N565" s="1445"/>
      <c r="O565" s="1446"/>
      <c r="P565" s="1448" t="s">
        <v>53</v>
      </c>
      <c r="Q565" s="1449"/>
      <c r="R565" s="1449"/>
      <c r="S565" s="1449"/>
      <c r="T565" s="1449"/>
      <c r="U565" s="1449"/>
      <c r="V565" s="1450"/>
      <c r="W565" s="1451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52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44" t="s">
        <v>130</v>
      </c>
      <c r="C579" s="1445"/>
      <c r="D579" s="1445"/>
      <c r="E579" s="1445"/>
      <c r="F579" s="1445"/>
      <c r="G579" s="1445"/>
      <c r="H579" s="1446"/>
      <c r="I579" s="1447" t="s">
        <v>131</v>
      </c>
      <c r="J579" s="1445"/>
      <c r="K579" s="1445"/>
      <c r="L579" s="1445"/>
      <c r="M579" s="1445"/>
      <c r="N579" s="1445"/>
      <c r="O579" s="1446"/>
      <c r="P579" s="1448" t="s">
        <v>53</v>
      </c>
      <c r="Q579" s="1449"/>
      <c r="R579" s="1449"/>
      <c r="S579" s="1449"/>
      <c r="T579" s="1449"/>
      <c r="U579" s="1449"/>
      <c r="V579" s="1450"/>
      <c r="W579" s="1451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52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44" t="s">
        <v>130</v>
      </c>
      <c r="C592" s="1445"/>
      <c r="D592" s="1445"/>
      <c r="E592" s="1445"/>
      <c r="F592" s="1445"/>
      <c r="G592" s="1445"/>
      <c r="H592" s="1446"/>
      <c r="I592" s="1447" t="s">
        <v>131</v>
      </c>
      <c r="J592" s="1445"/>
      <c r="K592" s="1445"/>
      <c r="L592" s="1445"/>
      <c r="M592" s="1445"/>
      <c r="N592" s="1445"/>
      <c r="O592" s="1446"/>
      <c r="P592" s="1448" t="s">
        <v>53</v>
      </c>
      <c r="Q592" s="1449"/>
      <c r="R592" s="1449"/>
      <c r="S592" s="1449"/>
      <c r="T592" s="1449"/>
      <c r="U592" s="1449"/>
      <c r="V592" s="1450"/>
      <c r="W592" s="1451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52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44" t="s">
        <v>130</v>
      </c>
      <c r="C605" s="1445"/>
      <c r="D605" s="1445"/>
      <c r="E605" s="1445"/>
      <c r="F605" s="1445"/>
      <c r="G605" s="1445"/>
      <c r="H605" s="1446"/>
      <c r="I605" s="1447" t="s">
        <v>131</v>
      </c>
      <c r="J605" s="1445"/>
      <c r="K605" s="1445"/>
      <c r="L605" s="1445"/>
      <c r="M605" s="1445"/>
      <c r="N605" s="1445"/>
      <c r="O605" s="1446"/>
      <c r="P605" s="1448" t="s">
        <v>53</v>
      </c>
      <c r="Q605" s="1449"/>
      <c r="R605" s="1449"/>
      <c r="S605" s="1449"/>
      <c r="T605" s="1449"/>
      <c r="U605" s="1449"/>
      <c r="V605" s="1450"/>
      <c r="W605" s="1451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52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44" t="s">
        <v>130</v>
      </c>
      <c r="C618" s="1445"/>
      <c r="D618" s="1445"/>
      <c r="E618" s="1445"/>
      <c r="F618" s="1445"/>
      <c r="G618" s="1445"/>
      <c r="H618" s="1446"/>
      <c r="I618" s="1447" t="s">
        <v>131</v>
      </c>
      <c r="J618" s="1445"/>
      <c r="K618" s="1445"/>
      <c r="L618" s="1445"/>
      <c r="M618" s="1445"/>
      <c r="N618" s="1445"/>
      <c r="O618" s="1446"/>
      <c r="P618" s="1448" t="s">
        <v>53</v>
      </c>
      <c r="Q618" s="1449"/>
      <c r="R618" s="1449"/>
      <c r="S618" s="1449"/>
      <c r="T618" s="1449"/>
      <c r="U618" s="1449"/>
      <c r="V618" s="1450"/>
      <c r="W618" s="1451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52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564</v>
      </c>
      <c r="C626" s="1403">
        <f>[1]LF!$Q$371</f>
        <v>565</v>
      </c>
      <c r="D626" s="1403">
        <f>[1]LF!$AC$371</f>
        <v>561</v>
      </c>
      <c r="E626" s="1403">
        <f>[1]LF!$AO$371</f>
        <v>130</v>
      </c>
      <c r="F626" s="1403">
        <f>[1]LF!$BA$371</f>
        <v>570</v>
      </c>
      <c r="G626" s="1403">
        <f>[1]LF!$BM$371</f>
        <v>555</v>
      </c>
      <c r="H626" s="1404">
        <f>[1]LF!$BY$371</f>
        <v>574</v>
      </c>
      <c r="I626" s="1405">
        <f>[1]LF!$CK$371</f>
        <v>597</v>
      </c>
      <c r="J626" s="1403">
        <f>[1]LF!$CW$371</f>
        <v>589</v>
      </c>
      <c r="K626" s="1403">
        <f>[1]LF!$DI$371</f>
        <v>601</v>
      </c>
      <c r="L626" s="1403">
        <f>[1]LF!$DU$371</f>
        <v>157</v>
      </c>
      <c r="M626" s="1403">
        <f>[1]LF!$EG$371</f>
        <v>593</v>
      </c>
      <c r="N626" s="1403">
        <f>[1]LF!$ES$371</f>
        <v>596</v>
      </c>
      <c r="O626" s="1406">
        <f>[1]LF!$FE$371</f>
        <v>599</v>
      </c>
      <c r="P626" s="1402">
        <f>[1]LF!$FQ$371</f>
        <v>597</v>
      </c>
      <c r="Q626" s="1403">
        <f>[1]LF!$GC$371</f>
        <v>605</v>
      </c>
      <c r="R626" s="1403">
        <f>[1]LF!$GO$371</f>
        <v>596</v>
      </c>
      <c r="S626" s="1403">
        <f>[1]LF!$HA$371</f>
        <v>132</v>
      </c>
      <c r="T626" s="1403">
        <f>[1]LF!$HM$371</f>
        <v>604</v>
      </c>
      <c r="U626" s="1403">
        <f>[1]LF!$HY$371</f>
        <v>596</v>
      </c>
      <c r="V626" s="1406">
        <f>[1]LF!$IK$371</f>
        <v>598</v>
      </c>
      <c r="W626" s="1407">
        <f>SUM(B626:V626)</f>
        <v>10979</v>
      </c>
      <c r="X626" s="1387" t="s">
        <v>56</v>
      </c>
      <c r="Y626" s="742">
        <f>W613-W626</f>
        <v>126</v>
      </c>
      <c r="Z626" s="285">
        <f>Y626/W613</f>
        <v>1.134624043223773E-2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44" t="s">
        <v>130</v>
      </c>
      <c r="C631" s="1445"/>
      <c r="D631" s="1445"/>
      <c r="E631" s="1445"/>
      <c r="F631" s="1445"/>
      <c r="G631" s="1445"/>
      <c r="H631" s="1446"/>
      <c r="I631" s="1447" t="s">
        <v>131</v>
      </c>
      <c r="J631" s="1445"/>
      <c r="K631" s="1445"/>
      <c r="L631" s="1445"/>
      <c r="M631" s="1445"/>
      <c r="N631" s="1445"/>
      <c r="O631" s="1446"/>
      <c r="P631" s="1448" t="s">
        <v>53</v>
      </c>
      <c r="Q631" s="1449"/>
      <c r="R631" s="1449"/>
      <c r="S631" s="1449"/>
      <c r="T631" s="1449"/>
      <c r="U631" s="1449"/>
      <c r="V631" s="1450"/>
      <c r="W631" s="1451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52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-12</v>
      </c>
      <c r="Z639" s="285">
        <f>Y639/W626</f>
        <v>-1.0929957191001002E-3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/>
      <c r="Z640" s="1436"/>
    </row>
    <row r="641" spans="1:26" ht="13.5" thickBot="1" x14ac:dyDescent="0.25">
      <c r="A641" s="266" t="s">
        <v>26</v>
      </c>
      <c r="B641" s="750">
        <f>B640-B626</f>
        <v>-564</v>
      </c>
      <c r="C641" s="751">
        <f t="shared" ref="C641:V641" si="264">C640-C626</f>
        <v>-565</v>
      </c>
      <c r="D641" s="751">
        <f t="shared" si="264"/>
        <v>-561</v>
      </c>
      <c r="E641" s="751">
        <f t="shared" si="264"/>
        <v>-130</v>
      </c>
      <c r="F641" s="751">
        <f t="shared" si="264"/>
        <v>-570</v>
      </c>
      <c r="G641" s="751">
        <f t="shared" si="264"/>
        <v>-555</v>
      </c>
      <c r="H641" s="752">
        <f t="shared" si="264"/>
        <v>-574</v>
      </c>
      <c r="I641" s="934">
        <f t="shared" si="264"/>
        <v>-597</v>
      </c>
      <c r="J641" s="751">
        <f t="shared" si="264"/>
        <v>-589</v>
      </c>
      <c r="K641" s="751">
        <f t="shared" si="264"/>
        <v>-601</v>
      </c>
      <c r="L641" s="751">
        <f t="shared" si="264"/>
        <v>-157</v>
      </c>
      <c r="M641" s="751">
        <f t="shared" si="264"/>
        <v>-593</v>
      </c>
      <c r="N641" s="751">
        <f t="shared" si="264"/>
        <v>-596</v>
      </c>
      <c r="O641" s="752">
        <f t="shared" si="264"/>
        <v>-599</v>
      </c>
      <c r="P641" s="934">
        <f t="shared" si="264"/>
        <v>-597</v>
      </c>
      <c r="Q641" s="751">
        <f t="shared" si="264"/>
        <v>-605</v>
      </c>
      <c r="R641" s="751">
        <f t="shared" si="264"/>
        <v>-596</v>
      </c>
      <c r="S641" s="751">
        <f t="shared" si="264"/>
        <v>-132</v>
      </c>
      <c r="T641" s="751">
        <f t="shared" si="264"/>
        <v>-604</v>
      </c>
      <c r="U641" s="751">
        <f t="shared" si="264"/>
        <v>-596</v>
      </c>
      <c r="V641" s="752">
        <f t="shared" si="264"/>
        <v>-598</v>
      </c>
      <c r="W641" s="223"/>
      <c r="X641" s="1430" t="s">
        <v>26</v>
      </c>
      <c r="Y641" s="1436">
        <f>Y640-Y627</f>
        <v>-158.84</v>
      </c>
      <c r="Z641" s="1436"/>
    </row>
  </sheetData>
  <mergeCells count="322"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79:H579"/>
    <mergeCell ref="I579:O579"/>
    <mergeCell ref="P579:V579"/>
    <mergeCell ref="W579:W580"/>
  </mergeCells>
  <conditionalFormatting sqref="B346:V3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2025-02-08T15:45:52Z</dcterms:modified>
</cp:coreProperties>
</file>