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ueda\Documents\San Antonio\"/>
    </mc:Choice>
  </mc:AlternateContent>
  <xr:revisionPtr revIDLastSave="0" documentId="13_ncr:1_{4BCC3CED-643C-43F8-AE4F-25BDC0EFB76E}" xr6:coauthVersionLast="36" xr6:coauthVersionMax="36" xr10:uidLastSave="{00000000-0000-0000-0000-000000000000}"/>
  <bookViews>
    <workbookView xWindow="0" yWindow="0" windowWidth="20490" windowHeight="755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B7" i="1" l="1"/>
  <c r="B3" i="1"/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4" i="2"/>
  <c r="B4" i="1" l="1"/>
  <c r="B9" i="1" s="1"/>
  <c r="B10" i="1" s="1"/>
</calcChain>
</file>

<file path=xl/sharedStrings.xml><?xml version="1.0" encoding="utf-8"?>
<sst xmlns="http://schemas.openxmlformats.org/spreadsheetml/2006/main" count="24" uniqueCount="21">
  <si>
    <t>PORCENTAJE DE CALCIO EN EL ALIMENTO</t>
  </si>
  <si>
    <t>PORCENTAJE DE CALCIO EN CARBONATO</t>
  </si>
  <si>
    <t>CALCIO EN HUEVO</t>
  </si>
  <si>
    <t>CALCIO SUMINISTRADO EN LA DIETA</t>
  </si>
  <si>
    <t>CALCIO FALTANTE PARA REQUERIMIENTO</t>
  </si>
  <si>
    <t>NECESIDAD DE CALCIO EN DIETA</t>
  </si>
  <si>
    <t>*</t>
  </si>
  <si>
    <t>Ca consumido se retiene un 50% para el huevo</t>
  </si>
  <si>
    <t>Ver registro</t>
  </si>
  <si>
    <t>Ver bromatología</t>
  </si>
  <si>
    <t>Consumo por porcentaje de Ca</t>
  </si>
  <si>
    <t>Ca en CaCO3 36%</t>
  </si>
  <si>
    <t>Necesidad menos suministro</t>
  </si>
  <si>
    <t>Ca faltantepor porcentaje de Ca en CaCO3</t>
  </si>
  <si>
    <t>Cascara 11% del peso de huevo. CaCO3 94% de Cascara. 36% Ca en CaCO3</t>
  </si>
  <si>
    <t>REQUERIMIENTO DE CALCIO</t>
  </si>
  <si>
    <t>PESO HUEVO GRAMOS</t>
  </si>
  <si>
    <t>CONSUMO/AVE/DIA GRAMOS</t>
  </si>
  <si>
    <t>SUPLEMENTO CARBONATO DE CALCIO GRAMOS POR AVE DIA</t>
  </si>
  <si>
    <t>Este es el numero que se multiplica por el saldo de cada corral.</t>
  </si>
  <si>
    <t>Cuando es positivo debe suministrar calcio, si es negativo sobra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</si>
</sst>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31">
    <xf numFmtId="0" fontId="0" fillId="0" borderId="0" xfId="0"/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2" fillId="0" borderId="2" xfId="0" applyNumberFormat="1" applyFont="1" applyBorder="1"/>
    <xf numFmtId="9" fontId="2" fillId="0" borderId="2" xfId="1" applyNumberFormat="1" applyFont="1" applyBorder="1"/>
    <xf numFmtId="2" fontId="2" fillId="2" borderId="4" xfId="0" applyNumberFormat="1" applyFont="1" applyFill="1" applyBorder="1"/>
    <xf numFmtId="2" fontId="2" fillId="2" borderId="2" xfId="0" applyNumberFormat="1" applyFont="1" applyFill="1" applyBorder="1"/>
    <xf numFmtId="0" fontId="4" fillId="0" borderId="4" xfId="0" applyFont="1" applyBorder="1"/>
    <xf numFmtId="0" fontId="4" fillId="0" borderId="2" xfId="0" applyFont="1" applyBorder="1"/>
    <xf numFmtId="164" fontId="2" fillId="0" borderId="5" xfId="0" applyNumberFormat="1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10" xfId="0" applyBorder="1"/>
    <xf numFmtId="0" fontId="2" fillId="0" borderId="11" xfId="0" applyFont="1" applyBorder="1" applyAlignment="1">
      <alignment horizontal="left"/>
    </xf>
    <xf numFmtId="0" fontId="4" fillId="0" borderId="12" xfId="0" applyFont="1" applyBorder="1"/>
    <xf numFmtId="0" fontId="3" fillId="0" borderId="13" xfId="0" applyFont="1" applyBorder="1"/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/>
    </xf>
    <xf numFmtId="0" fontId="6" fillId="4" borderId="16" xfId="2" applyFont="1" applyFill="1" applyBorder="1" applyAlignment="1">
      <alignment horizontal="center" vertical="center"/>
    </xf>
    <xf numFmtId="0" fontId="6" fillId="4" borderId="17" xfId="2" applyFont="1" applyFill="1" applyBorder="1" applyAlignment="1">
      <alignment horizontal="center" vertical="center"/>
    </xf>
    <xf numFmtId="0" fontId="6" fillId="4" borderId="10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2" fillId="0" borderId="0" xfId="0" applyNumberFormat="1" applyFont="1" applyFill="1" applyBorder="1"/>
    <xf numFmtId="164" fontId="2" fillId="3" borderId="18" xfId="0" applyNumberFormat="1" applyFont="1" applyFill="1" applyBorder="1"/>
    <xf numFmtId="10" fontId="2" fillId="2" borderId="2" xfId="1" applyNumberFormat="1" applyFont="1" applyFill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3">
    <cellStyle name="Normal" xfId="0" builtinId="0"/>
    <cellStyle name="Normal 10" xfId="2" xr:uid="{00000000-0005-0000-0000-000001000000}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topLeftCell="A3" workbookViewId="0">
      <selection activeCell="D13" sqref="D13"/>
    </sheetView>
  </sheetViews>
  <sheetFormatPr baseColWidth="10" defaultRowHeight="12.5" x14ac:dyDescent="0.25"/>
  <cols>
    <col min="1" max="1" width="59.54296875" customWidth="1"/>
    <col min="2" max="2" width="13.81640625" customWidth="1"/>
    <col min="3" max="3" width="18.54296875" customWidth="1"/>
    <col min="4" max="4" width="67.26953125" bestFit="1" customWidth="1"/>
    <col min="5" max="5" width="55" bestFit="1" customWidth="1"/>
    <col min="6" max="6" width="6" bestFit="1" customWidth="1"/>
  </cols>
  <sheetData>
    <row r="1" spans="1:6" ht="16" thickBot="1" x14ac:dyDescent="0.4">
      <c r="A1" s="28" t="s">
        <v>15</v>
      </c>
      <c r="B1" s="29"/>
      <c r="C1" s="29"/>
      <c r="D1" s="30"/>
    </row>
    <row r="2" spans="1:6" ht="20" x14ac:dyDescent="0.4">
      <c r="A2" s="1" t="s">
        <v>16</v>
      </c>
      <c r="B2" s="6">
        <v>48</v>
      </c>
      <c r="C2" s="8" t="s">
        <v>6</v>
      </c>
      <c r="D2" s="11" t="s">
        <v>8</v>
      </c>
    </row>
    <row r="3" spans="1:6" ht="20.25" customHeight="1" x14ac:dyDescent="0.4">
      <c r="A3" s="3" t="s">
        <v>2</v>
      </c>
      <c r="B3" s="4">
        <f>B2*3.72%</f>
        <v>1.7856000000000001</v>
      </c>
      <c r="C3" s="9"/>
      <c r="D3" s="12" t="s">
        <v>14</v>
      </c>
    </row>
    <row r="4" spans="1:6" ht="20" x14ac:dyDescent="0.4">
      <c r="A4" s="3" t="s">
        <v>5</v>
      </c>
      <c r="B4" s="4">
        <f>B3*2</f>
        <v>3.5712000000000002</v>
      </c>
      <c r="C4" s="9"/>
      <c r="D4" s="12" t="s">
        <v>7</v>
      </c>
    </row>
    <row r="5" spans="1:6" ht="20" x14ac:dyDescent="0.4">
      <c r="A5" s="2" t="s">
        <v>0</v>
      </c>
      <c r="B5" s="27">
        <v>2.5000000000000001E-2</v>
      </c>
      <c r="C5" s="9" t="s">
        <v>6</v>
      </c>
      <c r="D5" s="12" t="s">
        <v>9</v>
      </c>
    </row>
    <row r="6" spans="1:6" ht="20" x14ac:dyDescent="0.4">
      <c r="A6" s="2" t="s">
        <v>17</v>
      </c>
      <c r="B6" s="7">
        <v>133.69999999999999</v>
      </c>
      <c r="C6" s="9" t="s">
        <v>6</v>
      </c>
      <c r="D6" s="12" t="s">
        <v>8</v>
      </c>
    </row>
    <row r="7" spans="1:6" ht="20" x14ac:dyDescent="0.4">
      <c r="A7" s="3" t="s">
        <v>3</v>
      </c>
      <c r="B7" s="4">
        <f>B5*B6</f>
        <v>3.3424999999999998</v>
      </c>
      <c r="C7" s="9"/>
      <c r="D7" s="12" t="s">
        <v>10</v>
      </c>
    </row>
    <row r="8" spans="1:6" ht="20" x14ac:dyDescent="0.4">
      <c r="A8" s="3" t="s">
        <v>1</v>
      </c>
      <c r="B8" s="5">
        <v>0.36</v>
      </c>
      <c r="C8" s="9"/>
      <c r="D8" s="13" t="s">
        <v>11</v>
      </c>
    </row>
    <row r="9" spans="1:6" ht="20" x14ac:dyDescent="0.4">
      <c r="A9" s="3" t="s">
        <v>4</v>
      </c>
      <c r="B9" s="10">
        <f>B4-B7</f>
        <v>0.22870000000000035</v>
      </c>
      <c r="C9" s="9"/>
      <c r="D9" s="12" t="s">
        <v>12</v>
      </c>
    </row>
    <row r="10" spans="1:6" ht="20.5" thickBot="1" x14ac:dyDescent="0.45">
      <c r="A10" s="14" t="s">
        <v>18</v>
      </c>
      <c r="B10" s="26">
        <f>B9/B8</f>
        <v>0.63527777777777872</v>
      </c>
      <c r="C10" s="15"/>
      <c r="D10" s="16" t="s">
        <v>13</v>
      </c>
      <c r="E10" t="s">
        <v>20</v>
      </c>
      <c r="F10" t="s">
        <v>19</v>
      </c>
    </row>
    <row r="11" spans="1:6" ht="13" x14ac:dyDescent="0.3">
      <c r="B11" s="25"/>
    </row>
  </sheetData>
  <mergeCells count="1">
    <mergeCell ref="A1:D1"/>
  </mergeCells>
  <phoneticPr fontId="0" type="noConversion"/>
  <pageMargins left="0.75" right="0.75" top="1" bottom="1" header="0" footer="0"/>
  <pageSetup orientation="portrait" horizontalDpi="120" verticalDpi="14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Y4"/>
  <sheetViews>
    <sheetView workbookViewId="0">
      <selection activeCell="B1" sqref="B1"/>
    </sheetView>
  </sheetViews>
  <sheetFormatPr baseColWidth="10" defaultRowHeight="12.5" x14ac:dyDescent="0.25"/>
  <cols>
    <col min="2" max="25" width="14" bestFit="1" customWidth="1"/>
  </cols>
  <sheetData>
    <row r="1" spans="2:25" x14ac:dyDescent="0.25">
      <c r="B1">
        <v>1</v>
      </c>
    </row>
    <row r="2" spans="2:25" x14ac:dyDescent="0.25"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</v>
      </c>
      <c r="O2" s="24">
        <v>2</v>
      </c>
      <c r="P2" s="24">
        <v>3</v>
      </c>
      <c r="Q2" s="24">
        <v>4</v>
      </c>
      <c r="R2" s="24">
        <v>5</v>
      </c>
      <c r="S2" s="24">
        <v>6</v>
      </c>
      <c r="T2" s="24">
        <v>7</v>
      </c>
      <c r="U2" s="24">
        <v>8</v>
      </c>
      <c r="V2" s="24">
        <v>9</v>
      </c>
      <c r="W2" s="24">
        <v>10</v>
      </c>
      <c r="X2" s="24">
        <v>11</v>
      </c>
      <c r="Y2" s="24">
        <v>12</v>
      </c>
    </row>
    <row r="3" spans="2:25" ht="15.5" x14ac:dyDescent="0.25">
      <c r="B3" s="17">
        <v>648</v>
      </c>
      <c r="C3" s="18">
        <v>649</v>
      </c>
      <c r="D3" s="18">
        <v>646</v>
      </c>
      <c r="E3" s="18">
        <v>638</v>
      </c>
      <c r="F3" s="18">
        <v>644</v>
      </c>
      <c r="G3" s="19">
        <v>646</v>
      </c>
      <c r="H3" s="20">
        <v>625</v>
      </c>
      <c r="I3" s="18">
        <v>661</v>
      </c>
      <c r="J3" s="18">
        <v>661</v>
      </c>
      <c r="K3" s="18">
        <v>666</v>
      </c>
      <c r="L3" s="18">
        <v>660</v>
      </c>
      <c r="M3" s="21">
        <v>658</v>
      </c>
      <c r="N3" s="17">
        <v>606</v>
      </c>
      <c r="O3" s="18">
        <v>590</v>
      </c>
      <c r="P3" s="18">
        <v>615</v>
      </c>
      <c r="Q3" s="22">
        <v>623</v>
      </c>
      <c r="R3" s="18">
        <v>646</v>
      </c>
      <c r="S3" s="23">
        <v>651</v>
      </c>
      <c r="T3" s="22">
        <v>636</v>
      </c>
      <c r="U3" s="18">
        <v>648</v>
      </c>
      <c r="V3" s="18">
        <v>641</v>
      </c>
      <c r="W3" s="18">
        <v>666</v>
      </c>
      <c r="X3" s="18">
        <v>663</v>
      </c>
      <c r="Y3" s="18">
        <v>657</v>
      </c>
    </row>
    <row r="4" spans="2:25" x14ac:dyDescent="0.25">
      <c r="B4">
        <f>B3*$B$1</f>
        <v>648</v>
      </c>
      <c r="C4">
        <f t="shared" ref="C4:Y4" si="0">C3*$B$1</f>
        <v>649</v>
      </c>
      <c r="D4">
        <f t="shared" si="0"/>
        <v>646</v>
      </c>
      <c r="E4">
        <f t="shared" si="0"/>
        <v>638</v>
      </c>
      <c r="F4">
        <f t="shared" si="0"/>
        <v>644</v>
      </c>
      <c r="G4">
        <f t="shared" si="0"/>
        <v>646</v>
      </c>
      <c r="H4">
        <f t="shared" si="0"/>
        <v>625</v>
      </c>
      <c r="I4">
        <f t="shared" si="0"/>
        <v>661</v>
      </c>
      <c r="J4">
        <f t="shared" si="0"/>
        <v>661</v>
      </c>
      <c r="K4">
        <f t="shared" si="0"/>
        <v>666</v>
      </c>
      <c r="L4">
        <f t="shared" si="0"/>
        <v>660</v>
      </c>
      <c r="M4">
        <f t="shared" si="0"/>
        <v>658</v>
      </c>
      <c r="N4">
        <f t="shared" si="0"/>
        <v>606</v>
      </c>
      <c r="O4">
        <f t="shared" si="0"/>
        <v>590</v>
      </c>
      <c r="P4">
        <f t="shared" si="0"/>
        <v>615</v>
      </c>
      <c r="Q4">
        <f t="shared" si="0"/>
        <v>623</v>
      </c>
      <c r="R4">
        <f t="shared" si="0"/>
        <v>646</v>
      </c>
      <c r="S4">
        <f t="shared" si="0"/>
        <v>651</v>
      </c>
      <c r="T4">
        <f t="shared" si="0"/>
        <v>636</v>
      </c>
      <c r="U4">
        <f t="shared" si="0"/>
        <v>648</v>
      </c>
      <c r="V4">
        <f t="shared" si="0"/>
        <v>641</v>
      </c>
      <c r="W4">
        <f t="shared" si="0"/>
        <v>666</v>
      </c>
      <c r="X4">
        <f t="shared" si="0"/>
        <v>663</v>
      </c>
      <c r="Y4">
        <f t="shared" si="0"/>
        <v>657</v>
      </c>
    </row>
  </sheetData>
  <phoneticPr fontId="0" type="noConversion"/>
  <pageMargins left="0.75" right="0.75" top="1" bottom="1" header="0" footer="0"/>
  <pageSetup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5" x14ac:dyDescent="0.25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Avicola Colombiana S..A.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 Pedro</dc:creator>
  <cp:lastModifiedBy>Mónica Rueda</cp:lastModifiedBy>
  <dcterms:created xsi:type="dcterms:W3CDTF">2008-11-07T18:54:13Z</dcterms:created>
  <dcterms:modified xsi:type="dcterms:W3CDTF">2024-08-09T21:10:12Z</dcterms:modified>
</cp:coreProperties>
</file>