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2" documentId="13_ncr:1_{BE4B4F5E-12E7-4924-A8B9-BCEAD5277F2D}" xr6:coauthVersionLast="47" xr6:coauthVersionMax="47" xr10:uidLastSave="{942A926A-5510-4321-9C59-E75AAA6736A0}"/>
  <bookViews>
    <workbookView xWindow="9600" yWindow="0" windowWidth="9600" windowHeight="10200" xr2:uid="{866491FD-C506-4A89-A29B-042FC745102C}"/>
  </bookViews>
  <sheets>
    <sheet name="estimated 2015-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J13" i="1"/>
  <c r="J3" i="1"/>
  <c r="D2" i="1"/>
  <c r="D3" i="1"/>
  <c r="D4" i="1"/>
  <c r="D5" i="1"/>
  <c r="D6" i="1"/>
  <c r="D7" i="1"/>
  <c r="D8" i="1"/>
  <c r="D9" i="1"/>
  <c r="D10" i="1"/>
  <c r="D11" i="1"/>
  <c r="D12" i="1"/>
  <c r="F4" i="1"/>
  <c r="F5" i="1"/>
  <c r="F6" i="1"/>
  <c r="F7" i="1"/>
  <c r="F8" i="1"/>
  <c r="F2" i="1"/>
  <c r="H3" i="1"/>
  <c r="H4" i="1"/>
  <c r="H5" i="1"/>
  <c r="H6" i="1"/>
  <c r="H7" i="1"/>
  <c r="H8" i="1"/>
  <c r="H9" i="1"/>
  <c r="H10" i="1"/>
  <c r="H11" i="1"/>
  <c r="H12" i="1"/>
  <c r="H2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<sst xmlns="http://schemas.openxmlformats.org/spreadsheetml/2006/main" count="23" uniqueCount="23">
  <si>
    <t>&lt;40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</si>
  <si>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</si>
  <si>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</si>
  <si>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</si>
  <si>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</si>
  <si>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</si>
  <si>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</si>
  <si>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</si>
  <si>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</si>
  <si>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</si>
  <si>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</si>
  <si>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Age</t>
  </si>
  <si>
    <t>Pop_all_%</t>
  </si>
  <si>
    <t>All_2000</t>
  </si>
  <si>
    <t>All_2015-19</t>
  </si>
  <si>
    <t>NHW_2020</t>
  </si>
  <si>
    <t>NHW_2015-19</t>
  </si>
  <si>
    <t>NHB_2000</t>
  </si>
  <si>
    <t>H_2000</t>
  </si>
  <si>
    <t>NHB_2015-19</t>
  </si>
  <si>
    <t>H_2015-19</t>
  </si>
  <si>
    <t>Source: https://www.ncbi.nlm.nih.gov/pmc/articles/PMC3244610/pdf/kwr288.pdf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</si>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</sst>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B5BC-44DE-4E52-91DD-B9BB94D7B612}">
  <dimension ref="A1:J15"/>
  <sheetViews>
    <sheetView tabSelected="1" topLeftCell="A4" workbookViewId="0">
      <selection activeCell="A15" sqref="A15"/>
    </sheetView>
  </sheetViews>
  <sheetFormatPr defaultColWidth="9.1796875" defaultRowHeight="14.5" x14ac:dyDescent="0.35"/>
  <cols>
    <col min="1" max="1" width="9.54296875" customWidth="1"/>
    <col min="2" max="2" width="9.453125" style="7" bestFit="1" customWidth="1"/>
    <col min="3" max="3" width="7.90625" bestFit="1" customWidth="1"/>
    <col min="4" max="4" width="10.54296875" bestFit="1" customWidth="1"/>
    <col min="5" max="5" width="10.1796875" bestFit="1" customWidth="1"/>
    <col min="6" max="6" width="12.90625" bestFit="1" customWidth="1"/>
    <col min="7" max="7" width="9.453125" bestFit="1" customWidth="1"/>
    <col min="8" max="8" width="12.08984375" bestFit="1" customWidth="1"/>
    <col min="9" max="9" width="7.08984375" bestFit="1" customWidth="1"/>
    <col min="10" max="10" width="9.7265625" bestFit="1" customWidth="1"/>
  </cols>
  <sheetData>
    <row r="1" spans="1:10" s="1" customFormat="1" x14ac:dyDescent="0.35">
      <c r="A1" s="9" t="s">
        <v>11</v>
      </c>
      <c r="B1" s="10" t="s">
        <v>12</v>
      </c>
      <c r="C1" s="9" t="s">
        <v>13</v>
      </c>
      <c r="D1" s="11" t="s">
        <v>14</v>
      </c>
      <c r="E1" s="9" t="s">
        <v>15</v>
      </c>
      <c r="F1" s="11" t="s">
        <v>16</v>
      </c>
      <c r="G1" s="9" t="s">
        <v>17</v>
      </c>
      <c r="H1" s="11" t="s">
        <v>19</v>
      </c>
      <c r="I1" s="9" t="s">
        <v>18</v>
      </c>
      <c r="J1" s="11" t="s">
        <v>20</v>
      </c>
    </row>
    <row r="2" spans="1:10" x14ac:dyDescent="0.35">
      <c r="A2" s="3" t="s">
        <v>0</v>
      </c>
      <c r="B2" s="3">
        <v>51</v>
      </c>
      <c r="C2" s="3">
        <v>15</v>
      </c>
      <c r="D2" s="5">
        <f>C2-5</f>
        <v>10</v>
      </c>
      <c r="E2" s="3">
        <v>10</v>
      </c>
      <c r="F2" s="4">
        <f>E2-8</f>
        <v>2</v>
      </c>
      <c r="G2" s="2">
        <v>35</v>
      </c>
      <c r="H2" s="4">
        <f>G2-10</f>
        <v>25</v>
      </c>
      <c r="I2" s="2">
        <v>50</v>
      </c>
      <c r="J2" s="4">
        <f>I2-10</f>
        <v>40</v>
      </c>
    </row>
    <row r="3" spans="1:10" x14ac:dyDescent="0.35">
      <c r="A3" s="3" t="s">
        <v>1</v>
      </c>
      <c r="B3" s="3">
        <v>9</v>
      </c>
      <c r="C3" s="3">
        <v>25</v>
      </c>
      <c r="D3" s="5">
        <f t="shared" ref="D3:D12" si="0">C3-5</f>
        <v>20</v>
      </c>
      <c r="E3" s="3">
        <v>17</v>
      </c>
      <c r="F3" s="4">
        <v>10</v>
      </c>
      <c r="G3" s="2">
        <v>40</v>
      </c>
      <c r="H3" s="4">
        <f t="shared" ref="H3:H12" si="1">G3-10</f>
        <v>30</v>
      </c>
      <c r="I3" s="2">
        <v>55</v>
      </c>
      <c r="J3" s="4">
        <f t="shared" ref="J3:J13" si="2">I3-10</f>
        <v>45</v>
      </c>
    </row>
    <row r="4" spans="1:10" x14ac:dyDescent="0.35">
      <c r="A4" s="3" t="s">
        <v>2</v>
      </c>
      <c r="B4" s="3">
        <v>8</v>
      </c>
      <c r="C4" s="3">
        <v>25</v>
      </c>
      <c r="D4" s="5">
        <f t="shared" si="0"/>
        <v>20</v>
      </c>
      <c r="E4" s="3">
        <v>18</v>
      </c>
      <c r="F4" s="4">
        <f t="shared" ref="F4:F8" si="3">E4-8</f>
        <v>10</v>
      </c>
      <c r="G4" s="2">
        <v>45</v>
      </c>
      <c r="H4" s="4">
        <f t="shared" si="1"/>
        <v>35</v>
      </c>
      <c r="I4" s="2">
        <v>60</v>
      </c>
      <c r="J4" s="4">
        <f t="shared" si="2"/>
        <v>50</v>
      </c>
    </row>
    <row r="5" spans="1:10" x14ac:dyDescent="0.35">
      <c r="A5" s="3" t="s">
        <v>3</v>
      </c>
      <c r="B5" s="3">
        <v>7</v>
      </c>
      <c r="C5" s="3">
        <v>35</v>
      </c>
      <c r="D5" s="5">
        <f t="shared" si="0"/>
        <v>30</v>
      </c>
      <c r="E5" s="3">
        <v>23</v>
      </c>
      <c r="F5" s="4">
        <f t="shared" si="3"/>
        <v>15</v>
      </c>
      <c r="G5" s="2">
        <v>50</v>
      </c>
      <c r="H5" s="4">
        <f t="shared" si="1"/>
        <v>40</v>
      </c>
      <c r="I5" s="2">
        <v>65</v>
      </c>
      <c r="J5" s="4">
        <f t="shared" si="2"/>
        <v>55</v>
      </c>
    </row>
    <row r="6" spans="1:10" x14ac:dyDescent="0.35">
      <c r="A6" s="3" t="s">
        <v>4</v>
      </c>
      <c r="B6" s="3">
        <v>6</v>
      </c>
      <c r="C6" s="3">
        <v>35</v>
      </c>
      <c r="D6" s="5">
        <f t="shared" si="0"/>
        <v>30</v>
      </c>
      <c r="E6" s="3">
        <v>25</v>
      </c>
      <c r="F6" s="4">
        <f t="shared" si="3"/>
        <v>17</v>
      </c>
      <c r="G6" s="2">
        <v>50</v>
      </c>
      <c r="H6" s="4">
        <f t="shared" si="1"/>
        <v>40</v>
      </c>
      <c r="I6" s="2">
        <v>65</v>
      </c>
      <c r="J6" s="4">
        <f t="shared" si="2"/>
        <v>55</v>
      </c>
    </row>
    <row r="7" spans="1:10" x14ac:dyDescent="0.35">
      <c r="A7" s="3" t="s">
        <v>5</v>
      </c>
      <c r="B7" s="3">
        <v>6</v>
      </c>
      <c r="C7" s="3">
        <v>35</v>
      </c>
      <c r="D7" s="5">
        <f t="shared" si="0"/>
        <v>30</v>
      </c>
      <c r="E7" s="3">
        <v>27</v>
      </c>
      <c r="F7" s="4">
        <f t="shared" si="3"/>
        <v>19</v>
      </c>
      <c r="G7" s="2">
        <v>55</v>
      </c>
      <c r="H7" s="4">
        <f t="shared" si="1"/>
        <v>45</v>
      </c>
      <c r="I7" s="2">
        <v>65</v>
      </c>
      <c r="J7" s="4">
        <f t="shared" si="2"/>
        <v>55</v>
      </c>
    </row>
    <row r="8" spans="1:10" x14ac:dyDescent="0.35">
      <c r="A8" s="3" t="s">
        <v>6</v>
      </c>
      <c r="B8" s="3">
        <v>6</v>
      </c>
      <c r="C8" s="3">
        <v>40</v>
      </c>
      <c r="D8" s="5">
        <f t="shared" si="0"/>
        <v>35</v>
      </c>
      <c r="E8" s="3">
        <v>28</v>
      </c>
      <c r="F8" s="4">
        <f t="shared" si="3"/>
        <v>20</v>
      </c>
      <c r="G8" s="2">
        <v>55</v>
      </c>
      <c r="H8" s="4">
        <f t="shared" si="1"/>
        <v>45</v>
      </c>
      <c r="I8" s="2">
        <v>65</v>
      </c>
      <c r="J8" s="4">
        <f t="shared" si="2"/>
        <v>55</v>
      </c>
    </row>
    <row r="9" spans="1:10" x14ac:dyDescent="0.35">
      <c r="A9" s="3" t="s">
        <v>7</v>
      </c>
      <c r="B9" s="3">
        <v>4</v>
      </c>
      <c r="C9" s="3">
        <v>40</v>
      </c>
      <c r="D9" s="5">
        <f t="shared" si="0"/>
        <v>35</v>
      </c>
      <c r="E9" s="3">
        <v>30</v>
      </c>
      <c r="F9" s="4">
        <v>20</v>
      </c>
      <c r="G9" s="2">
        <v>55</v>
      </c>
      <c r="H9" s="4">
        <f t="shared" si="1"/>
        <v>45</v>
      </c>
      <c r="I9" s="2">
        <v>65</v>
      </c>
      <c r="J9" s="4">
        <f t="shared" si="2"/>
        <v>55</v>
      </c>
    </row>
    <row r="10" spans="1:10" x14ac:dyDescent="0.35">
      <c r="A10" s="3" t="s">
        <v>8</v>
      </c>
      <c r="B10" s="3">
        <v>2</v>
      </c>
      <c r="C10" s="3">
        <v>45</v>
      </c>
      <c r="D10" s="5">
        <f t="shared" si="0"/>
        <v>40</v>
      </c>
      <c r="E10" s="3">
        <v>30</v>
      </c>
      <c r="F10" s="4">
        <v>25</v>
      </c>
      <c r="G10" s="2">
        <v>50</v>
      </c>
      <c r="H10" s="4">
        <f t="shared" si="1"/>
        <v>40</v>
      </c>
      <c r="I10" s="2">
        <v>65</v>
      </c>
      <c r="J10" s="4">
        <f t="shared" si="2"/>
        <v>55</v>
      </c>
    </row>
    <row r="11" spans="1:10" x14ac:dyDescent="0.35">
      <c r="A11" s="3" t="s">
        <v>9</v>
      </c>
      <c r="B11" s="3">
        <v>0.5</v>
      </c>
      <c r="C11" s="3">
        <v>45</v>
      </c>
      <c r="D11" s="5">
        <f t="shared" si="0"/>
        <v>40</v>
      </c>
      <c r="E11" s="3">
        <v>32</v>
      </c>
      <c r="F11" s="4">
        <v>25</v>
      </c>
      <c r="G11" s="2">
        <v>50</v>
      </c>
      <c r="H11" s="4">
        <f t="shared" si="1"/>
        <v>40</v>
      </c>
      <c r="I11" s="2">
        <v>60</v>
      </c>
      <c r="J11" s="4">
        <f t="shared" si="2"/>
        <v>50</v>
      </c>
    </row>
    <row r="12" spans="1:10" x14ac:dyDescent="0.35">
      <c r="A12" s="3" t="s">
        <v>10</v>
      </c>
      <c r="B12" s="3">
        <v>0.5</v>
      </c>
      <c r="C12" s="3">
        <v>45</v>
      </c>
      <c r="D12" s="5">
        <f t="shared" si="0"/>
        <v>40</v>
      </c>
      <c r="E12" s="3">
        <v>35</v>
      </c>
      <c r="F12" s="4">
        <v>25</v>
      </c>
      <c r="G12" s="2">
        <v>50</v>
      </c>
      <c r="H12" s="4">
        <f t="shared" si="1"/>
        <v>40</v>
      </c>
      <c r="I12" s="2">
        <v>60</v>
      </c>
      <c r="J12" s="4">
        <f t="shared" si="2"/>
        <v>50</v>
      </c>
    </row>
    <row r="13" spans="1:10" x14ac:dyDescent="0.35">
      <c r="A13" s="3" t="s">
        <v>22</v>
      </c>
      <c r="B13" s="6">
        <f>SUM(B2:B12)</f>
        <v>100</v>
      </c>
      <c r="C13" s="2"/>
      <c r="D13" s="3"/>
      <c r="E13" s="3">
        <v>21</v>
      </c>
      <c r="F13" s="2"/>
      <c r="G13" s="2">
        <v>52</v>
      </c>
      <c r="H13" s="2"/>
      <c r="I13" s="2">
        <v>64</v>
      </c>
      <c r="J13" s="2">
        <f t="shared" si="2"/>
        <v>54</v>
      </c>
    </row>
    <row r="14" spans="1:10" x14ac:dyDescent="0.35">
      <c r="A14" s="8"/>
      <c r="C14" s="8"/>
      <c r="D14" s="8"/>
    </row>
    <row r="15" spans="1:10" x14ac:dyDescent="0.35">
      <c r="A15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estimated 2015-19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Camargo, M. Constanza (NIH/NCI) [E]</dc:creator>
  <cp:lastModifiedBy>Murphy, Jack (NIH/NCI) [F]</cp:lastModifiedBy>
  <dcterms:created xsi:type="dcterms:W3CDTF">2023-11-22T03:04:12Z</dcterms:created>
  <dcterms:modified xsi:type="dcterms:W3CDTF">2023-11-22T15:28:45Z</dcterms:modified>
</cp:coreProperties>
</file>