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22" documentId="11_0E60FDCE8F79A8D366075C52F385CAF5598DBB94" xr6:coauthVersionLast="47" xr6:coauthVersionMax="47" xr10:uidLastSave="{4CD0D661-81DD-4E04-86D3-7A7F2804752B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4" i="1" l="1"/>
  <c r="B34" i="1"/>
  <c r="F34" i="1"/>
  <c r="E34" i="1"/>
  <c r="G32" i="1"/>
  <c r="F32" i="1"/>
  <c r="E32" i="1"/>
  <c r="D32" i="1"/>
  <c r="D34" i="1" s="1"/>
  <c r="C32" i="1"/>
  <c r="C34" i="1" s="1"/>
  <c r="B32" i="1"/>
  <c r="A32" i="1"/>
  <c r="A34" i="1" s="1"/>
</calcChain>
</file>

<file path=xl/sharedStrings.xml><?xml version="1.0" encoding="utf-8"?>
<sst xmlns="http://schemas.openxmlformats.org/spreadsheetml/2006/main" count="12" uniqueCount="12">
  <si>
    <t>00-04</t>
  </si>
  <si>
    <t>05-09</t>
  </si>
  <si>
    <t>10-14</t>
  </si>
  <si>
    <t>15-19</t>
  </si>
  <si>
    <t>20-24</t>
  </si>
  <si>
    <t>25-29</t>
  </si>
  <si>
    <t>30-34</t>
  </si>
  <si>
    <t>Total Population</t>
  </si>
  <si>
    <t>Sum of all cases</t>
  </si>
  <si>
    <t>Weighted overall rate</t>
  </si>
  <si>
    <t>Weight (from Incidence population file)</t>
  </si>
  <si>
    <t>Overall rate (unweighted)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</si>
</sst>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21" workbookViewId="0">
      <selection activeCell="G39" sqref="G39"/>
    </sheetView>
  </sheetViews>
  <sheetFormatPr defaultRowHeight="14.5" x14ac:dyDescent="0.35"/>
  <cols>
    <col min="1" max="1" width="15.08984375" bestFit="1" customWidth="1"/>
    <col min="2" max="2" width="11.81640625" bestFit="1" customWidth="1"/>
    <col min="3" max="3" width="10.81640625" bestFit="1" customWidth="1"/>
    <col min="4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1</v>
      </c>
      <c r="C2">
        <v>0</v>
      </c>
      <c r="D2">
        <v>1</v>
      </c>
      <c r="E2">
        <v>0.69631783622745214</v>
      </c>
      <c r="F2">
        <v>0.74282236595778228</v>
      </c>
      <c r="G2">
        <v>0.78045038883842921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2</v>
      </c>
      <c r="B4">
        <v>0</v>
      </c>
      <c r="C4">
        <v>1</v>
      </c>
      <c r="D4">
        <v>1</v>
      </c>
      <c r="E4">
        <v>1.539716081090607</v>
      </c>
      <c r="F4">
        <v>1.650570018662459</v>
      </c>
      <c r="G4">
        <v>1.803651291542359</v>
      </c>
    </row>
    <row r="5" spans="1:7" x14ac:dyDescent="0.35">
      <c r="A5">
        <v>2</v>
      </c>
      <c r="B5">
        <v>4</v>
      </c>
      <c r="C5">
        <v>6</v>
      </c>
      <c r="D5">
        <v>3</v>
      </c>
      <c r="E5">
        <v>7.197576560470119</v>
      </c>
      <c r="F5">
        <v>7.4861653861751769</v>
      </c>
      <c r="G5">
        <v>8.002760150066262</v>
      </c>
    </row>
    <row r="6" spans="1:7" x14ac:dyDescent="0.35">
      <c r="A6">
        <v>3</v>
      </c>
      <c r="B6">
        <v>13</v>
      </c>
      <c r="C6">
        <v>13</v>
      </c>
      <c r="D6">
        <v>26</v>
      </c>
      <c r="E6">
        <v>30.154677923607739</v>
      </c>
      <c r="F6">
        <v>32.302501590036393</v>
      </c>
      <c r="G6">
        <v>33.596133179956347</v>
      </c>
    </row>
    <row r="7" spans="1:7" x14ac:dyDescent="0.35">
      <c r="A7">
        <v>29</v>
      </c>
      <c r="B7">
        <v>28</v>
      </c>
      <c r="C7">
        <v>35</v>
      </c>
      <c r="D7">
        <v>39</v>
      </c>
      <c r="E7">
        <v>57.586964687510239</v>
      </c>
      <c r="F7">
        <v>59.567031276183087</v>
      </c>
      <c r="G7">
        <v>63.434826461361673</v>
      </c>
    </row>
    <row r="8" spans="1:7" x14ac:dyDescent="0.35">
      <c r="A8">
        <v>66</v>
      </c>
      <c r="B8">
        <v>57</v>
      </c>
      <c r="C8">
        <v>62</v>
      </c>
      <c r="D8">
        <v>76</v>
      </c>
      <c r="E8">
        <v>117.465011972819</v>
      </c>
      <c r="F8">
        <v>120.08615548946869</v>
      </c>
      <c r="G8">
        <v>124.288264842508</v>
      </c>
    </row>
    <row r="9" spans="1:7" x14ac:dyDescent="0.35">
      <c r="A9">
        <v>108</v>
      </c>
      <c r="B9">
        <v>125</v>
      </c>
      <c r="C9">
        <v>128</v>
      </c>
      <c r="D9">
        <v>122</v>
      </c>
      <c r="E9">
        <v>214.39156550740969</v>
      </c>
      <c r="F9">
        <v>238.5259730215333</v>
      </c>
      <c r="G9">
        <v>244.34484763880789</v>
      </c>
    </row>
    <row r="10" spans="1:7" x14ac:dyDescent="0.35">
      <c r="A10">
        <v>197</v>
      </c>
      <c r="B10">
        <v>206</v>
      </c>
      <c r="C10">
        <v>217</v>
      </c>
      <c r="D10">
        <v>201</v>
      </c>
      <c r="E10">
        <v>253.9810033099601</v>
      </c>
      <c r="F10">
        <v>225.8810102487885</v>
      </c>
      <c r="G10">
        <v>194.78403854053201</v>
      </c>
    </row>
    <row r="11" spans="1:7" x14ac:dyDescent="0.35">
      <c r="A11">
        <v>280</v>
      </c>
      <c r="B11">
        <v>319</v>
      </c>
      <c r="C11">
        <v>299</v>
      </c>
      <c r="D11">
        <v>324</v>
      </c>
      <c r="E11">
        <v>439.26461740271668</v>
      </c>
      <c r="F11">
        <v>394.41828971281899</v>
      </c>
      <c r="G11">
        <v>356.66167845727381</v>
      </c>
    </row>
    <row r="12" spans="1:7" x14ac:dyDescent="0.35">
      <c r="A12">
        <v>365</v>
      </c>
      <c r="B12">
        <v>413</v>
      </c>
      <c r="C12">
        <v>489</v>
      </c>
      <c r="D12">
        <v>437</v>
      </c>
      <c r="E12">
        <v>674.32721333000848</v>
      </c>
      <c r="F12">
        <v>656.87253657151223</v>
      </c>
      <c r="G12">
        <v>598.8407728836404</v>
      </c>
    </row>
    <row r="13" spans="1:7" x14ac:dyDescent="0.35">
      <c r="A13">
        <v>428</v>
      </c>
      <c r="B13">
        <v>555</v>
      </c>
      <c r="C13">
        <v>622</v>
      </c>
      <c r="D13">
        <v>682</v>
      </c>
      <c r="E13">
        <v>913.46842692541657</v>
      </c>
      <c r="F13">
        <v>1005.266143568979</v>
      </c>
      <c r="G13">
        <v>987.1167873452755</v>
      </c>
    </row>
    <row r="14" spans="1:7" x14ac:dyDescent="0.35">
      <c r="A14">
        <v>477</v>
      </c>
      <c r="B14">
        <v>550</v>
      </c>
      <c r="C14">
        <v>713</v>
      </c>
      <c r="D14">
        <v>866</v>
      </c>
      <c r="E14">
        <v>1249.789699525757</v>
      </c>
      <c r="F14">
        <v>1224.6118537775419</v>
      </c>
      <c r="G14">
        <v>1346.942205119545</v>
      </c>
    </row>
    <row r="15" spans="1:7" x14ac:dyDescent="0.35">
      <c r="A15">
        <v>629</v>
      </c>
      <c r="B15">
        <v>690</v>
      </c>
      <c r="C15">
        <v>820</v>
      </c>
      <c r="D15">
        <v>982</v>
      </c>
      <c r="E15">
        <v>1538.589691519818</v>
      </c>
      <c r="F15">
        <v>1714.6319278143189</v>
      </c>
      <c r="G15">
        <v>1693.253352509209</v>
      </c>
    </row>
    <row r="16" spans="1:7" x14ac:dyDescent="0.35">
      <c r="A16">
        <v>711</v>
      </c>
      <c r="B16">
        <v>786</v>
      </c>
      <c r="C16">
        <v>807</v>
      </c>
      <c r="D16">
        <v>939</v>
      </c>
      <c r="E16">
        <v>1549.5738681474299</v>
      </c>
      <c r="F16">
        <v>1796.4504786453219</v>
      </c>
      <c r="G16">
        <v>2004.968188183642</v>
      </c>
    </row>
    <row r="17" spans="1:7" x14ac:dyDescent="0.35">
      <c r="A17">
        <v>752</v>
      </c>
      <c r="B17">
        <v>739</v>
      </c>
      <c r="C17">
        <v>833</v>
      </c>
      <c r="D17">
        <v>881</v>
      </c>
      <c r="E17">
        <v>1334.7645273404521</v>
      </c>
      <c r="F17">
        <v>1634.9551640808879</v>
      </c>
      <c r="G17">
        <v>1900.4061483437681</v>
      </c>
    </row>
    <row r="18" spans="1:7" x14ac:dyDescent="0.35">
      <c r="A18">
        <v>591</v>
      </c>
      <c r="B18">
        <v>668</v>
      </c>
      <c r="C18">
        <v>700</v>
      </c>
      <c r="D18">
        <v>725</v>
      </c>
      <c r="E18">
        <v>1004.296399074369</v>
      </c>
      <c r="F18">
        <v>1175.0487632347581</v>
      </c>
      <c r="G18">
        <v>1443.1101771377751</v>
      </c>
    </row>
    <row r="19" spans="1:7" x14ac:dyDescent="0.35">
      <c r="A19">
        <v>523</v>
      </c>
      <c r="B19">
        <v>611</v>
      </c>
      <c r="C19">
        <v>758</v>
      </c>
      <c r="D19">
        <v>796</v>
      </c>
      <c r="E19">
        <v>986.54058895223352</v>
      </c>
      <c r="F19">
        <v>1032.1738272194741</v>
      </c>
      <c r="G19">
        <v>1199.3284565170841</v>
      </c>
    </row>
    <row r="29" spans="1:7" x14ac:dyDescent="0.35">
      <c r="A29" s="2" t="s">
        <v>7</v>
      </c>
    </row>
    <row r="30" spans="1:7" x14ac:dyDescent="0.35">
      <c r="A30">
        <v>46576733</v>
      </c>
      <c r="B30">
        <v>54203987</v>
      </c>
      <c r="C30">
        <v>62179645</v>
      </c>
      <c r="D30">
        <v>70983300</v>
      </c>
      <c r="E30">
        <v>109532105</v>
      </c>
      <c r="F30">
        <v>120752520</v>
      </c>
      <c r="G30">
        <v>131983134</v>
      </c>
    </row>
    <row r="31" spans="1:7" x14ac:dyDescent="0.35">
      <c r="A31" s="2" t="s">
        <v>8</v>
      </c>
    </row>
    <row r="32" spans="1:7" x14ac:dyDescent="0.35">
      <c r="A32">
        <f>SUM(A2:A19)</f>
        <v>5163</v>
      </c>
      <c r="B32">
        <f t="shared" ref="B32:G32" si="0">SUM(B2:B19)</f>
        <v>5765</v>
      </c>
      <c r="C32">
        <f t="shared" si="0"/>
        <v>6503</v>
      </c>
      <c r="D32">
        <f t="shared" si="0"/>
        <v>7101</v>
      </c>
      <c r="E32">
        <f t="shared" si="0"/>
        <v>10373.627866097297</v>
      </c>
      <c r="F32">
        <f t="shared" si="0"/>
        <v>11320.671214022419</v>
      </c>
      <c r="G32">
        <f t="shared" si="0"/>
        <v>12201.662738990826</v>
      </c>
    </row>
    <row r="33" spans="1:7" x14ac:dyDescent="0.35">
      <c r="A33" s="2" t="s">
        <v>11</v>
      </c>
    </row>
    <row r="34" spans="1:7" x14ac:dyDescent="0.35">
      <c r="A34">
        <f>(A32/A30)*100000</f>
        <v>11.084933758664439</v>
      </c>
      <c r="B34">
        <f t="shared" ref="B34:G34" si="1">(B32/B30)*100000</f>
        <v>10.63574899019882</v>
      </c>
      <c r="C34">
        <f t="shared" si="1"/>
        <v>10.458406444745703</v>
      </c>
      <c r="D34">
        <f t="shared" si="1"/>
        <v>10.003761448115261</v>
      </c>
      <c r="E34">
        <f t="shared" si="1"/>
        <v>9.4708559340636214</v>
      </c>
      <c r="F34">
        <f t="shared" si="1"/>
        <v>9.3751014173637284</v>
      </c>
      <c r="G34" s="3">
        <f t="shared" si="1"/>
        <v>9.2448651348064121</v>
      </c>
    </row>
    <row r="35" spans="1:7" x14ac:dyDescent="0.35">
      <c r="G35" s="2" t="s">
        <v>10</v>
      </c>
    </row>
    <row r="36" spans="1:7" x14ac:dyDescent="0.35">
      <c r="G36">
        <v>163.39431458065761</v>
      </c>
    </row>
    <row r="37" spans="1:7" x14ac:dyDescent="0.35">
      <c r="G37" s="2" t="s">
        <v>9</v>
      </c>
    </row>
    <row r="38" spans="1:7" x14ac:dyDescent="0.35">
      <c r="G38">
        <f>G34*G36</f>
        <v>1510.5584020923125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2023-10-31T02:57:59Z</dcterms:created>
  <dcterms:modified xsi:type="dcterms:W3CDTF">2023-10-31T15:03:20Z</dcterms:modified>
</cp:coreProperties>
</file>