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yjd\OneDrive - National Institutes of Health\IM_modelling study\"/>
    </mc:Choice>
  </mc:AlternateContent>
  <xr:revisionPtr revIDLastSave="0" documentId="13_ncr:1_{29CD95FB-1382-4774-928A-A4B6C4A67F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2" i="1"/>
  <c r="O11" i="1"/>
  <c r="O10" i="1"/>
  <c r="O9" i="1"/>
  <c r="O18" i="1"/>
  <c r="O17" i="1"/>
  <c r="O16" i="1"/>
  <c r="O15" i="1"/>
  <c r="O14" i="1"/>
  <c r="O13" i="1"/>
  <c r="O29" i="1" l="1"/>
  <c r="M19" i="1" l="1"/>
  <c r="M18" i="1"/>
  <c r="M17" i="1"/>
  <c r="M16" i="1"/>
  <c r="M11" i="1"/>
  <c r="M10" i="1"/>
  <c r="M9" i="1"/>
  <c r="M29" i="1" s="1"/>
  <c r="K19" i="1"/>
  <c r="K18" i="1"/>
  <c r="K17" i="1"/>
  <c r="K16" i="1"/>
  <c r="M15" i="1"/>
  <c r="K15" i="1"/>
  <c r="M14" i="1"/>
  <c r="K14" i="1"/>
  <c r="M13" i="1"/>
  <c r="K13" i="1"/>
  <c r="M12" i="1"/>
  <c r="K12" i="1"/>
  <c r="K11" i="1"/>
  <c r="K29" i="1" s="1"/>
  <c r="K10" i="1"/>
  <c r="K9" i="1"/>
  <c r="I19" i="1" l="1"/>
  <c r="I11" i="1"/>
  <c r="I18" i="1"/>
  <c r="I17" i="1"/>
  <c r="I16" i="1"/>
  <c r="I15" i="1"/>
  <c r="I14" i="1"/>
  <c r="I13" i="1"/>
  <c r="I12" i="1"/>
  <c r="I10" i="1"/>
  <c r="I9" i="1"/>
  <c r="I29" i="1" l="1"/>
  <c r="G29" i="1"/>
  <c r="F29" i="1"/>
  <c r="E29" i="1"/>
  <c r="D29" i="1"/>
  <c r="C29" i="1"/>
  <c r="B29" i="1"/>
  <c r="A29" i="1"/>
</calcChain>
</file>

<file path=xl/sharedStrings.xml><?xml version="1.0" encoding="utf-8"?>
<sst xmlns="http://schemas.openxmlformats.org/spreadsheetml/2006/main" count="17" uniqueCount="14">
  <si>
    <t>00-04</t>
  </si>
  <si>
    <t>05-09</t>
  </si>
  <si>
    <t>10-14</t>
  </si>
  <si>
    <t>15-19</t>
  </si>
  <si>
    <t>20-24</t>
  </si>
  <si>
    <t>25-29</t>
  </si>
  <si>
    <t>30-34</t>
  </si>
  <si>
    <t>Sum of cases &gt;=50</t>
  </si>
  <si>
    <t>IRR</t>
  </si>
  <si>
    <t>Reduced 30-34 cases</t>
  </si>
  <si>
    <t>Sum of reduced 30-34 cases</t>
  </si>
  <si>
    <t>IRR 75%</t>
  </si>
  <si>
    <t>IRR 50%</t>
  </si>
  <si>
    <t>IRR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</si>
</sst>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N9" sqref="N9:N19"/>
    </sheetView>
  </sheetViews>
  <sheetFormatPr defaultRowHeight="14.5" x14ac:dyDescent="0.35"/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3" t="s">
        <v>11</v>
      </c>
      <c r="K1" s="3" t="s">
        <v>9</v>
      </c>
      <c r="L1" s="4" t="s">
        <v>12</v>
      </c>
      <c r="M1" s="4" t="s">
        <v>9</v>
      </c>
      <c r="N1" s="5" t="s">
        <v>13</v>
      </c>
      <c r="O1" s="5" t="s">
        <v>9</v>
      </c>
    </row>
    <row r="2" spans="1:15" x14ac:dyDescent="0.35">
      <c r="E2">
        <v>0</v>
      </c>
      <c r="F2">
        <v>0</v>
      </c>
      <c r="G2">
        <v>0</v>
      </c>
      <c r="J2" s="6"/>
      <c r="K2" s="6"/>
      <c r="L2" s="7"/>
      <c r="M2" s="7"/>
      <c r="N2" s="8"/>
      <c r="O2" s="8"/>
    </row>
    <row r="3" spans="1:15" x14ac:dyDescent="0.35">
      <c r="E3">
        <v>0</v>
      </c>
      <c r="F3">
        <v>0</v>
      </c>
      <c r="G3">
        <v>0</v>
      </c>
      <c r="J3" s="6"/>
      <c r="K3" s="6"/>
      <c r="L3" s="7"/>
      <c r="M3" s="7"/>
      <c r="N3" s="8"/>
      <c r="O3" s="8"/>
    </row>
    <row r="4" spans="1:15" x14ac:dyDescent="0.35">
      <c r="E4">
        <v>0</v>
      </c>
      <c r="F4">
        <v>0</v>
      </c>
      <c r="G4">
        <v>0</v>
      </c>
      <c r="J4" s="6"/>
      <c r="K4" s="6"/>
      <c r="L4" s="7"/>
      <c r="M4" s="7"/>
      <c r="N4" s="8"/>
      <c r="O4" s="8"/>
    </row>
    <row r="5" spans="1:15" x14ac:dyDescent="0.35">
      <c r="E5">
        <v>0</v>
      </c>
      <c r="F5">
        <v>0</v>
      </c>
      <c r="G5">
        <v>0</v>
      </c>
      <c r="J5" s="6"/>
      <c r="K5" s="6"/>
      <c r="L5" s="7"/>
      <c r="M5" s="7"/>
      <c r="N5" s="8"/>
      <c r="O5" s="8"/>
    </row>
    <row r="6" spans="1:15" x14ac:dyDescent="0.35">
      <c r="B6">
        <v>14</v>
      </c>
      <c r="D6">
        <v>12</v>
      </c>
      <c r="E6">
        <v>6.1010570430415836</v>
      </c>
      <c r="F6">
        <v>6.5356163091187369</v>
      </c>
      <c r="G6">
        <v>6.7973508281468193</v>
      </c>
      <c r="J6" s="6"/>
      <c r="K6" s="6"/>
      <c r="L6" s="7"/>
      <c r="M6" s="7"/>
      <c r="N6" s="8"/>
      <c r="O6" s="8"/>
    </row>
    <row r="7" spans="1:15" x14ac:dyDescent="0.35">
      <c r="A7">
        <v>15</v>
      </c>
      <c r="B7">
        <v>16</v>
      </c>
      <c r="C7">
        <v>20</v>
      </c>
      <c r="D7">
        <v>28</v>
      </c>
      <c r="E7">
        <v>25.856554259696249</v>
      </c>
      <c r="F7">
        <v>26.745604402652219</v>
      </c>
      <c r="G7">
        <v>28.482244918672539</v>
      </c>
      <c r="J7" s="6"/>
      <c r="K7" s="6"/>
      <c r="L7" s="7"/>
      <c r="M7" s="7"/>
      <c r="N7" s="8"/>
      <c r="O7" s="8"/>
    </row>
    <row r="8" spans="1:15" x14ac:dyDescent="0.35">
      <c r="A8">
        <v>41</v>
      </c>
      <c r="B8">
        <v>44</v>
      </c>
      <c r="C8">
        <v>35</v>
      </c>
      <c r="D8">
        <v>40</v>
      </c>
      <c r="E8">
        <v>44.732036290511637</v>
      </c>
      <c r="F8">
        <v>45.730198083033692</v>
      </c>
      <c r="G8">
        <v>47.330409966725057</v>
      </c>
      <c r="J8" s="6"/>
      <c r="K8" s="6"/>
      <c r="L8" s="7"/>
      <c r="M8" s="7"/>
      <c r="N8" s="8"/>
      <c r="O8" s="8"/>
    </row>
    <row r="9" spans="1:15" x14ac:dyDescent="0.35">
      <c r="A9">
        <v>76</v>
      </c>
      <c r="B9">
        <v>78</v>
      </c>
      <c r="C9">
        <v>74</v>
      </c>
      <c r="D9">
        <v>82</v>
      </c>
      <c r="E9">
        <v>93.306131591883087</v>
      </c>
      <c r="F9">
        <v>103.8097547081904</v>
      </c>
      <c r="G9">
        <v>106.3422082563097</v>
      </c>
      <c r="H9">
        <v>0.77600000000000002</v>
      </c>
      <c r="I9">
        <f>G9*H9</f>
        <v>82.521553606896333</v>
      </c>
      <c r="J9" s="6">
        <v>0.82899999999999996</v>
      </c>
      <c r="K9" s="6">
        <f>$G9*J9</f>
        <v>88.157690644480738</v>
      </c>
      <c r="L9" s="7">
        <v>0.88400000000000012</v>
      </c>
      <c r="M9" s="7">
        <f>$G9*L9</f>
        <v>94.006512098577787</v>
      </c>
      <c r="N9" s="8">
        <v>0.94100000000000006</v>
      </c>
      <c r="O9" s="8">
        <f>$G9*N9</f>
        <v>100.06801796918744</v>
      </c>
    </row>
    <row r="10" spans="1:15" x14ac:dyDescent="0.35">
      <c r="A10">
        <v>127</v>
      </c>
      <c r="B10">
        <v>126</v>
      </c>
      <c r="C10">
        <v>107</v>
      </c>
      <c r="D10">
        <v>135</v>
      </c>
      <c r="E10">
        <v>116.174602745054</v>
      </c>
      <c r="F10">
        <v>100.1965819668424</v>
      </c>
      <c r="G10">
        <v>83.505486513502305</v>
      </c>
      <c r="H10">
        <v>0.77600000000000002</v>
      </c>
      <c r="I10">
        <f t="shared" ref="I10:I19" si="0">G10*H10</f>
        <v>64.800257534477794</v>
      </c>
      <c r="J10" s="6">
        <v>0.82899999999999996</v>
      </c>
      <c r="K10" s="6">
        <f t="shared" ref="K10:M19" si="1">$G10*J10</f>
        <v>69.226048319693405</v>
      </c>
      <c r="L10" s="7">
        <v>0.88400000000000012</v>
      </c>
      <c r="M10" s="7">
        <f t="shared" ref="M10:M19" si="2">$G10*L10</f>
        <v>73.818850077936048</v>
      </c>
      <c r="N10" s="8">
        <v>0.94100000000000006</v>
      </c>
      <c r="O10" s="8">
        <f t="shared" ref="O10:O19" si="3">$G10*N10</f>
        <v>78.578662809205667</v>
      </c>
    </row>
    <row r="11" spans="1:15" x14ac:dyDescent="0.35">
      <c r="A11">
        <v>181</v>
      </c>
      <c r="B11">
        <v>183</v>
      </c>
      <c r="C11">
        <v>178</v>
      </c>
      <c r="D11">
        <v>205</v>
      </c>
      <c r="E11">
        <v>211.80790811777621</v>
      </c>
      <c r="F11">
        <v>185.6029135292853</v>
      </c>
      <c r="G11">
        <v>163.41130644791551</v>
      </c>
      <c r="H11">
        <v>0.73599999999999999</v>
      </c>
      <c r="I11">
        <f t="shared" si="0"/>
        <v>120.27072154566581</v>
      </c>
      <c r="J11" s="6">
        <v>0.79899999999999993</v>
      </c>
      <c r="K11" s="6">
        <f t="shared" si="1"/>
        <v>130.56563385188448</v>
      </c>
      <c r="L11" s="7">
        <v>0.8640000000000001</v>
      </c>
      <c r="M11" s="7">
        <f t="shared" si="2"/>
        <v>141.187368770999</v>
      </c>
      <c r="N11" s="8">
        <v>0.93100000000000005</v>
      </c>
      <c r="O11" s="8">
        <f t="shared" si="3"/>
        <v>152.13592630300934</v>
      </c>
    </row>
    <row r="12" spans="1:15" x14ac:dyDescent="0.35">
      <c r="A12">
        <v>222</v>
      </c>
      <c r="B12">
        <v>231</v>
      </c>
      <c r="C12">
        <v>277</v>
      </c>
      <c r="D12">
        <v>252</v>
      </c>
      <c r="E12">
        <v>261.6455358967778</v>
      </c>
      <c r="F12">
        <v>287.47325437557191</v>
      </c>
      <c r="G12">
        <v>255.14242627193019</v>
      </c>
      <c r="H12">
        <v>0.73599999999999999</v>
      </c>
      <c r="I12">
        <f t="shared" si="0"/>
        <v>187.78482573614062</v>
      </c>
      <c r="J12" s="6">
        <v>0.79899999999999993</v>
      </c>
      <c r="K12" s="6">
        <f t="shared" si="1"/>
        <v>203.8587985912722</v>
      </c>
      <c r="L12" s="7">
        <v>0.8640000000000001</v>
      </c>
      <c r="M12" s="7">
        <f t="shared" si="2"/>
        <v>220.44305629894771</v>
      </c>
      <c r="N12" s="8">
        <v>0.93100000000000005</v>
      </c>
      <c r="O12" s="8">
        <f t="shared" si="3"/>
        <v>237.53759885916702</v>
      </c>
    </row>
    <row r="13" spans="1:15" x14ac:dyDescent="0.35">
      <c r="A13">
        <v>255</v>
      </c>
      <c r="B13">
        <v>304</v>
      </c>
      <c r="C13">
        <v>371</v>
      </c>
      <c r="D13">
        <v>363</v>
      </c>
      <c r="E13">
        <v>364.93360859943442</v>
      </c>
      <c r="F13">
        <v>374.58171394336932</v>
      </c>
      <c r="G13">
        <v>411.10398735291898</v>
      </c>
      <c r="H13">
        <v>0.67199999999999993</v>
      </c>
      <c r="I13">
        <f t="shared" si="0"/>
        <v>276.2618795011615</v>
      </c>
      <c r="J13" s="6">
        <v>0.748</v>
      </c>
      <c r="K13" s="6">
        <f t="shared" si="1"/>
        <v>307.50578253998339</v>
      </c>
      <c r="L13" s="7">
        <v>0.82800000000000007</v>
      </c>
      <c r="M13" s="7">
        <f t="shared" si="2"/>
        <v>340.39410152821694</v>
      </c>
      <c r="N13" s="8">
        <v>0.91200000000000014</v>
      </c>
      <c r="O13" s="8">
        <f t="shared" si="3"/>
        <v>374.92683646586215</v>
      </c>
    </row>
    <row r="14" spans="1:15" x14ac:dyDescent="0.35">
      <c r="A14">
        <v>293</v>
      </c>
      <c r="B14">
        <v>339</v>
      </c>
      <c r="C14">
        <v>395</v>
      </c>
      <c r="D14">
        <v>454</v>
      </c>
      <c r="E14">
        <v>487.96101926700021</v>
      </c>
      <c r="F14">
        <v>473.19830697385152</v>
      </c>
      <c r="G14">
        <v>487.02606725850842</v>
      </c>
      <c r="H14">
        <v>0.67199999999999993</v>
      </c>
      <c r="I14">
        <f t="shared" si="0"/>
        <v>327.28151719771762</v>
      </c>
      <c r="J14" s="6">
        <v>0.748</v>
      </c>
      <c r="K14" s="6">
        <f t="shared" si="1"/>
        <v>364.29549830936429</v>
      </c>
      <c r="L14" s="7">
        <v>0.82800000000000007</v>
      </c>
      <c r="M14" s="7">
        <f t="shared" si="2"/>
        <v>403.25758369004501</v>
      </c>
      <c r="N14" s="8">
        <v>0.91200000000000014</v>
      </c>
      <c r="O14" s="8">
        <f t="shared" si="3"/>
        <v>444.16777333975978</v>
      </c>
    </row>
    <row r="15" spans="1:15" x14ac:dyDescent="0.35">
      <c r="A15">
        <v>353</v>
      </c>
      <c r="B15">
        <v>409</v>
      </c>
      <c r="C15">
        <v>449</v>
      </c>
      <c r="D15">
        <v>544</v>
      </c>
      <c r="E15">
        <v>601.4453750288028</v>
      </c>
      <c r="F15">
        <v>638.41888433776251</v>
      </c>
      <c r="G15">
        <v>623.65269776089667</v>
      </c>
      <c r="H15">
        <v>0.60799999999999998</v>
      </c>
      <c r="I15">
        <f t="shared" si="0"/>
        <v>379.18084023862519</v>
      </c>
      <c r="J15" s="6">
        <v>0.69699999999999995</v>
      </c>
      <c r="K15" s="6">
        <f t="shared" si="1"/>
        <v>434.68593033934496</v>
      </c>
      <c r="L15" s="7">
        <v>0.79200000000000004</v>
      </c>
      <c r="M15" s="7">
        <f t="shared" si="2"/>
        <v>493.93293662663018</v>
      </c>
      <c r="N15" s="8">
        <v>0.89300000000000002</v>
      </c>
      <c r="O15" s="8">
        <f t="shared" si="3"/>
        <v>556.92185910048079</v>
      </c>
    </row>
    <row r="16" spans="1:15" x14ac:dyDescent="0.35">
      <c r="A16">
        <v>448</v>
      </c>
      <c r="B16">
        <v>454</v>
      </c>
      <c r="C16">
        <v>430</v>
      </c>
      <c r="D16">
        <v>498</v>
      </c>
      <c r="E16">
        <v>598.9969630350372</v>
      </c>
      <c r="F16">
        <v>670.84662153396459</v>
      </c>
      <c r="G16">
        <v>714.11746152595845</v>
      </c>
      <c r="H16">
        <v>0.58799999999999997</v>
      </c>
      <c r="I16">
        <f t="shared" si="0"/>
        <v>419.90106737726353</v>
      </c>
      <c r="J16" s="6">
        <v>0.68199999999999994</v>
      </c>
      <c r="K16" s="6">
        <f t="shared" si="1"/>
        <v>487.02810876070362</v>
      </c>
      <c r="L16" s="7">
        <v>0.78200000000000003</v>
      </c>
      <c r="M16" s="7">
        <f t="shared" si="2"/>
        <v>558.43985491329954</v>
      </c>
      <c r="N16" s="8">
        <v>0.88800000000000001</v>
      </c>
      <c r="O16" s="8">
        <f t="shared" si="3"/>
        <v>634.13630583505108</v>
      </c>
    </row>
    <row r="17" spans="1:15" x14ac:dyDescent="0.35">
      <c r="A17">
        <v>466</v>
      </c>
      <c r="B17">
        <v>531</v>
      </c>
      <c r="C17">
        <v>525</v>
      </c>
      <c r="D17">
        <v>544</v>
      </c>
      <c r="E17">
        <v>620.98038782822368</v>
      </c>
      <c r="F17">
        <v>728.46251354499805</v>
      </c>
      <c r="G17">
        <v>820.14471766864813</v>
      </c>
      <c r="H17">
        <v>0.57599999999999996</v>
      </c>
      <c r="I17">
        <f t="shared" si="0"/>
        <v>472.40335737714128</v>
      </c>
      <c r="J17" s="6">
        <v>0.67149999999999999</v>
      </c>
      <c r="K17" s="6">
        <f t="shared" si="1"/>
        <v>550.72717791449725</v>
      </c>
      <c r="L17" s="7">
        <v>0.77400000000000002</v>
      </c>
      <c r="M17" s="7">
        <f t="shared" si="2"/>
        <v>634.79201147553363</v>
      </c>
      <c r="N17" s="8">
        <v>0.88350000000000017</v>
      </c>
      <c r="O17" s="8">
        <f t="shared" si="3"/>
        <v>724.59785806025081</v>
      </c>
    </row>
    <row r="18" spans="1:15" x14ac:dyDescent="0.35">
      <c r="A18">
        <v>419</v>
      </c>
      <c r="B18">
        <v>489</v>
      </c>
      <c r="C18">
        <v>485</v>
      </c>
      <c r="D18">
        <v>591</v>
      </c>
      <c r="E18">
        <v>564.46431121246098</v>
      </c>
      <c r="F18">
        <v>642.42234811981496</v>
      </c>
      <c r="G18">
        <v>759.02726597419905</v>
      </c>
      <c r="H18">
        <v>0.52400000000000002</v>
      </c>
      <c r="I18">
        <f t="shared" si="0"/>
        <v>397.73028737048031</v>
      </c>
      <c r="J18" s="6">
        <v>0.63099999999999989</v>
      </c>
      <c r="K18" s="6">
        <f t="shared" si="1"/>
        <v>478.94620482971953</v>
      </c>
      <c r="L18" s="7">
        <v>0.74600000000000011</v>
      </c>
      <c r="M18" s="7">
        <f t="shared" si="2"/>
        <v>566.23434041675262</v>
      </c>
      <c r="N18" s="8">
        <v>0.86900000000000011</v>
      </c>
      <c r="O18" s="8">
        <f t="shared" si="3"/>
        <v>659.5946941315791</v>
      </c>
    </row>
    <row r="19" spans="1:15" x14ac:dyDescent="0.35">
      <c r="A19">
        <v>436</v>
      </c>
      <c r="B19">
        <v>535</v>
      </c>
      <c r="C19">
        <v>656</v>
      </c>
      <c r="D19">
        <v>817</v>
      </c>
      <c r="E19">
        <v>757.32402263775305</v>
      </c>
      <c r="F19">
        <v>757.99583946573341</v>
      </c>
      <c r="G19">
        <v>863.72056913713914</v>
      </c>
      <c r="H19">
        <v>0.52400000000000002</v>
      </c>
      <c r="I19">
        <f t="shared" si="0"/>
        <v>452.5895782278609</v>
      </c>
      <c r="J19" s="6">
        <v>0.63099999999999989</v>
      </c>
      <c r="K19" s="6">
        <f t="shared" si="1"/>
        <v>545.00767912553465</v>
      </c>
      <c r="L19" s="7">
        <v>0.74600000000000011</v>
      </c>
      <c r="M19" s="7">
        <f t="shared" si="2"/>
        <v>644.33554457630589</v>
      </c>
      <c r="N19" s="8">
        <v>0.86900000000000011</v>
      </c>
      <c r="O19" s="8">
        <f t="shared" si="3"/>
        <v>750.57317458017405</v>
      </c>
    </row>
    <row r="28" spans="1:15" x14ac:dyDescent="0.35">
      <c r="A28" s="2" t="s">
        <v>7</v>
      </c>
      <c r="I28" s="2" t="s">
        <v>10</v>
      </c>
    </row>
    <row r="29" spans="1:15" x14ac:dyDescent="0.35">
      <c r="A29">
        <f>SUM(A12:A19)</f>
        <v>2892</v>
      </c>
      <c r="B29">
        <f t="shared" ref="B29:G29" si="4">SUM(B12:B19)</f>
        <v>3292</v>
      </c>
      <c r="C29">
        <f t="shared" si="4"/>
        <v>3588</v>
      </c>
      <c r="D29">
        <f t="shared" si="4"/>
        <v>4063</v>
      </c>
      <c r="E29">
        <f t="shared" si="4"/>
        <v>4257.7512235054901</v>
      </c>
      <c r="F29">
        <f t="shared" si="4"/>
        <v>4573.3994822950663</v>
      </c>
      <c r="G29">
        <f t="shared" si="4"/>
        <v>4933.9351929501991</v>
      </c>
      <c r="I29">
        <f>SUM(I9:I19)</f>
        <v>3180.7258857134307</v>
      </c>
      <c r="K29">
        <f>SUM(K9:K19)</f>
        <v>3660.0045532264785</v>
      </c>
      <c r="M29">
        <f>SUM(M9:M19)</f>
        <v>4170.8421604732448</v>
      </c>
      <c r="O29">
        <f>SUM(O9:O19)</f>
        <v>4713.2387074537273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2023-11-01T15:21:33Z</dcterms:created>
  <dcterms:modified xsi:type="dcterms:W3CDTF">2023-11-01T21:39:20Z</dcterms:modified>
</cp:coreProperties>
</file>