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h-my.sharepoint.com/personal/murphyjd_nih_gov/Documents/IM_modelling study/"/>
    </mc:Choice>
  </mc:AlternateContent>
  <xr:revisionPtr revIDLastSave="12" documentId="11_2E7AFDCE8F79A8D366075C52F3A9CAF36B78F0B9" xr6:coauthVersionLast="47" xr6:coauthVersionMax="47" xr10:uidLastSave="{7586F8F8-C232-4609-8AEF-E1DC2F105201}"/>
  <bookViews>
    <workbookView xWindow="-385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F34" i="1" s="1"/>
  <c r="G32" i="1"/>
  <c r="A32" i="1"/>
  <c r="G34" i="1"/>
  <c r="C34" i="1"/>
  <c r="B34" i="1"/>
  <c r="A34" i="1"/>
  <c r="E26" i="1"/>
  <c r="D26" i="1"/>
  <c r="C26" i="1"/>
  <c r="B26" i="1"/>
  <c r="A26" i="1"/>
  <c r="G24" i="1"/>
  <c r="F24" i="1"/>
  <c r="E24" i="1"/>
  <c r="D24" i="1"/>
  <c r="C24" i="1"/>
  <c r="B24" i="1"/>
  <c r="A24" i="1"/>
  <c r="D34" i="1" l="1"/>
  <c r="E34" i="1"/>
  <c r="F26" i="1"/>
  <c r="G26" i="1"/>
</calcChain>
</file>

<file path=xl/sharedStrings.xml><?xml version="1.0" encoding="utf-8"?>
<sst xmlns="http://schemas.openxmlformats.org/spreadsheetml/2006/main" count="13" uniqueCount="11">
  <si>
    <t>00-04</t>
  </si>
  <si>
    <t>05-09</t>
  </si>
  <si>
    <t>10-14</t>
  </si>
  <si>
    <t>15-19</t>
  </si>
  <si>
    <t>20-24</t>
  </si>
  <si>
    <t>25-29</t>
  </si>
  <si>
    <t>30-34</t>
  </si>
  <si>
    <t>Population &lt;40</t>
  </si>
  <si>
    <t>Sum of cases &lt;40</t>
  </si>
  <si>
    <t>Rate &lt;40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</si>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</sst>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tabSelected="1" workbookViewId="0">
      <selection activeCell="G34" sqref="G34"/>
    </sheetView>
  </sheetViews>
  <sheetFormatPr defaultRowHeight="14.5" x14ac:dyDescent="0.35"/>
  <sheetData>
    <row r="1" spans="1: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>
        <v>0</v>
      </c>
      <c r="B5">
        <v>1</v>
      </c>
      <c r="C5">
        <v>0</v>
      </c>
      <c r="D5">
        <v>3</v>
      </c>
      <c r="E5">
        <v>3.7841420388807152</v>
      </c>
      <c r="F5">
        <v>3.6882572240711911</v>
      </c>
      <c r="G5">
        <v>3.5484323444128609</v>
      </c>
    </row>
    <row r="6" spans="1:7" x14ac:dyDescent="0.35">
      <c r="A6">
        <v>1</v>
      </c>
      <c r="B6">
        <v>1</v>
      </c>
      <c r="C6">
        <v>1</v>
      </c>
      <c r="D6">
        <v>0</v>
      </c>
      <c r="E6">
        <v>1.135049481948369</v>
      </c>
      <c r="F6">
        <v>1.113140557015982</v>
      </c>
      <c r="G6">
        <v>1.0856319270308561</v>
      </c>
    </row>
    <row r="7" spans="1:7" x14ac:dyDescent="0.35">
      <c r="A7">
        <v>2</v>
      </c>
      <c r="B7">
        <v>2</v>
      </c>
      <c r="C7">
        <v>2</v>
      </c>
      <c r="D7">
        <v>3</v>
      </c>
      <c r="E7">
        <v>6.2623044691108287</v>
      </c>
      <c r="F7">
        <v>5.9476085326515209</v>
      </c>
      <c r="G7">
        <v>5.8379208532256026</v>
      </c>
    </row>
    <row r="8" spans="1:7" x14ac:dyDescent="0.35">
      <c r="A8">
        <v>5</v>
      </c>
      <c r="B8">
        <v>5</v>
      </c>
      <c r="C8">
        <v>4</v>
      </c>
      <c r="D8">
        <v>9</v>
      </c>
      <c r="E8">
        <v>18.803491083778429</v>
      </c>
      <c r="F8">
        <v>18.274617057920629</v>
      </c>
      <c r="G8">
        <v>17.379418391359611</v>
      </c>
    </row>
    <row r="9" spans="1:7" x14ac:dyDescent="0.35">
      <c r="A9">
        <v>7</v>
      </c>
      <c r="B9">
        <v>11</v>
      </c>
      <c r="C9">
        <v>15</v>
      </c>
      <c r="D9">
        <v>14</v>
      </c>
      <c r="E9">
        <v>40.708538822742753</v>
      </c>
      <c r="F9">
        <v>46.798657918924206</v>
      </c>
      <c r="G9">
        <v>45.5444786338848</v>
      </c>
    </row>
    <row r="10" spans="1:7" x14ac:dyDescent="0.35">
      <c r="A10">
        <v>9</v>
      </c>
      <c r="B10">
        <v>11</v>
      </c>
      <c r="C10">
        <v>11</v>
      </c>
      <c r="D10">
        <v>15</v>
      </c>
      <c r="E10">
        <v>39.06110909688681</v>
      </c>
      <c r="F10">
        <v>40.70522349782334</v>
      </c>
      <c r="G10">
        <v>44.950823247934323</v>
      </c>
    </row>
    <row r="11" spans="1:7" x14ac:dyDescent="0.35">
      <c r="A11">
        <v>19</v>
      </c>
      <c r="B11">
        <v>28</v>
      </c>
      <c r="C11">
        <v>25</v>
      </c>
      <c r="D11">
        <v>24</v>
      </c>
      <c r="E11">
        <v>87.085115985094504</v>
      </c>
      <c r="F11">
        <v>90.620082846661845</v>
      </c>
      <c r="G11">
        <v>95.252272757676067</v>
      </c>
    </row>
    <row r="12" spans="1:7" x14ac:dyDescent="0.35">
      <c r="A12">
        <v>17</v>
      </c>
      <c r="B12">
        <v>26</v>
      </c>
      <c r="C12">
        <v>29</v>
      </c>
      <c r="D12">
        <v>46</v>
      </c>
      <c r="E12">
        <v>81.028495444689696</v>
      </c>
      <c r="F12">
        <v>115.1972593187011</v>
      </c>
      <c r="G12">
        <v>120.50910391840461</v>
      </c>
    </row>
    <row r="13" spans="1:7" x14ac:dyDescent="0.35">
      <c r="A13">
        <v>32</v>
      </c>
      <c r="B13">
        <v>32</v>
      </c>
      <c r="C13">
        <v>34</v>
      </c>
      <c r="D13">
        <v>43</v>
      </c>
      <c r="E13">
        <v>136.88296265387069</v>
      </c>
      <c r="F13">
        <v>119.5785889462791</v>
      </c>
      <c r="G13">
        <v>165.5996086500277</v>
      </c>
    </row>
    <row r="14" spans="1:7" x14ac:dyDescent="0.35">
      <c r="A14">
        <v>26</v>
      </c>
      <c r="B14">
        <v>22</v>
      </c>
      <c r="C14">
        <v>46</v>
      </c>
      <c r="D14">
        <v>55</v>
      </c>
      <c r="E14">
        <v>143.90193128800431</v>
      </c>
      <c r="F14">
        <v>176.93240199181599</v>
      </c>
      <c r="G14">
        <v>156.1272464275938</v>
      </c>
    </row>
    <row r="15" spans="1:7" x14ac:dyDescent="0.35">
      <c r="A15">
        <v>33</v>
      </c>
      <c r="B15">
        <v>31</v>
      </c>
      <c r="C15">
        <v>51</v>
      </c>
      <c r="D15">
        <v>51</v>
      </c>
      <c r="E15">
        <v>161.9142459197034</v>
      </c>
      <c r="F15">
        <v>195.72355235623149</v>
      </c>
      <c r="G15">
        <v>238.0667608815854</v>
      </c>
    </row>
    <row r="16" spans="1:7" x14ac:dyDescent="0.35">
      <c r="A16">
        <v>34</v>
      </c>
      <c r="B16">
        <v>30</v>
      </c>
      <c r="C16">
        <v>46</v>
      </c>
      <c r="D16">
        <v>40</v>
      </c>
      <c r="E16">
        <v>135.37794605233981</v>
      </c>
      <c r="F16">
        <v>171.96520156543511</v>
      </c>
      <c r="G16">
        <v>209.23415898628289</v>
      </c>
    </row>
    <row r="17" spans="1:7" x14ac:dyDescent="0.35">
      <c r="A17">
        <v>34</v>
      </c>
      <c r="B17">
        <v>31</v>
      </c>
      <c r="C17">
        <v>40</v>
      </c>
      <c r="D17">
        <v>32</v>
      </c>
      <c r="E17">
        <v>104.2862923158215</v>
      </c>
      <c r="F17">
        <v>132.79207830347011</v>
      </c>
      <c r="G17">
        <v>170.53905541805841</v>
      </c>
    </row>
    <row r="18" spans="1:7" x14ac:dyDescent="0.35">
      <c r="A18">
        <v>20</v>
      </c>
      <c r="B18">
        <v>30</v>
      </c>
      <c r="C18">
        <v>22</v>
      </c>
      <c r="D18">
        <v>22</v>
      </c>
      <c r="E18">
        <v>61.666310826882487</v>
      </c>
      <c r="F18">
        <v>76.802487962346603</v>
      </c>
      <c r="G18">
        <v>99.059248039430202</v>
      </c>
    </row>
    <row r="19" spans="1:7" x14ac:dyDescent="0.35">
      <c r="A19">
        <v>16</v>
      </c>
      <c r="B19">
        <v>14</v>
      </c>
      <c r="C19">
        <v>22</v>
      </c>
      <c r="D19">
        <v>21</v>
      </c>
      <c r="E19">
        <v>44.824984206467413</v>
      </c>
      <c r="F19">
        <v>48.324408875398383</v>
      </c>
      <c r="G19">
        <v>60.657283753114093</v>
      </c>
    </row>
    <row r="21" spans="1:7" x14ac:dyDescent="0.35">
      <c r="A21" s="2" t="s">
        <v>7</v>
      </c>
    </row>
    <row r="22" spans="1:7" x14ac:dyDescent="0.35">
      <c r="A22">
        <v>2865612</v>
      </c>
      <c r="B22">
        <v>2780171</v>
      </c>
      <c r="C22">
        <v>2773416</v>
      </c>
      <c r="D22">
        <v>2783019</v>
      </c>
      <c r="E22">
        <v>7046410</v>
      </c>
      <c r="F22">
        <v>7027124</v>
      </c>
      <c r="G22">
        <v>6871177</v>
      </c>
    </row>
    <row r="23" spans="1:7" x14ac:dyDescent="0.35">
      <c r="A23" s="2" t="s">
        <v>8</v>
      </c>
    </row>
    <row r="24" spans="1:7" x14ac:dyDescent="0.35">
      <c r="A24">
        <f>SUM(A2:A9)</f>
        <v>15</v>
      </c>
      <c r="B24">
        <f t="shared" ref="B24:G24" si="0">SUM(B2:B9)</f>
        <v>20</v>
      </c>
      <c r="C24">
        <f t="shared" si="0"/>
        <v>22</v>
      </c>
      <c r="D24">
        <f t="shared" si="0"/>
        <v>29</v>
      </c>
      <c r="E24">
        <f t="shared" si="0"/>
        <v>70.693525896461097</v>
      </c>
      <c r="F24">
        <f t="shared" si="0"/>
        <v>75.822281290583533</v>
      </c>
      <c r="G24">
        <f t="shared" si="0"/>
        <v>73.395882149913731</v>
      </c>
    </row>
    <row r="25" spans="1:7" x14ac:dyDescent="0.35">
      <c r="A25" s="2" t="s">
        <v>9</v>
      </c>
    </row>
    <row r="26" spans="1:7" x14ac:dyDescent="0.35">
      <c r="A26">
        <f>(A24/A22)*100000</f>
        <v>0.52344839426970569</v>
      </c>
      <c r="B26">
        <f t="shared" ref="B26:G26" si="1">(B24/B22)*100000</f>
        <v>0.71938021078559555</v>
      </c>
      <c r="C26">
        <f t="shared" si="1"/>
        <v>0.79324558594888028</v>
      </c>
      <c r="D26">
        <f t="shared" si="1"/>
        <v>1.0420338488526311</v>
      </c>
      <c r="E26">
        <f t="shared" si="1"/>
        <v>1.0032559260170937</v>
      </c>
      <c r="F26">
        <f t="shared" si="1"/>
        <v>1.0789944974727004</v>
      </c>
      <c r="G26">
        <f t="shared" si="1"/>
        <v>1.0681704480893701</v>
      </c>
    </row>
    <row r="29" spans="1:7" x14ac:dyDescent="0.35">
      <c r="A29" s="2" t="s">
        <v>10</v>
      </c>
    </row>
    <row r="30" spans="1:7" x14ac:dyDescent="0.35">
      <c r="A30">
        <v>4458996</v>
      </c>
      <c r="B30">
        <v>4558890</v>
      </c>
      <c r="C30">
        <v>4701908</v>
      </c>
      <c r="D30">
        <v>4838832</v>
      </c>
      <c r="E30">
        <v>12365162</v>
      </c>
      <c r="F30">
        <v>12696267</v>
      </c>
      <c r="G30">
        <v>12976246</v>
      </c>
    </row>
    <row r="31" spans="1:7" x14ac:dyDescent="0.35">
      <c r="A31" s="2" t="s">
        <v>8</v>
      </c>
    </row>
    <row r="32" spans="1:7" x14ac:dyDescent="0.35">
      <c r="A32">
        <f>SUM(A2:A19)</f>
        <v>255</v>
      </c>
      <c r="B32">
        <f t="shared" ref="B32:G32" si="2">SUM(B2:B19)</f>
        <v>275</v>
      </c>
      <c r="C32">
        <f t="shared" si="2"/>
        <v>348</v>
      </c>
      <c r="D32">
        <f t="shared" si="2"/>
        <v>378</v>
      </c>
      <c r="E32">
        <f t="shared" si="2"/>
        <v>1066.7229196862215</v>
      </c>
      <c r="F32">
        <f t="shared" si="2"/>
        <v>1244.4635669547465</v>
      </c>
      <c r="G32">
        <f t="shared" si="2"/>
        <v>1433.3914442300213</v>
      </c>
    </row>
    <row r="33" spans="1:7" x14ac:dyDescent="0.35">
      <c r="A33" s="2" t="s">
        <v>9</v>
      </c>
    </row>
    <row r="34" spans="1:7" x14ac:dyDescent="0.35">
      <c r="A34">
        <f>(A32/A30)*100000</f>
        <v>5.7187761549909446</v>
      </c>
      <c r="B34">
        <f t="shared" ref="B34:G34" si="3">(B32/B30)*100000</f>
        <v>6.0321701115841799</v>
      </c>
      <c r="C34">
        <f t="shared" si="3"/>
        <v>7.4012507263008978</v>
      </c>
      <c r="D34">
        <f t="shared" si="3"/>
        <v>7.811802517632354</v>
      </c>
      <c r="E34">
        <f t="shared" si="3"/>
        <v>8.6268414411895424</v>
      </c>
      <c r="F34">
        <f t="shared" si="3"/>
        <v>9.801806837826792</v>
      </c>
      <c r="G34" s="3">
        <f t="shared" si="3"/>
        <v>11.046272120843126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Murphy, Jack (NIH/NCI) [F]</cp:lastModifiedBy>
  <dcterms:created xsi:type="dcterms:W3CDTF">2023-10-30T15:29:48Z</dcterms:created>
  <dcterms:modified xsi:type="dcterms:W3CDTF">2023-10-31T02:50:18Z</dcterms:modified>
</cp:coreProperties>
</file>