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phyjd\OneDrive - National Institutes of Health\IM_modelling study\"/>
    </mc:Choice>
  </mc:AlternateContent>
  <xr:revisionPtr revIDLastSave="0" documentId="13_ncr:1_{BC15CBF3-D0F4-4638-B0F7-D182F2C872B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1" l="1"/>
  <c r="O18" i="1"/>
  <c r="O17" i="1"/>
  <c r="O15" i="1"/>
  <c r="O11" i="1"/>
  <c r="O10" i="1"/>
  <c r="O29" i="1" s="1"/>
  <c r="O9" i="1"/>
  <c r="O16" i="1"/>
  <c r="O14" i="1"/>
  <c r="O13" i="1"/>
  <c r="O12" i="1"/>
  <c r="M14" i="1" l="1"/>
  <c r="M12" i="1"/>
  <c r="M11" i="1"/>
  <c r="M19" i="1"/>
  <c r="K19" i="1"/>
  <c r="M18" i="1"/>
  <c r="K18" i="1"/>
  <c r="M17" i="1"/>
  <c r="K17" i="1"/>
  <c r="M16" i="1"/>
  <c r="K16" i="1"/>
  <c r="M15" i="1"/>
  <c r="K15" i="1"/>
  <c r="K14" i="1"/>
  <c r="M13" i="1"/>
  <c r="K13" i="1"/>
  <c r="K12" i="1"/>
  <c r="K11" i="1"/>
  <c r="M10" i="1"/>
  <c r="K10" i="1"/>
  <c r="M9" i="1"/>
  <c r="K9" i="1"/>
  <c r="K29" i="1" s="1"/>
  <c r="I14" i="1"/>
  <c r="I13" i="1"/>
  <c r="I12" i="1"/>
  <c r="I19" i="1"/>
  <c r="I18" i="1"/>
  <c r="I17" i="1"/>
  <c r="I16" i="1"/>
  <c r="I15" i="1"/>
  <c r="I11" i="1"/>
  <c r="I10" i="1"/>
  <c r="I9" i="1"/>
  <c r="M29" i="1" l="1"/>
  <c r="I29" i="1"/>
  <c r="G29" i="1"/>
  <c r="F29" i="1"/>
  <c r="E29" i="1"/>
  <c r="D29" i="1"/>
  <c r="C29" i="1"/>
  <c r="B29" i="1"/>
  <c r="A29" i="1"/>
</calcChain>
</file>

<file path=xl/sharedStrings.xml><?xml version="1.0" encoding="utf-8"?>
<sst xmlns="http://schemas.openxmlformats.org/spreadsheetml/2006/main" count="17" uniqueCount="14">
  <si>
    <t>00-04</t>
  </si>
  <si>
    <t>05-09</t>
  </si>
  <si>
    <t>10-14</t>
  </si>
  <si>
    <t>15-19</t>
  </si>
  <si>
    <t>20-24</t>
  </si>
  <si>
    <t>25-29</t>
  </si>
  <si>
    <t>30-34</t>
  </si>
  <si>
    <t>Sum of cases &gt;=50</t>
  </si>
  <si>
    <t>IRR</t>
  </si>
  <si>
    <t>Reduced 30-34 cases</t>
  </si>
  <si>
    <t>Sum of reduced 30-34 cases</t>
  </si>
  <si>
    <t>IRR 75%</t>
  </si>
  <si>
    <t>IRR 50%</t>
  </si>
  <si>
    <t>IRR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</si>
</sst>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>
      <selection activeCell="N9" sqref="N9:N19"/>
    </sheetView>
  </sheetViews>
  <sheetFormatPr defaultRowHeight="14.5" x14ac:dyDescent="0.35"/>
  <cols>
    <col min="9" max="9" width="24.1796875" bestFit="1" customWidth="1"/>
  </cols>
  <sheetData>
    <row r="1" spans="1:1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3" t="s">
        <v>9</v>
      </c>
      <c r="J1" s="4" t="s">
        <v>11</v>
      </c>
      <c r="K1" s="4" t="s">
        <v>9</v>
      </c>
      <c r="L1" s="5" t="s">
        <v>12</v>
      </c>
      <c r="M1" s="5" t="s">
        <v>9</v>
      </c>
      <c r="N1" s="6" t="s">
        <v>13</v>
      </c>
      <c r="O1" s="6" t="s">
        <v>9</v>
      </c>
    </row>
    <row r="2" spans="1:15" x14ac:dyDescent="0.35">
      <c r="E2">
        <v>0</v>
      </c>
      <c r="F2">
        <v>0</v>
      </c>
      <c r="G2">
        <v>0</v>
      </c>
      <c r="J2" s="7"/>
      <c r="K2" s="7"/>
      <c r="L2" s="8"/>
      <c r="M2" s="8"/>
      <c r="N2" s="9"/>
      <c r="O2" s="9"/>
    </row>
    <row r="3" spans="1:15" x14ac:dyDescent="0.35">
      <c r="E3">
        <v>0</v>
      </c>
      <c r="F3">
        <v>0</v>
      </c>
      <c r="G3">
        <v>0</v>
      </c>
      <c r="J3" s="7"/>
      <c r="K3" s="7"/>
      <c r="L3" s="8"/>
      <c r="M3" s="8"/>
      <c r="N3" s="9"/>
      <c r="O3" s="9"/>
    </row>
    <row r="4" spans="1:15" x14ac:dyDescent="0.35">
      <c r="E4">
        <v>0</v>
      </c>
      <c r="F4">
        <v>0</v>
      </c>
      <c r="G4">
        <v>0</v>
      </c>
      <c r="J4" s="7"/>
      <c r="K4" s="7"/>
      <c r="L4" s="8"/>
      <c r="M4" s="8"/>
      <c r="N4" s="9"/>
      <c r="O4" s="9"/>
    </row>
    <row r="5" spans="1:15" x14ac:dyDescent="0.35">
      <c r="E5">
        <v>0</v>
      </c>
      <c r="F5">
        <v>0</v>
      </c>
      <c r="G5">
        <v>0</v>
      </c>
      <c r="J5" s="7"/>
      <c r="K5" s="7"/>
      <c r="L5" s="8"/>
      <c r="M5" s="8"/>
      <c r="N5" s="9"/>
      <c r="O5" s="9"/>
    </row>
    <row r="6" spans="1:15" x14ac:dyDescent="0.35">
      <c r="E6">
        <v>0</v>
      </c>
      <c r="F6">
        <v>0</v>
      </c>
      <c r="G6">
        <v>0</v>
      </c>
      <c r="J6" s="7"/>
      <c r="K6" s="7"/>
      <c r="L6" s="8"/>
      <c r="M6" s="8"/>
      <c r="N6" s="9"/>
      <c r="O6" s="9"/>
    </row>
    <row r="7" spans="1:15" x14ac:dyDescent="0.35">
      <c r="E7">
        <v>0</v>
      </c>
      <c r="F7">
        <v>0</v>
      </c>
      <c r="G7">
        <v>0</v>
      </c>
      <c r="J7" s="7"/>
      <c r="K7" s="7"/>
      <c r="L7" s="8"/>
      <c r="M7" s="8"/>
      <c r="N7" s="9"/>
      <c r="O7" s="9"/>
    </row>
    <row r="8" spans="1:15" x14ac:dyDescent="0.35">
      <c r="E8">
        <v>0</v>
      </c>
      <c r="F8">
        <v>0</v>
      </c>
      <c r="G8">
        <v>0</v>
      </c>
      <c r="J8" s="7"/>
      <c r="K8" s="7"/>
      <c r="L8" s="8"/>
      <c r="M8" s="8"/>
      <c r="N8" s="9"/>
      <c r="O8" s="9"/>
    </row>
    <row r="9" spans="1:15" x14ac:dyDescent="0.35">
      <c r="B9">
        <v>13</v>
      </c>
      <c r="C9">
        <v>12</v>
      </c>
      <c r="D9">
        <v>16</v>
      </c>
      <c r="E9">
        <v>13.960466844144509</v>
      </c>
      <c r="F9">
        <v>16.04899441545674</v>
      </c>
      <c r="G9">
        <v>15.618889851850451</v>
      </c>
      <c r="H9">
        <v>0.81600000000000006</v>
      </c>
      <c r="I9">
        <f>G9*H9</f>
        <v>12.745014119109969</v>
      </c>
      <c r="J9" s="7">
        <v>0.85899999999999999</v>
      </c>
      <c r="K9" s="7">
        <f>$G9*J9</f>
        <v>13.416626382739537</v>
      </c>
      <c r="L9" s="8">
        <v>0.90400000000000014</v>
      </c>
      <c r="M9" s="8">
        <f>$G9*L9</f>
        <v>14.11947642607281</v>
      </c>
      <c r="N9" s="9">
        <v>0.95100000000000007</v>
      </c>
      <c r="O9" s="9">
        <f>$G9*N9</f>
        <v>14.85356424910978</v>
      </c>
    </row>
    <row r="10" spans="1:15" x14ac:dyDescent="0.35">
      <c r="A10">
        <v>16</v>
      </c>
      <c r="B10">
        <v>18</v>
      </c>
      <c r="C10">
        <v>15</v>
      </c>
      <c r="D10">
        <v>16</v>
      </c>
      <c r="E10">
        <v>12.97952871008445</v>
      </c>
      <c r="F10">
        <v>11.790366740674679</v>
      </c>
      <c r="G10">
        <v>11.27848167837924</v>
      </c>
      <c r="H10">
        <v>0.81600000000000006</v>
      </c>
      <c r="I10">
        <f t="shared" ref="I10:I19" si="0">G10*H10</f>
        <v>9.2032410495574606</v>
      </c>
      <c r="J10" s="7">
        <v>0.85899999999999999</v>
      </c>
      <c r="K10" s="7">
        <f t="shared" ref="K10:M19" si="1">$G10*J10</f>
        <v>9.6882157617277667</v>
      </c>
      <c r="L10" s="8">
        <v>0.90400000000000014</v>
      </c>
      <c r="M10" s="8">
        <f t="shared" ref="M10:M19" si="2">$G10*L10</f>
        <v>10.195747437254834</v>
      </c>
      <c r="N10" s="9">
        <v>0.95100000000000007</v>
      </c>
      <c r="O10" s="9">
        <f t="shared" ref="O10:O19" si="3">$G10*N10</f>
        <v>10.725836076138657</v>
      </c>
    </row>
    <row r="11" spans="1:15" x14ac:dyDescent="0.35">
      <c r="A11">
        <v>26</v>
      </c>
      <c r="B11">
        <v>37</v>
      </c>
      <c r="C11">
        <v>21</v>
      </c>
      <c r="D11">
        <v>22</v>
      </c>
      <c r="E11">
        <v>24.844798846897611</v>
      </c>
      <c r="F11">
        <v>22.948609047400399</v>
      </c>
      <c r="G11">
        <v>21.312418117081489</v>
      </c>
      <c r="H11">
        <v>0.77600000000000002</v>
      </c>
      <c r="I11">
        <f t="shared" si="0"/>
        <v>16.538436458855237</v>
      </c>
      <c r="J11" s="7">
        <v>0.82899999999999996</v>
      </c>
      <c r="K11" s="7">
        <f t="shared" si="1"/>
        <v>17.667994619060554</v>
      </c>
      <c r="L11" s="8">
        <v>0.88400000000000012</v>
      </c>
      <c r="M11" s="8">
        <f t="shared" si="2"/>
        <v>18.840177615500039</v>
      </c>
      <c r="N11" s="9">
        <v>0.94100000000000006</v>
      </c>
      <c r="O11" s="9">
        <f t="shared" si="3"/>
        <v>20.054985448173682</v>
      </c>
    </row>
    <row r="12" spans="1:15" x14ac:dyDescent="0.35">
      <c r="A12">
        <v>30</v>
      </c>
      <c r="B12">
        <v>21</v>
      </c>
      <c r="C12">
        <v>42</v>
      </c>
      <c r="D12">
        <v>44</v>
      </c>
      <c r="E12">
        <v>25.760423011027669</v>
      </c>
      <c r="F12">
        <v>30.827917959121891</v>
      </c>
      <c r="G12">
        <v>28.776901748631801</v>
      </c>
      <c r="H12">
        <v>0.77600000000000002</v>
      </c>
      <c r="I12">
        <f t="shared" si="0"/>
        <v>22.330875756938276</v>
      </c>
      <c r="J12" s="7">
        <v>0.82899999999999996</v>
      </c>
      <c r="K12" s="7">
        <f t="shared" si="1"/>
        <v>23.85605154961576</v>
      </c>
      <c r="L12" s="8">
        <v>0.88400000000000012</v>
      </c>
      <c r="M12" s="8">
        <f t="shared" si="2"/>
        <v>25.438781145790514</v>
      </c>
      <c r="N12" s="9">
        <v>0.94100000000000006</v>
      </c>
      <c r="O12" s="9">
        <f t="shared" si="3"/>
        <v>27.079064545462526</v>
      </c>
    </row>
    <row r="13" spans="1:15" x14ac:dyDescent="0.35">
      <c r="A13">
        <v>26</v>
      </c>
      <c r="B13">
        <v>50</v>
      </c>
      <c r="C13">
        <v>41</v>
      </c>
      <c r="D13">
        <v>52</v>
      </c>
      <c r="E13">
        <v>43.629972411099381</v>
      </c>
      <c r="F13">
        <v>35.809135776774028</v>
      </c>
      <c r="G13">
        <v>42.402622174568343</v>
      </c>
      <c r="H13">
        <v>0.72400000000000009</v>
      </c>
      <c r="I13">
        <f t="shared" si="0"/>
        <v>30.699498454387484</v>
      </c>
      <c r="J13" s="7">
        <v>0.78849999999999998</v>
      </c>
      <c r="K13" s="7">
        <f t="shared" si="1"/>
        <v>33.434467584647138</v>
      </c>
      <c r="L13" s="8">
        <v>0.85599999999999998</v>
      </c>
      <c r="M13" s="8">
        <f t="shared" si="2"/>
        <v>36.296644581430499</v>
      </c>
      <c r="N13" s="9">
        <v>0.9265000000000001</v>
      </c>
      <c r="O13" s="9">
        <f t="shared" si="3"/>
        <v>39.286029444737572</v>
      </c>
    </row>
    <row r="14" spans="1:15" x14ac:dyDescent="0.35">
      <c r="A14">
        <v>44</v>
      </c>
      <c r="B14">
        <v>48</v>
      </c>
      <c r="C14">
        <v>58</v>
      </c>
      <c r="D14">
        <v>44</v>
      </c>
      <c r="E14">
        <v>64.902129262631732</v>
      </c>
      <c r="F14">
        <v>59.081045963251341</v>
      </c>
      <c r="G14">
        <v>49.219565369329722</v>
      </c>
      <c r="H14">
        <v>0.72400000000000009</v>
      </c>
      <c r="I14">
        <f t="shared" si="0"/>
        <v>35.634965327394724</v>
      </c>
      <c r="J14" s="7">
        <v>0.78849999999999998</v>
      </c>
      <c r="K14" s="7">
        <f t="shared" si="1"/>
        <v>38.809627293716481</v>
      </c>
      <c r="L14" s="8">
        <v>0.85599999999999998</v>
      </c>
      <c r="M14" s="8">
        <f t="shared" si="2"/>
        <v>42.131947956146242</v>
      </c>
      <c r="N14" s="9">
        <v>0.9265000000000001</v>
      </c>
      <c r="O14" s="9">
        <f t="shared" si="3"/>
        <v>45.601927314683991</v>
      </c>
    </row>
    <row r="15" spans="1:15" x14ac:dyDescent="0.35">
      <c r="A15">
        <v>45</v>
      </c>
      <c r="B15">
        <v>47</v>
      </c>
      <c r="C15">
        <v>64</v>
      </c>
      <c r="D15">
        <v>81</v>
      </c>
      <c r="E15">
        <v>59.430183382911949</v>
      </c>
      <c r="F15">
        <v>87.200538958873921</v>
      </c>
      <c r="G15">
        <v>80.248870415531471</v>
      </c>
      <c r="H15">
        <v>0.67199999999999993</v>
      </c>
      <c r="I15">
        <f t="shared" si="0"/>
        <v>53.927240919237143</v>
      </c>
      <c r="J15" s="7">
        <v>0.748</v>
      </c>
      <c r="K15" s="7">
        <f t="shared" si="1"/>
        <v>60.026155070817538</v>
      </c>
      <c r="L15" s="8">
        <v>0.82800000000000007</v>
      </c>
      <c r="M15" s="8">
        <f t="shared" si="2"/>
        <v>66.446064704060063</v>
      </c>
      <c r="N15" s="9">
        <v>0.91200000000000014</v>
      </c>
      <c r="O15" s="9">
        <f t="shared" si="3"/>
        <v>73.186969818964712</v>
      </c>
    </row>
    <row r="16" spans="1:15" x14ac:dyDescent="0.35">
      <c r="A16">
        <v>57</v>
      </c>
      <c r="B16">
        <v>53</v>
      </c>
      <c r="C16">
        <v>60</v>
      </c>
      <c r="D16">
        <v>60</v>
      </c>
      <c r="E16">
        <v>79.281908956000166</v>
      </c>
      <c r="F16">
        <v>68.939267903298202</v>
      </c>
      <c r="G16">
        <v>100.72069806906219</v>
      </c>
      <c r="H16">
        <v>0.58799999999999997</v>
      </c>
      <c r="I16">
        <f t="shared" si="0"/>
        <v>59.22377046460857</v>
      </c>
      <c r="J16" s="7">
        <v>0.68199999999999994</v>
      </c>
      <c r="K16" s="7">
        <f t="shared" si="1"/>
        <v>68.69151608310041</v>
      </c>
      <c r="L16" s="8">
        <v>0.78200000000000003</v>
      </c>
      <c r="M16" s="8">
        <f t="shared" si="2"/>
        <v>78.763585890006638</v>
      </c>
      <c r="N16" s="9">
        <v>0.88800000000000001</v>
      </c>
      <c r="O16" s="9">
        <f t="shared" si="3"/>
        <v>89.439979885327233</v>
      </c>
    </row>
    <row r="17" spans="1:15" x14ac:dyDescent="0.35">
      <c r="A17">
        <v>60</v>
      </c>
      <c r="B17">
        <v>43</v>
      </c>
      <c r="C17">
        <v>50</v>
      </c>
      <c r="D17">
        <v>53</v>
      </c>
      <c r="E17">
        <v>51.80188746000951</v>
      </c>
      <c r="F17">
        <v>72.211076082967679</v>
      </c>
      <c r="G17">
        <v>63.884145580126507</v>
      </c>
      <c r="H17">
        <v>0.58799999999999997</v>
      </c>
      <c r="I17">
        <f t="shared" si="0"/>
        <v>37.563877601114385</v>
      </c>
      <c r="J17" s="7">
        <v>0.68199999999999994</v>
      </c>
      <c r="K17" s="7">
        <f t="shared" si="1"/>
        <v>43.568987285646273</v>
      </c>
      <c r="L17" s="8">
        <v>0.78200000000000003</v>
      </c>
      <c r="M17" s="8">
        <f t="shared" si="2"/>
        <v>49.957401843658928</v>
      </c>
      <c r="N17" s="9">
        <v>0.88800000000000001</v>
      </c>
      <c r="O17" s="9">
        <f t="shared" si="3"/>
        <v>56.729121275152337</v>
      </c>
    </row>
    <row r="18" spans="1:15" x14ac:dyDescent="0.35">
      <c r="A18">
        <v>36</v>
      </c>
      <c r="B18">
        <v>44</v>
      </c>
      <c r="C18">
        <v>42</v>
      </c>
      <c r="D18">
        <v>41</v>
      </c>
      <c r="E18">
        <v>41.036101484605091</v>
      </c>
      <c r="F18">
        <v>45.87456867168008</v>
      </c>
      <c r="G18">
        <v>64.695817489250018</v>
      </c>
      <c r="H18">
        <v>0.52400000000000002</v>
      </c>
      <c r="I18">
        <f t="shared" si="0"/>
        <v>33.90060836436701</v>
      </c>
      <c r="J18" s="7">
        <v>0.63099999999999989</v>
      </c>
      <c r="K18" s="7">
        <f t="shared" si="1"/>
        <v>40.823060835716753</v>
      </c>
      <c r="L18" s="8">
        <v>0.74600000000000011</v>
      </c>
      <c r="M18" s="8">
        <f t="shared" si="2"/>
        <v>48.263079846980517</v>
      </c>
      <c r="N18" s="9">
        <v>0.86900000000000011</v>
      </c>
      <c r="O18" s="9">
        <f t="shared" si="3"/>
        <v>56.220665398158275</v>
      </c>
    </row>
    <row r="19" spans="1:15" x14ac:dyDescent="0.35">
      <c r="A19">
        <v>37</v>
      </c>
      <c r="B19">
        <v>27</v>
      </c>
      <c r="C19">
        <v>50</v>
      </c>
      <c r="D19">
        <v>36</v>
      </c>
      <c r="E19">
        <v>34.281403458844103</v>
      </c>
      <c r="F19">
        <v>38.213127061175442</v>
      </c>
      <c r="G19">
        <v>43.026757217868479</v>
      </c>
      <c r="H19">
        <v>0.52400000000000002</v>
      </c>
      <c r="I19">
        <f t="shared" si="0"/>
        <v>22.546020782163083</v>
      </c>
      <c r="J19" s="7">
        <v>0.63099999999999989</v>
      </c>
      <c r="K19" s="7">
        <f t="shared" si="1"/>
        <v>27.149883804475007</v>
      </c>
      <c r="L19" s="8">
        <v>0.74600000000000011</v>
      </c>
      <c r="M19" s="8">
        <f t="shared" si="2"/>
        <v>32.09796088452989</v>
      </c>
      <c r="N19" s="9">
        <v>0.86900000000000011</v>
      </c>
      <c r="O19" s="9">
        <f t="shared" si="3"/>
        <v>37.390252022327715</v>
      </c>
    </row>
    <row r="28" spans="1:15" x14ac:dyDescent="0.35">
      <c r="A28" s="2" t="s">
        <v>7</v>
      </c>
      <c r="I28" s="2" t="s">
        <v>10</v>
      </c>
    </row>
    <row r="29" spans="1:15" x14ac:dyDescent="0.35">
      <c r="A29">
        <f>SUM(A12:A19)</f>
        <v>335</v>
      </c>
      <c r="B29">
        <f t="shared" ref="B29:G29" si="4">SUM(B12:B19)</f>
        <v>333</v>
      </c>
      <c r="C29">
        <f t="shared" si="4"/>
        <v>407</v>
      </c>
      <c r="D29">
        <f t="shared" si="4"/>
        <v>411</v>
      </c>
      <c r="E29">
        <f t="shared" si="4"/>
        <v>400.12400942712964</v>
      </c>
      <c r="F29">
        <f t="shared" si="4"/>
        <v>438.15667837714261</v>
      </c>
      <c r="G29">
        <f t="shared" si="4"/>
        <v>472.97537806436856</v>
      </c>
      <c r="I29">
        <f>SUM(I9:I19)</f>
        <v>334.3135492977334</v>
      </c>
      <c r="K29">
        <f>SUM(K9:K19)</f>
        <v>377.13258627126328</v>
      </c>
      <c r="M29">
        <f>SUM(M9:M19)</f>
        <v>422.55086833143099</v>
      </c>
      <c r="O29">
        <f>SUM(O9:O19)</f>
        <v>470.56839547823648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2023-11-01T15:20:47Z</dcterms:created>
  <dcterms:modified xsi:type="dcterms:W3CDTF">2023-11-01T21:38:43Z</dcterms:modified>
</cp:coreProperties>
</file>