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yjd\OneDrive - National Institutes of Health\IM_modelling study\"/>
    </mc:Choice>
  </mc:AlternateContent>
  <xr:revisionPtr revIDLastSave="0" documentId="13_ncr:1_{1B6579EA-7921-4533-9074-E8D5B31B0E7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O14" i="1"/>
  <c r="O10" i="1"/>
  <c r="O18" i="1"/>
  <c r="O17" i="1"/>
  <c r="O16" i="1"/>
  <c r="O15" i="1"/>
  <c r="O13" i="1"/>
  <c r="O12" i="1"/>
  <c r="O11" i="1"/>
  <c r="O9" i="1"/>
  <c r="M19" i="1"/>
  <c r="M12" i="1"/>
  <c r="M11" i="1"/>
  <c r="K2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K12" i="1"/>
  <c r="K11" i="1"/>
  <c r="M10" i="1"/>
  <c r="K10" i="1"/>
  <c r="M9" i="1"/>
  <c r="K9" i="1"/>
  <c r="I12" i="1"/>
  <c r="I18" i="1"/>
  <c r="I17" i="1"/>
  <c r="I13" i="1"/>
  <c r="I10" i="1"/>
  <c r="I9" i="1"/>
  <c r="I14" i="1"/>
  <c r="I19" i="1"/>
  <c r="I16" i="1"/>
  <c r="I15" i="1"/>
  <c r="I11" i="1"/>
  <c r="O29" i="1" l="1"/>
  <c r="M29" i="1"/>
  <c r="I29" i="1"/>
  <c r="G29" i="1"/>
  <c r="F29" i="1"/>
  <c r="E29" i="1"/>
  <c r="D29" i="1"/>
  <c r="C29" i="1"/>
  <c r="B29" i="1"/>
  <c r="A29" i="1"/>
</calcChain>
</file>

<file path=xl/sharedStrings.xml><?xml version="1.0" encoding="utf-8"?>
<sst xmlns="http://schemas.openxmlformats.org/spreadsheetml/2006/main" count="17" uniqueCount="14">
  <si>
    <t>00-04</t>
  </si>
  <si>
    <t>05-09</t>
  </si>
  <si>
    <t>10-14</t>
  </si>
  <si>
    <t>15-19</t>
  </si>
  <si>
    <t>20-24</t>
  </si>
  <si>
    <t>25-29</t>
  </si>
  <si>
    <t>30-34</t>
  </si>
  <si>
    <t>Sum of cases &gt;=50</t>
  </si>
  <si>
    <t>IRR</t>
  </si>
  <si>
    <t>Reduced 30-34 cases</t>
  </si>
  <si>
    <t>Sum of reduced 30-34 cases</t>
  </si>
  <si>
    <t>IRR 75%</t>
  </si>
  <si>
    <t>IRR 50%</t>
  </si>
  <si>
    <t>IRR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</si>
</sst>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N9" sqref="N9:N19"/>
    </sheetView>
  </sheetViews>
  <sheetFormatPr defaultRowHeight="14.5" x14ac:dyDescent="0.35"/>
  <cols>
    <col min="9" max="9" width="24.1796875" bestFit="1" customWidth="1"/>
  </cols>
  <sheetData>
    <row r="1" spans="1:1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3" t="s">
        <v>11</v>
      </c>
      <c r="K1" s="3" t="s">
        <v>9</v>
      </c>
      <c r="L1" s="4" t="s">
        <v>12</v>
      </c>
      <c r="M1" s="4" t="s">
        <v>9</v>
      </c>
      <c r="N1" s="5" t="s">
        <v>13</v>
      </c>
      <c r="O1" s="5" t="s">
        <v>9</v>
      </c>
    </row>
    <row r="2" spans="1:15" x14ac:dyDescent="0.35">
      <c r="E2">
        <v>0</v>
      </c>
      <c r="F2">
        <v>0</v>
      </c>
      <c r="G2">
        <v>0</v>
      </c>
      <c r="J2" s="6"/>
      <c r="K2" s="6"/>
      <c r="L2" s="7"/>
      <c r="M2" s="7"/>
      <c r="N2" s="7"/>
      <c r="O2" s="7"/>
    </row>
    <row r="3" spans="1:15" x14ac:dyDescent="0.35">
      <c r="E3">
        <v>0</v>
      </c>
      <c r="F3">
        <v>0</v>
      </c>
      <c r="G3">
        <v>0</v>
      </c>
      <c r="J3" s="6"/>
      <c r="K3" s="6"/>
      <c r="L3" s="7"/>
      <c r="M3" s="7"/>
      <c r="N3" s="7"/>
      <c r="O3" s="7"/>
    </row>
    <row r="4" spans="1:15" x14ac:dyDescent="0.35">
      <c r="E4">
        <v>0</v>
      </c>
      <c r="F4">
        <v>0</v>
      </c>
      <c r="G4">
        <v>0</v>
      </c>
      <c r="J4" s="6"/>
      <c r="K4" s="6"/>
      <c r="L4" s="7"/>
      <c r="M4" s="7"/>
      <c r="N4" s="7"/>
      <c r="O4" s="7"/>
    </row>
    <row r="5" spans="1:15" x14ac:dyDescent="0.35">
      <c r="A5">
        <v>12</v>
      </c>
      <c r="E5">
        <v>0</v>
      </c>
      <c r="F5">
        <v>0</v>
      </c>
      <c r="G5">
        <v>0</v>
      </c>
      <c r="J5" s="6"/>
      <c r="K5" s="6"/>
      <c r="L5" s="7"/>
      <c r="M5" s="7"/>
      <c r="N5" s="7"/>
      <c r="O5" s="7"/>
    </row>
    <row r="6" spans="1:15" x14ac:dyDescent="0.35">
      <c r="A6">
        <v>29</v>
      </c>
      <c r="B6">
        <v>25</v>
      </c>
      <c r="C6">
        <v>32</v>
      </c>
      <c r="D6">
        <v>27</v>
      </c>
      <c r="E6">
        <v>26.689144280150529</v>
      </c>
      <c r="F6">
        <v>25.523830402377509</v>
      </c>
      <c r="G6">
        <v>24.309459992446211</v>
      </c>
      <c r="J6" s="6"/>
      <c r="K6" s="6"/>
      <c r="L6" s="7"/>
      <c r="M6" s="7"/>
      <c r="N6" s="7"/>
      <c r="O6" s="7"/>
    </row>
    <row r="7" spans="1:15" x14ac:dyDescent="0.35">
      <c r="A7">
        <v>62</v>
      </c>
      <c r="B7">
        <v>67</v>
      </c>
      <c r="C7">
        <v>69</v>
      </c>
      <c r="D7">
        <v>66</v>
      </c>
      <c r="E7">
        <v>64.037555754531894</v>
      </c>
      <c r="F7">
        <v>60.970387283428572</v>
      </c>
      <c r="G7">
        <v>58.414997521419672</v>
      </c>
      <c r="J7" s="6"/>
      <c r="K7" s="6"/>
      <c r="L7" s="7"/>
      <c r="M7" s="7"/>
      <c r="N7" s="7"/>
      <c r="O7" s="7"/>
    </row>
    <row r="8" spans="1:15" x14ac:dyDescent="0.35">
      <c r="A8">
        <v>187</v>
      </c>
      <c r="B8">
        <v>139</v>
      </c>
      <c r="C8">
        <v>127</v>
      </c>
      <c r="D8">
        <v>135</v>
      </c>
      <c r="E8">
        <v>135.8376392200588</v>
      </c>
      <c r="F8">
        <v>128.98530420718481</v>
      </c>
      <c r="G8">
        <v>122.9921178588766</v>
      </c>
      <c r="J8" s="6"/>
      <c r="K8" s="6"/>
      <c r="L8" s="7"/>
      <c r="M8" s="7"/>
      <c r="N8" s="7"/>
      <c r="O8" s="7"/>
    </row>
    <row r="9" spans="1:15" x14ac:dyDescent="0.35">
      <c r="A9">
        <v>358</v>
      </c>
      <c r="B9">
        <v>327</v>
      </c>
      <c r="C9">
        <v>255</v>
      </c>
      <c r="D9">
        <v>261</v>
      </c>
      <c r="E9">
        <v>270.66682342082061</v>
      </c>
      <c r="F9">
        <v>279.89754417454782</v>
      </c>
      <c r="G9">
        <v>266.11263657217</v>
      </c>
      <c r="H9">
        <v>0.86799999999999999</v>
      </c>
      <c r="I9">
        <f>G9*H9</f>
        <v>230.98576854464355</v>
      </c>
      <c r="J9" s="6">
        <v>0.89949999999999997</v>
      </c>
      <c r="K9" s="6">
        <f>$G9*J9</f>
        <v>239.36831659666692</v>
      </c>
      <c r="L9" s="7">
        <v>0.93200000000000005</v>
      </c>
      <c r="M9" s="7">
        <f>$G9*L9</f>
        <v>248.01697728526247</v>
      </c>
      <c r="N9" s="7">
        <v>0.96550000000000002</v>
      </c>
      <c r="O9" s="7">
        <f>$G9*N9</f>
        <v>256.93175061043013</v>
      </c>
    </row>
    <row r="10" spans="1:15" x14ac:dyDescent="0.35">
      <c r="A10">
        <v>714</v>
      </c>
      <c r="B10">
        <v>622</v>
      </c>
      <c r="C10">
        <v>522</v>
      </c>
      <c r="D10">
        <v>442</v>
      </c>
      <c r="E10">
        <v>366.20762163788743</v>
      </c>
      <c r="F10">
        <v>299.80107018602092</v>
      </c>
      <c r="G10">
        <v>241.8833464956129</v>
      </c>
      <c r="H10">
        <v>0.86799999999999999</v>
      </c>
      <c r="I10">
        <f t="shared" ref="I10:I19" si="0">G10*H10</f>
        <v>209.95474475819199</v>
      </c>
      <c r="J10" s="6">
        <v>0.89949999999999997</v>
      </c>
      <c r="K10" s="6">
        <f t="shared" ref="K10:K19" si="1">$G10*J10</f>
        <v>217.5740701728038</v>
      </c>
      <c r="L10" s="7">
        <v>0.93200000000000005</v>
      </c>
      <c r="M10" s="7">
        <f t="shared" ref="M10:M19" si="2">$G10*L10</f>
        <v>225.43527893391123</v>
      </c>
      <c r="N10" s="7">
        <v>0.96550000000000002</v>
      </c>
      <c r="O10" s="7">
        <f t="shared" ref="O10:O19" si="3">$G10*N10</f>
        <v>233.53837104151427</v>
      </c>
    </row>
    <row r="11" spans="1:15" x14ac:dyDescent="0.35">
      <c r="A11">
        <v>1201</v>
      </c>
      <c r="B11">
        <v>1188</v>
      </c>
      <c r="C11">
        <v>977</v>
      </c>
      <c r="D11">
        <v>812</v>
      </c>
      <c r="E11">
        <v>710.28044938162543</v>
      </c>
      <c r="F11">
        <v>608.54945010709321</v>
      </c>
      <c r="G11">
        <v>510.65827389211859</v>
      </c>
      <c r="H11">
        <v>0.87600000000000011</v>
      </c>
      <c r="I11">
        <f t="shared" si="0"/>
        <v>447.33664792949594</v>
      </c>
      <c r="J11" s="6">
        <v>0.92899999999999994</v>
      </c>
      <c r="K11" s="6">
        <f t="shared" si="1"/>
        <v>474.40153644577816</v>
      </c>
      <c r="L11" s="7">
        <v>0.98399999999999999</v>
      </c>
      <c r="M11" s="7">
        <f t="shared" si="2"/>
        <v>502.48774150984468</v>
      </c>
      <c r="N11" s="7">
        <v>1.0409999999999999</v>
      </c>
      <c r="O11" s="7">
        <f t="shared" si="3"/>
        <v>531.59526312169544</v>
      </c>
    </row>
    <row r="12" spans="1:15" x14ac:dyDescent="0.35">
      <c r="A12">
        <v>1893</v>
      </c>
      <c r="B12">
        <v>1865</v>
      </c>
      <c r="C12">
        <v>1843</v>
      </c>
      <c r="D12">
        <v>1462</v>
      </c>
      <c r="E12">
        <v>1276.1482492747521</v>
      </c>
      <c r="F12">
        <v>1115.158869139962</v>
      </c>
      <c r="G12">
        <v>974.81542045202502</v>
      </c>
      <c r="H12">
        <v>0.87600000000000011</v>
      </c>
      <c r="I12">
        <f t="shared" si="0"/>
        <v>853.93830831597404</v>
      </c>
      <c r="J12" s="6">
        <v>0.92899999999999994</v>
      </c>
      <c r="K12" s="6">
        <f t="shared" si="1"/>
        <v>905.60352559993123</v>
      </c>
      <c r="L12" s="7">
        <v>0.98399999999999999</v>
      </c>
      <c r="M12" s="7">
        <f t="shared" si="2"/>
        <v>959.21837372479263</v>
      </c>
      <c r="N12" s="7">
        <v>1.0409999999999999</v>
      </c>
      <c r="O12" s="7">
        <f t="shared" si="3"/>
        <v>1014.782852690558</v>
      </c>
    </row>
    <row r="13" spans="1:15" x14ac:dyDescent="0.35">
      <c r="A13">
        <v>2505</v>
      </c>
      <c r="B13">
        <v>2472</v>
      </c>
      <c r="C13">
        <v>2532</v>
      </c>
      <c r="D13">
        <v>2511</v>
      </c>
      <c r="E13">
        <v>2047.719514629877</v>
      </c>
      <c r="F13">
        <v>1765.710781391314</v>
      </c>
      <c r="G13">
        <v>1549.1416938679461</v>
      </c>
      <c r="H13">
        <v>0.76400000000000001</v>
      </c>
      <c r="I13">
        <f t="shared" si="0"/>
        <v>1183.5442541151108</v>
      </c>
      <c r="J13" s="6">
        <v>0.81850000000000001</v>
      </c>
      <c r="K13" s="6">
        <f t="shared" si="1"/>
        <v>1267.972476430914</v>
      </c>
      <c r="L13" s="7">
        <v>0.876</v>
      </c>
      <c r="M13" s="7">
        <f t="shared" si="2"/>
        <v>1357.0481238283207</v>
      </c>
      <c r="N13" s="7">
        <v>0.93650000000000011</v>
      </c>
      <c r="O13" s="7">
        <f t="shared" si="3"/>
        <v>1450.7711963073316</v>
      </c>
    </row>
    <row r="14" spans="1:15" x14ac:dyDescent="0.35">
      <c r="A14">
        <v>3215</v>
      </c>
      <c r="B14">
        <v>3132</v>
      </c>
      <c r="C14">
        <v>3365</v>
      </c>
      <c r="D14">
        <v>3338</v>
      </c>
      <c r="E14">
        <v>3276.7623762470689</v>
      </c>
      <c r="F14">
        <v>2734.9584240621411</v>
      </c>
      <c r="G14">
        <v>2373.242356223599</v>
      </c>
      <c r="H14">
        <v>0.71199999999999997</v>
      </c>
      <c r="I14">
        <f t="shared" si="0"/>
        <v>1689.7485576312024</v>
      </c>
      <c r="J14" s="6">
        <v>0.77800000000000002</v>
      </c>
      <c r="K14" s="6">
        <f t="shared" si="1"/>
        <v>1846.38255314196</v>
      </c>
      <c r="L14" s="7">
        <v>0.84800000000000009</v>
      </c>
      <c r="M14" s="7">
        <f t="shared" si="2"/>
        <v>2012.5095180776123</v>
      </c>
      <c r="N14" s="7">
        <v>0.92200000000000015</v>
      </c>
      <c r="O14" s="7">
        <f t="shared" si="3"/>
        <v>2188.1294524381588</v>
      </c>
    </row>
    <row r="15" spans="1:15" x14ac:dyDescent="0.35">
      <c r="A15">
        <v>3953</v>
      </c>
      <c r="B15">
        <v>3721</v>
      </c>
      <c r="C15">
        <v>3761</v>
      </c>
      <c r="D15">
        <v>4040</v>
      </c>
      <c r="E15">
        <v>3972.2261517681732</v>
      </c>
      <c r="F15">
        <v>3944.3736980516201</v>
      </c>
      <c r="G15">
        <v>3316.6492714681121</v>
      </c>
      <c r="H15">
        <v>0.67199999999999993</v>
      </c>
      <c r="I15">
        <f t="shared" si="0"/>
        <v>2228.7883104265711</v>
      </c>
      <c r="J15" s="6">
        <v>0.748</v>
      </c>
      <c r="K15" s="6">
        <f t="shared" si="1"/>
        <v>2480.853655058148</v>
      </c>
      <c r="L15" s="7">
        <v>0.82800000000000007</v>
      </c>
      <c r="M15" s="7">
        <f t="shared" si="2"/>
        <v>2746.1855967755969</v>
      </c>
      <c r="N15" s="7">
        <v>0.91200000000000014</v>
      </c>
      <c r="O15" s="7">
        <f t="shared" si="3"/>
        <v>3024.7841355789187</v>
      </c>
    </row>
    <row r="16" spans="1:15" x14ac:dyDescent="0.35">
      <c r="A16">
        <v>5555</v>
      </c>
      <c r="B16">
        <v>4343</v>
      </c>
      <c r="C16">
        <v>4140</v>
      </c>
      <c r="D16">
        <v>4292</v>
      </c>
      <c r="E16">
        <v>4561.4166437846889</v>
      </c>
      <c r="F16">
        <v>4614.5134815710753</v>
      </c>
      <c r="G16">
        <v>4610.2343941508161</v>
      </c>
      <c r="H16">
        <v>0.61199999999999999</v>
      </c>
      <c r="I16">
        <f t="shared" si="0"/>
        <v>2821.4634492202995</v>
      </c>
      <c r="J16" s="6">
        <v>0.70299999999999996</v>
      </c>
      <c r="K16" s="6">
        <f t="shared" si="1"/>
        <v>3240.9947790880237</v>
      </c>
      <c r="L16" s="7">
        <v>0.79800000000000004</v>
      </c>
      <c r="M16" s="7">
        <f t="shared" si="2"/>
        <v>3678.9670465323516</v>
      </c>
      <c r="N16" s="7">
        <v>0.89700000000000013</v>
      </c>
      <c r="O16" s="7">
        <f t="shared" si="3"/>
        <v>4135.3802515532825</v>
      </c>
    </row>
    <row r="17" spans="1:15" x14ac:dyDescent="0.35">
      <c r="A17">
        <v>6674</v>
      </c>
      <c r="B17">
        <v>5299</v>
      </c>
      <c r="C17">
        <v>4499</v>
      </c>
      <c r="D17">
        <v>4281</v>
      </c>
      <c r="E17">
        <v>4460.7886480094348</v>
      </c>
      <c r="F17">
        <v>4794.5734079952508</v>
      </c>
      <c r="G17">
        <v>4895.4854773440293</v>
      </c>
      <c r="H17">
        <v>0.61199999999999999</v>
      </c>
      <c r="I17">
        <f t="shared" si="0"/>
        <v>2996.0371121345461</v>
      </c>
      <c r="J17" s="6">
        <v>0.70299999999999996</v>
      </c>
      <c r="K17" s="6">
        <f t="shared" si="1"/>
        <v>3441.5262905728523</v>
      </c>
      <c r="L17" s="7">
        <v>0.79800000000000004</v>
      </c>
      <c r="M17" s="7">
        <f t="shared" si="2"/>
        <v>3906.5974109205354</v>
      </c>
      <c r="N17" s="7">
        <v>0.89700000000000013</v>
      </c>
      <c r="O17" s="7">
        <f t="shared" si="3"/>
        <v>4391.2504731775953</v>
      </c>
    </row>
    <row r="18" spans="1:15" x14ac:dyDescent="0.35">
      <c r="A18">
        <v>6475</v>
      </c>
      <c r="B18">
        <v>5722</v>
      </c>
      <c r="C18">
        <v>4716</v>
      </c>
      <c r="D18">
        <v>4116</v>
      </c>
      <c r="E18">
        <v>3953.9563109784931</v>
      </c>
      <c r="F18">
        <v>4189.0259051678549</v>
      </c>
      <c r="G18">
        <v>4548.800762146634</v>
      </c>
      <c r="H18">
        <v>0.54800000000000004</v>
      </c>
      <c r="I18">
        <f t="shared" si="0"/>
        <v>2492.7428176563558</v>
      </c>
      <c r="J18" s="6">
        <v>0.65200000000000002</v>
      </c>
      <c r="K18" s="6">
        <f t="shared" si="1"/>
        <v>2965.8180969196055</v>
      </c>
      <c r="L18" s="7">
        <v>0.76200000000000001</v>
      </c>
      <c r="M18" s="7">
        <f t="shared" si="2"/>
        <v>3466.1861807557352</v>
      </c>
      <c r="N18" s="7">
        <v>0.878</v>
      </c>
      <c r="O18" s="7">
        <f t="shared" si="3"/>
        <v>3993.8470691647449</v>
      </c>
    </row>
    <row r="19" spans="1:15" x14ac:dyDescent="0.35">
      <c r="A19">
        <v>7965</v>
      </c>
      <c r="B19">
        <v>7146</v>
      </c>
      <c r="C19">
        <v>6956</v>
      </c>
      <c r="D19">
        <v>5992</v>
      </c>
      <c r="E19">
        <v>5477.7852546448194</v>
      </c>
      <c r="F19">
        <v>5276.3363759100057</v>
      </c>
      <c r="G19">
        <v>5528.2727972334906</v>
      </c>
      <c r="H19">
        <v>0.54800000000000004</v>
      </c>
      <c r="I19">
        <f t="shared" si="0"/>
        <v>3029.493492883953</v>
      </c>
      <c r="J19" s="6">
        <v>0.65200000000000002</v>
      </c>
      <c r="K19" s="6">
        <f t="shared" si="1"/>
        <v>3604.433863796236</v>
      </c>
      <c r="L19" s="7">
        <v>0.76200000000000001</v>
      </c>
      <c r="M19" s="7">
        <f t="shared" si="2"/>
        <v>4212.5438714919201</v>
      </c>
      <c r="N19" s="7">
        <v>0.878</v>
      </c>
      <c r="O19" s="7">
        <f t="shared" si="3"/>
        <v>4853.8235159710048</v>
      </c>
    </row>
    <row r="28" spans="1:15" x14ac:dyDescent="0.35">
      <c r="A28" s="2" t="s">
        <v>7</v>
      </c>
      <c r="I28" s="2" t="s">
        <v>10</v>
      </c>
    </row>
    <row r="29" spans="1:15" x14ac:dyDescent="0.35">
      <c r="A29">
        <f>SUM(A12:A19)</f>
        <v>38235</v>
      </c>
      <c r="B29">
        <f t="shared" ref="B29:G29" si="4">SUM(B12:B19)</f>
        <v>33700</v>
      </c>
      <c r="C29">
        <f t="shared" si="4"/>
        <v>31812</v>
      </c>
      <c r="D29">
        <f t="shared" si="4"/>
        <v>30032</v>
      </c>
      <c r="E29">
        <f t="shared" si="4"/>
        <v>29026.803149337306</v>
      </c>
      <c r="F29">
        <f t="shared" si="4"/>
        <v>28434.650943289227</v>
      </c>
      <c r="G29">
        <f t="shared" si="4"/>
        <v>27796.642172886652</v>
      </c>
      <c r="I29">
        <f>SUM(I9:I19)</f>
        <v>18184.033463616342</v>
      </c>
      <c r="K29">
        <f>SUM(K9:K19)</f>
        <v>20684.929163822919</v>
      </c>
      <c r="M29">
        <f>SUM(M9:M19)</f>
        <v>23315.196119835884</v>
      </c>
      <c r="O29">
        <f>SUM(O9:O19)</f>
        <v>26074.834331655238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2023-11-01T15:18:41Z</dcterms:created>
  <dcterms:modified xsi:type="dcterms:W3CDTF">2023-11-01T21:36:19Z</dcterms:modified>
</cp:coreProperties>
</file>