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drawings/drawing1.xml" ContentType="application/vnd.openxmlformats-officedocument.drawing+xml"/>
  <Override PartName="/xl/ctrlProps/ctrlProp1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686CC2E9-D787-4C5F-8370-3C442D6FD37D}" xr6:coauthVersionLast="47" xr6:coauthVersionMax="47" xr10:uidLastSave="{00000000-0000-0000-0000-000000000000}"/>
  <bookViews>
    <workbookView xWindow="-120" yWindow="-120" windowWidth="19800" windowHeight="11760" activeTab="5" xr2:uid="{FB8E55FE-B441-4E04-9C87-AA9C937DE7CE}"/>
  </bookViews>
  <sheets>
    <sheet name="Actual Data" sheetId="1" r:id="rId1"/>
    <sheet name="Budget" sheetId="2" r:id="rId2"/>
    <sheet name="Employee" sheetId="17" r:id="rId3"/>
    <sheet name="Cost Summery" sheetId="18" r:id="rId4"/>
    <sheet name="Date" sheetId="20" r:id="rId5"/>
    <sheet name="Dashboard" sheetId="21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8" l="1"/>
  <c r="P11" i="18" s="1"/>
  <c r="C3" i="18"/>
  <c r="C4" i="18"/>
  <c r="C5" i="18"/>
  <c r="C6" i="18"/>
  <c r="C7" i="18"/>
  <c r="C8" i="18"/>
  <c r="C9" i="18"/>
  <c r="C10" i="18"/>
  <c r="C11" i="18"/>
  <c r="C12" i="18"/>
  <c r="C13" i="18"/>
  <c r="C2" i="18"/>
  <c r="B3" i="18"/>
  <c r="B4" i="18"/>
  <c r="B5" i="18"/>
  <c r="B6" i="18"/>
  <c r="B7" i="18"/>
  <c r="B8" i="18"/>
  <c r="B9" i="18"/>
  <c r="B10" i="18"/>
  <c r="B11" i="18"/>
  <c r="B12" i="18"/>
  <c r="B13" i="18"/>
  <c r="B2" i="18"/>
  <c r="G10" i="18" l="1"/>
  <c r="M10" i="18"/>
  <c r="M11" i="18"/>
  <c r="G11" i="18"/>
  <c r="J10" i="18"/>
  <c r="P10" i="18"/>
  <c r="J11" i="18"/>
  <c r="D10" i="18"/>
  <c r="D6" i="18"/>
  <c r="H6" i="18"/>
  <c r="D13" i="18"/>
  <c r="D9" i="18"/>
  <c r="D5" i="18"/>
  <c r="D12" i="18"/>
  <c r="D8" i="18"/>
  <c r="D4" i="18"/>
  <c r="D11" i="18"/>
  <c r="D7" i="18"/>
  <c r="D3" i="18"/>
  <c r="H5" i="18"/>
  <c r="D2" i="18"/>
  <c r="H7" i="18" l="1"/>
</calcChain>
</file>

<file path=xl/sharedStrings.xml><?xml version="1.0" encoding="utf-8"?>
<sst xmlns="http://schemas.openxmlformats.org/spreadsheetml/2006/main" count="519" uniqueCount="22">
  <si>
    <t>Month</t>
  </si>
  <si>
    <t>Employee</t>
  </si>
  <si>
    <t>Cost Type</t>
  </si>
  <si>
    <t>Amount</t>
  </si>
  <si>
    <t>Arya</t>
  </si>
  <si>
    <t>Transport</t>
  </si>
  <si>
    <t>Bran</t>
  </si>
  <si>
    <t>John</t>
  </si>
  <si>
    <t>Robert</t>
  </si>
  <si>
    <t>Sansa</t>
  </si>
  <si>
    <t>Other</t>
  </si>
  <si>
    <t>Daily Allowance</t>
  </si>
  <si>
    <t>Accomodation</t>
  </si>
  <si>
    <t>Budget</t>
  </si>
  <si>
    <t>Cost</t>
  </si>
  <si>
    <t>Total Cost</t>
  </si>
  <si>
    <t>Total Budget</t>
  </si>
  <si>
    <t>Budget-Cost</t>
  </si>
  <si>
    <t>Index</t>
  </si>
  <si>
    <t>Total</t>
  </si>
  <si>
    <t>Month Index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</si>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</sst>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"/>
    <numFmt numFmtId="165" formatCode="[$-409]d\-mmm\-yy;@"/>
    <numFmt numFmtId="166" formatCode="[$-409]mmm\-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1">
    <xf numFmtId="0" fontId="0" fillId="0" borderId="0" xfId="0"/>
    <xf numFmtId="164" fontId="0" fillId="0" borderId="0" xfId="0" applyNumberFormat="1"/>
    <xf numFmtId="0" fontId="1" fillId="0" borderId="0" xfId="0" applyFont="1"/>
    <xf numFmtId="164" fontId="1" fillId="0" borderId="0" xfId="0" applyNumberFormat="1" applyFont="1"/>
    <xf numFmtId="165" fontId="0" fillId="0" borderId="0" xfId="0" applyNumberFormat="1"/>
    <xf numFmtId="166" fontId="0" fillId="0" borderId="0" xfId="0" applyNumberFormat="1"/>
    <xf numFmtId="17" fontId="0" fillId="0" borderId="0" xfId="0" applyNumberFormat="1"/>
    <xf numFmtId="9" fontId="0" fillId="0" borderId="0" xfId="1" applyFont="1"/>
    <xf numFmtId="0" fontId="0" fillId="2" borderId="1" xfId="0" applyFont="1" applyFill="1" applyBorder="1"/>
    <xf numFmtId="0" fontId="0" fillId="0" borderId="1" xfId="0" applyFont="1" applyBorder="1"/>
    <xf numFmtId="0" fontId="0" fillId="3" borderId="1" xfId="0" applyFont="1" applyFill="1" applyBorder="1"/>
  </cellXfs>
  <cellStyles count="2">
    <cellStyle name="Normal" xfId="0" builtinId="0"/>
    <cellStyle name="Percent" xfId="1" builtinId="5"/>
  </cellStyles>
  <dxfs count="7">
    <dxf>
      <numFmt numFmtId="166" formatCode="[$-409]mmm\-yy;@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6" formatCode="[$-409]mmm\-yy;@"/>
    </dxf>
    <dxf>
      <numFmt numFmtId="164" formatCode="&quot;$&quot;#,##0"/>
    </dxf>
    <dxf>
      <numFmt numFmtId="166" formatCode="[$-409]mmm\-yy;@"/>
    </dxf>
  </dxfs>
  <tableStyles count="0" defaultTableStyle="TableStyleMedium2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'Cost Summery'!$B$1</c:f>
              <c:strCache>
                <c:ptCount val="1"/>
                <c:pt idx="0">
                  <c:v>Cost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'Cost Summery'!$A$2:$A$13</c:f>
              <c:numCache>
                <c:formatCode>[$-409]mmm\-yy;@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'Cost Summery'!$B$2:$B$13</c:f>
              <c:numCache>
                <c:formatCode>"$"#,##0</c:formatCode>
                <c:ptCount val="12"/>
                <c:pt idx="0">
                  <c:v>16011</c:v>
                </c:pt>
                <c:pt idx="1">
                  <c:v>18089</c:v>
                </c:pt>
                <c:pt idx="2">
                  <c:v>17875</c:v>
                </c:pt>
                <c:pt idx="3">
                  <c:v>17766</c:v>
                </c:pt>
                <c:pt idx="4">
                  <c:v>17354</c:v>
                </c:pt>
                <c:pt idx="5">
                  <c:v>17503</c:v>
                </c:pt>
                <c:pt idx="6">
                  <c:v>17791</c:v>
                </c:pt>
                <c:pt idx="7">
                  <c:v>20356</c:v>
                </c:pt>
                <c:pt idx="8">
                  <c:v>14045</c:v>
                </c:pt>
                <c:pt idx="9">
                  <c:v>17766</c:v>
                </c:pt>
                <c:pt idx="10">
                  <c:v>17611</c:v>
                </c:pt>
                <c:pt idx="11">
                  <c:v>17749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22-4B53-A339-FC4B6EB09B81}"/>
            </c:ext>
          </c:extLst>
        </c:ser>
        <c:ser>
          <c:idx val="1"/>
          <c:order val="1"/>
          <c:tx>
            <c:strRef>
              <c:f>'Cost Summery'!$C$1</c:f>
              <c:strCache>
                <c:ptCount val="1"/>
                <c:pt idx="0">
                  <c:v>Budget</c:v>
                </c:pt>
              </c:strCache>
            </c:strRef>
          </c:tx>
          <c:spPr>
            <a:ln w="28575" cap="rnd">
              <a:solidFill>
                <a:srgbClr val="FF0000">
                  <a:alpha val="62000"/>
                </a:srgb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'Cost Summery'!$A$2:$A$13</c:f>
              <c:numCache>
                <c:formatCode>[$-409]mmm\-yy;@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'Cost Summery'!$C$2:$C$13</c:f>
              <c:numCache>
                <c:formatCode>"$"#,##0</c:formatCode>
                <c:ptCount val="12"/>
                <c:pt idx="0">
                  <c:v>18000</c:v>
                </c:pt>
                <c:pt idx="1">
                  <c:v>18000</c:v>
                </c:pt>
                <c:pt idx="2">
                  <c:v>18000</c:v>
                </c:pt>
                <c:pt idx="3">
                  <c:v>18000</c:v>
                </c:pt>
                <c:pt idx="4">
                  <c:v>18000</c:v>
                </c:pt>
                <c:pt idx="5">
                  <c:v>18000</c:v>
                </c:pt>
                <c:pt idx="6">
                  <c:v>18000</c:v>
                </c:pt>
                <c:pt idx="7">
                  <c:v>18000</c:v>
                </c:pt>
                <c:pt idx="8">
                  <c:v>18000</c:v>
                </c:pt>
                <c:pt idx="9">
                  <c:v>18000</c:v>
                </c:pt>
                <c:pt idx="10">
                  <c:v>18000</c:v>
                </c:pt>
                <c:pt idx="11">
                  <c:v>18000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22-4B53-A339-FC4B6EB09B81}"/>
            </c:ext>
          </c:extLst>
        </c:ser>
        <c:ser>
          <c:idx val="2"/>
          <c:order val="2"/>
          <c:tx>
            <c:strRef>
              <c:f>'Cost Summery'!$D$1</c:f>
              <c:strCache>
                <c:ptCount val="1"/>
                <c:pt idx="0">
                  <c:v>Budget-Cost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'Cost Summery'!$A$2:$A$13</c:f>
              <c:numCache>
                <c:formatCode>[$-409]mmm\-yy;@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'Cost Summery'!$D$2:$D$13</c:f>
              <c:numCache>
                <c:formatCode>"$"#,##0</c:formatCode>
                <c:ptCount val="12"/>
                <c:pt idx="0">
                  <c:v>1989</c:v>
                </c:pt>
                <c:pt idx="1">
                  <c:v>-89</c:v>
                </c:pt>
                <c:pt idx="2">
                  <c:v>125</c:v>
                </c:pt>
                <c:pt idx="3">
                  <c:v>234</c:v>
                </c:pt>
                <c:pt idx="4">
                  <c:v>646</c:v>
                </c:pt>
                <c:pt idx="5">
                  <c:v>497</c:v>
                </c:pt>
                <c:pt idx="6">
                  <c:v>209</c:v>
                </c:pt>
                <c:pt idx="7">
                  <c:v>-2356</c:v>
                </c:pt>
                <c:pt idx="8">
                  <c:v>3955</c:v>
                </c:pt>
                <c:pt idx="9">
                  <c:v>234</c:v>
                </c:pt>
                <c:pt idx="10">
                  <c:v>389</c:v>
                </c:pt>
                <c:pt idx="11">
                  <c:v>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22-4B53-A339-FC4B6EB09B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3424456"/>
        <c:axId val="543420848"/>
      </c:lineChart>
      <c:dateAx>
        <c:axId val="543424456"/>
        <c:scaling>
          <c:orientation val="minMax"/>
        </c:scaling>
        <c:delete val="0"/>
        <c:axPos val="b"/>
        <c:numFmt formatCode="[$-409]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420848"/>
        <c:crosses val="autoZero"/>
        <c:auto val="1"/>
        <c:lblOffset val="100"/>
        <c:baseTimeUnit val="months"/>
      </c:dateAx>
      <c:valAx>
        <c:axId val="54342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424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'Cost Summery'!$G$5</c:f>
              <c:strCache>
                <c:ptCount val="1"/>
                <c:pt idx="0">
                  <c:v>Total Budget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'Cost Summery'!$H$5</c:f>
              <c:numCache>
                <c:formatCode>"$"#,##0</c:formatCode>
                <c:ptCount val="1"/>
                <c:pt idx="0">
                  <c:v>18000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87-427F-A2B9-DE504BF2ED9D}"/>
            </c:ext>
          </c:extLst>
        </c:ser>
        <c:ser>
          <c:idx val="1"/>
          <c:order val="1"/>
          <c:tx>
            <c:strRef>
              <c:f>'Cost Summery'!$G$6</c:f>
              <c:strCache>
                <c:ptCount val="1"/>
                <c:pt idx="0">
                  <c:v>Total Cost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'Cost Summery'!$H$6</c:f>
              <c:numCache>
                <c:formatCode>"$"#,##0</c:formatCode>
                <c:ptCount val="1"/>
                <c:pt idx="0">
                  <c:v>16011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87-427F-A2B9-DE504BF2ED9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overlap val="100"/>
        <c:axId val="539128160"/>
        <c:axId val="539130128"/>
      </c:barChart>
      <c:catAx>
        <c:axId val="53912816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39130128"/>
        <c:crosses val="autoZero"/>
        <c:auto val="1"/>
        <c:lblAlgn val="ctr"/>
        <c:lblOffset val="100"/>
        <c:noMultiLvlLbl val="0"/>
      </c:catAx>
      <c:valAx>
        <c:axId val="539130128"/>
        <c:scaling>
          <c:orientation val="minMax"/>
        </c:scaling>
        <c:delete val="1"/>
        <c:axPos val="b"/>
        <c:numFmt formatCode="&quot;$&quot;#,##0" sourceLinked="1"/>
        <c:majorTickMark val="none"/>
        <c:minorTickMark val="none"/>
        <c:tickLblPos val="nextTo"/>
        <c:crossAx val="53912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2825216069959218"/>
          <c:y val="0.61299431711440922"/>
          <c:w val="0.34349540682414698"/>
          <c:h val="0.2200276866692339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Acommodation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7079722703639515E-2"/>
          <c:y val="0.24855038701197418"/>
          <c:w val="0.91334488734835351"/>
          <c:h val="0.59599158066253999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flip="none" rotWithShape="1">
              <a:gsLst>
                <a:gs pos="100000">
                  <a:schemeClr val="accent4">
                    <a:lumMod val="0"/>
                    <a:lumOff val="100000"/>
                  </a:schemeClr>
                </a:gs>
                <a:gs pos="90000">
                  <a:schemeClr val="accent4">
                    <a:lumMod val="0"/>
                    <a:lumOff val="100000"/>
                  </a:schemeClr>
                </a:gs>
                <a:gs pos="0">
                  <a:schemeClr val="accent4">
                    <a:lumMod val="100000"/>
                  </a:schemeClr>
                </a:gs>
              </a:gsLst>
              <a:path path="circle">
                <a:fillToRect l="50000" t="-80000" r="50000" b="180000"/>
              </a:path>
              <a:tileRect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'Cost Summery'!$F$10:$F$11</c:f>
              <c:strCache>
                <c:ptCount val="2"/>
                <c:pt idx="0">
                  <c:v>Total Budget</c:v>
                </c:pt>
                <c:pt idx="1">
                  <c:v>Total Cost</c:v>
                </c:pt>
              </c:strCache>
            </c:strRef>
          </c:cat>
          <c:val>
            <c:numRef>
              <c:f>'Cost Summery'!$G$10:$G$11</c:f>
              <c:numCache>
                <c:formatCode>"$"#,##0</c:formatCode>
                <c:ptCount val="2"/>
                <c:pt idx="0">
                  <c:v>10000</c:v>
                </c:pt>
                <c:pt idx="1">
                  <c:v>8035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1A-43BF-AEE2-F77E9371136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65468544"/>
        <c:axId val="465467560"/>
      </c:barChart>
      <c:catAx>
        <c:axId val="465468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467560"/>
        <c:crosses val="autoZero"/>
        <c:auto val="1"/>
        <c:lblAlgn val="ctr"/>
        <c:lblOffset val="100"/>
        <c:noMultiLvlLbl val="0"/>
      </c:catAx>
      <c:valAx>
        <c:axId val="465467560"/>
        <c:scaling>
          <c:orientation val="minMax"/>
        </c:scaling>
        <c:delete val="1"/>
        <c:axPos val="l"/>
        <c:numFmt formatCode="&quot;$&quot;#,##0" sourceLinked="1"/>
        <c:majorTickMark val="none"/>
        <c:minorTickMark val="none"/>
        <c:tickLblPos val="nextTo"/>
        <c:crossAx val="465468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solidFill>
                  <a:schemeClr val="bg1"/>
                </a:solidFill>
                <a:effectLst/>
              </a:rPr>
              <a:t>Daily Allowance</a:t>
            </a:r>
            <a:r>
              <a:rPr lang="en-US" sz="1400" b="0" i="0" u="none" strike="noStrike" baseline="0">
                <a:solidFill>
                  <a:schemeClr val="bg1"/>
                </a:solidFill>
              </a:rPr>
              <a:t> </a:t>
            </a:r>
            <a:endParaRPr lang="en-US">
              <a:solidFill>
                <a:schemeClr val="bg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34838145231846"/>
          <c:y val="0.17171296296296296"/>
          <c:w val="0.70429396325459315"/>
          <c:h val="0.71162839020122481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>
              <a:gsLst>
                <a:gs pos="0">
                  <a:schemeClr val="accent5">
                    <a:lumMod val="50000"/>
                  </a:schemeClr>
                </a:gs>
                <a:gs pos="100000">
                  <a:schemeClr val="accent4">
                    <a:lumMod val="60000"/>
                    <a:lumOff val="40000"/>
                  </a:schemeClr>
                </a:gs>
              </a:gsLst>
              <a:lin ang="16200000" scaled="1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'Cost Summery'!$I$10:$I$11</c:f>
              <c:strCache>
                <c:ptCount val="2"/>
                <c:pt idx="0">
                  <c:v>Total Budget</c:v>
                </c:pt>
                <c:pt idx="1">
                  <c:v>Total Cost</c:v>
                </c:pt>
              </c:strCache>
            </c:strRef>
          </c:cat>
          <c:val>
            <c:numRef>
              <c:f>'Cost Summery'!$J$10:$J$11</c:f>
              <c:numCache>
                <c:formatCode>"$"#,##0</c:formatCode>
                <c:ptCount val="2"/>
                <c:pt idx="0">
                  <c:v>5000</c:v>
                </c:pt>
                <c:pt idx="1">
                  <c:v>2089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63-4812-A161-4D7A2A952FA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67077136"/>
        <c:axId val="467084024"/>
      </c:barChart>
      <c:catAx>
        <c:axId val="467077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084024"/>
        <c:crosses val="autoZero"/>
        <c:auto val="1"/>
        <c:lblAlgn val="ctr"/>
        <c:lblOffset val="100"/>
        <c:noMultiLvlLbl val="0"/>
      </c:catAx>
      <c:valAx>
        <c:axId val="467084024"/>
        <c:scaling>
          <c:orientation val="minMax"/>
        </c:scaling>
        <c:delete val="1"/>
        <c:axPos val="l"/>
        <c:numFmt formatCode="&quot;$&quot;#,##0" sourceLinked="1"/>
        <c:majorTickMark val="none"/>
        <c:minorTickMark val="none"/>
        <c:tickLblPos val="nextTo"/>
        <c:crossAx val="467077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solidFill>
                  <a:schemeClr val="bg1"/>
                </a:solidFill>
                <a:effectLst/>
              </a:rPr>
              <a:t>Transport</a:t>
            </a:r>
            <a:r>
              <a:rPr lang="en-US" sz="1400" b="0" i="0" u="none" strike="noStrike" baseline="0">
                <a:solidFill>
                  <a:schemeClr val="bg1"/>
                </a:solidFill>
              </a:rPr>
              <a:t> </a:t>
            </a:r>
            <a:endParaRPr lang="en-US">
              <a:solidFill>
                <a:schemeClr val="bg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flip="none" rotWithShape="1">
              <a:gsLst>
                <a:gs pos="0">
                  <a:schemeClr val="accent2">
                    <a:lumMod val="67000"/>
                  </a:schemeClr>
                </a:gs>
                <a:gs pos="48000">
                  <a:schemeClr val="accent2">
                    <a:lumMod val="97000"/>
                    <a:lumOff val="3000"/>
                  </a:schemeClr>
                </a:gs>
                <a:gs pos="100000">
                  <a:schemeClr val="accent2">
                    <a:lumMod val="60000"/>
                    <a:lumOff val="40000"/>
                  </a:schemeClr>
                </a:gs>
              </a:gsLst>
              <a:lin ang="16200000" scaled="1"/>
              <a:tileRect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'Cost Summery'!$L$10:$L$11</c:f>
              <c:strCache>
                <c:ptCount val="2"/>
                <c:pt idx="0">
                  <c:v>Total Budget</c:v>
                </c:pt>
                <c:pt idx="1">
                  <c:v>Total Cost</c:v>
                </c:pt>
              </c:strCache>
            </c:strRef>
          </c:cat>
          <c:val>
            <c:numRef>
              <c:f>'Cost Summery'!$M$10:$M$11</c:f>
              <c:numCache>
                <c:formatCode>"$"#,##0</c:formatCode>
                <c:ptCount val="2"/>
                <c:pt idx="0">
                  <c:v>500</c:v>
                </c:pt>
                <c:pt idx="1">
                  <c:v>5320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57-40B7-A4E9-0F23B9535E7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65462312"/>
        <c:axId val="465460016"/>
      </c:barChart>
      <c:catAx>
        <c:axId val="465462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460016"/>
        <c:crosses val="autoZero"/>
        <c:auto val="1"/>
        <c:lblAlgn val="ctr"/>
        <c:lblOffset val="100"/>
        <c:noMultiLvlLbl val="0"/>
      </c:catAx>
      <c:valAx>
        <c:axId val="465460016"/>
        <c:scaling>
          <c:orientation val="minMax"/>
        </c:scaling>
        <c:delete val="1"/>
        <c:axPos val="l"/>
        <c:numFmt formatCode="&quot;$&quot;#,##0" sourceLinked="1"/>
        <c:majorTickMark val="none"/>
        <c:minorTickMark val="none"/>
        <c:tickLblPos val="nextTo"/>
        <c:crossAx val="465462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solidFill>
                  <a:schemeClr val="bg1"/>
                </a:solidFill>
                <a:effectLst/>
              </a:rPr>
              <a:t>Other</a:t>
            </a:r>
            <a:endParaRPr lang="en-US">
              <a:solidFill>
                <a:schemeClr val="bg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flip="none" rotWithShape="1">
              <a:gsLst>
                <a:gs pos="0">
                  <a:schemeClr val="accent4">
                    <a:lumMod val="67000"/>
                  </a:schemeClr>
                </a:gs>
                <a:gs pos="48000">
                  <a:schemeClr val="accent4">
                    <a:lumMod val="97000"/>
                    <a:lumOff val="3000"/>
                  </a:schemeClr>
                </a:gs>
                <a:gs pos="100000">
                  <a:schemeClr val="accent4">
                    <a:lumMod val="60000"/>
                    <a:lumOff val="40000"/>
                  </a:schemeClr>
                </a:gs>
              </a:gsLst>
              <a:lin ang="16200000" scaled="1"/>
              <a:tileRect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'Cost Summery'!$O$10:$O$11</c:f>
              <c:strCache>
                <c:ptCount val="2"/>
                <c:pt idx="0">
                  <c:v>Total Budget</c:v>
                </c:pt>
                <c:pt idx="1">
                  <c:v>Total Cost</c:v>
                </c:pt>
              </c:strCache>
            </c:strRef>
          </c:cat>
          <c:val>
            <c:numRef>
              <c:f>'Cost Summery'!$P$10:$P$11</c:f>
              <c:numCache>
                <c:formatCode>"$"#,##0</c:formatCode>
                <c:ptCount val="2"/>
                <c:pt idx="0">
                  <c:v>2500</c:v>
                </c:pt>
                <c:pt idx="1">
                  <c:v>567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82-426D-A037-C1FA1231522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69066936"/>
        <c:axId val="469067264"/>
      </c:barChart>
      <c:catAx>
        <c:axId val="469066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067264"/>
        <c:crosses val="autoZero"/>
        <c:auto val="1"/>
        <c:lblAlgn val="ctr"/>
        <c:lblOffset val="100"/>
        <c:noMultiLvlLbl val="0"/>
      </c:catAx>
      <c:valAx>
        <c:axId val="469067264"/>
        <c:scaling>
          <c:orientation val="minMax"/>
        </c:scaling>
        <c:delete val="1"/>
        <c:axPos val="l"/>
        <c:numFmt formatCode="&quot;$&quot;#,##0" sourceLinked="1"/>
        <c:majorTickMark val="none"/>
        <c:minorTickMark val="none"/>
        <c:tickLblPos val="nextTo"/>
        <c:crossAx val="469066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List" dx="22" fmlaLink="'Cost Summery'!$H$1" fmlaRange="Date!$B$2:$B$14" noThreeD="1" sel="2" val="0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2</xdr:row>
      <xdr:rowOff>85725</xdr:rowOff>
    </xdr:from>
    <xdr:to>
      <xdr:col>19</xdr:col>
      <xdr:colOff>169034</xdr:colOff>
      <xdr:row>23</xdr:row>
      <xdr:rowOff>142875</xdr:rowOff>
    </xdr:to>
    <xdr:sp macro="" textlink="">
      <xdr:nvSpPr>
        <xdr:cNvPr id="2" name="Freeform: Shape 1">
          <a:extLst>
            <a:ext uri="{FF2B5EF4-FFF2-40B4-BE49-F238E27FC236}">
              <a16:creationId xmlns:a16="http://schemas.microsoft.com/office/drawing/2014/main" id="{E77A21F5-3A23-4E3B-AB1B-E38EFD2AE9EB}"/>
            </a:ext>
          </a:extLst>
        </xdr:cNvPr>
        <xdr:cNvSpPr/>
      </xdr:nvSpPr>
      <xdr:spPr>
        <a:xfrm>
          <a:off x="495300" y="466725"/>
          <a:ext cx="11256134" cy="4057650"/>
        </a:xfrm>
        <a:custGeom>
          <a:avLst/>
          <a:gdLst>
            <a:gd name="connsiteX0" fmla="*/ 1756880 w 11256134"/>
            <a:gd name="connsiteY0" fmla="*/ 3475796 h 6014434"/>
            <a:gd name="connsiteX1" fmla="*/ 6076035 w 11256134"/>
            <a:gd name="connsiteY1" fmla="*/ 3475796 h 6014434"/>
            <a:gd name="connsiteX2" fmla="*/ 6076035 w 11256134"/>
            <a:gd name="connsiteY2" fmla="*/ 6014434 h 6014434"/>
            <a:gd name="connsiteX3" fmla="*/ 1756880 w 11256134"/>
            <a:gd name="connsiteY3" fmla="*/ 6014434 h 6014434"/>
            <a:gd name="connsiteX4" fmla="*/ 0 w 11256134"/>
            <a:gd name="connsiteY4" fmla="*/ 3475796 h 6014434"/>
            <a:gd name="connsiteX5" fmla="*/ 1711161 w 11256134"/>
            <a:gd name="connsiteY5" fmla="*/ 3475796 h 6014434"/>
            <a:gd name="connsiteX6" fmla="*/ 1711161 w 11256134"/>
            <a:gd name="connsiteY6" fmla="*/ 6014434 h 6014434"/>
            <a:gd name="connsiteX7" fmla="*/ 0 w 11256134"/>
            <a:gd name="connsiteY7" fmla="*/ 6014434 h 6014434"/>
            <a:gd name="connsiteX8" fmla="*/ 6121755 w 11256134"/>
            <a:gd name="connsiteY8" fmla="*/ 3040058 h 6014434"/>
            <a:gd name="connsiteX9" fmla="*/ 8592784 w 11256134"/>
            <a:gd name="connsiteY9" fmla="*/ 3040058 h 6014434"/>
            <a:gd name="connsiteX10" fmla="*/ 8592784 w 11256134"/>
            <a:gd name="connsiteY10" fmla="*/ 6014433 h 6014434"/>
            <a:gd name="connsiteX11" fmla="*/ 8638504 w 11256134"/>
            <a:gd name="connsiteY11" fmla="*/ 6014433 h 6014434"/>
            <a:gd name="connsiteX12" fmla="*/ 8638504 w 11256134"/>
            <a:gd name="connsiteY12" fmla="*/ 3040058 h 6014434"/>
            <a:gd name="connsiteX13" fmla="*/ 11256134 w 11256134"/>
            <a:gd name="connsiteY13" fmla="*/ 3040058 h 6014434"/>
            <a:gd name="connsiteX14" fmla="*/ 11256134 w 11256134"/>
            <a:gd name="connsiteY14" fmla="*/ 6014434 h 6014434"/>
            <a:gd name="connsiteX15" fmla="*/ 6121755 w 11256134"/>
            <a:gd name="connsiteY15" fmla="*/ 6014434 h 6014434"/>
            <a:gd name="connsiteX16" fmla="*/ 8638504 w 11256134"/>
            <a:gd name="connsiteY16" fmla="*/ 0 h 6014434"/>
            <a:gd name="connsiteX17" fmla="*/ 11256134 w 11256134"/>
            <a:gd name="connsiteY17" fmla="*/ 0 h 6014434"/>
            <a:gd name="connsiteX18" fmla="*/ 11256134 w 11256134"/>
            <a:gd name="connsiteY18" fmla="*/ 2994338 h 6014434"/>
            <a:gd name="connsiteX19" fmla="*/ 8638504 w 11256134"/>
            <a:gd name="connsiteY19" fmla="*/ 2994338 h 6014434"/>
            <a:gd name="connsiteX20" fmla="*/ 6121755 w 11256134"/>
            <a:gd name="connsiteY20" fmla="*/ 0 h 6014434"/>
            <a:gd name="connsiteX21" fmla="*/ 8592784 w 11256134"/>
            <a:gd name="connsiteY21" fmla="*/ 0 h 6014434"/>
            <a:gd name="connsiteX22" fmla="*/ 8592784 w 11256134"/>
            <a:gd name="connsiteY22" fmla="*/ 2994338 h 6014434"/>
            <a:gd name="connsiteX23" fmla="*/ 6121755 w 11256134"/>
            <a:gd name="connsiteY23" fmla="*/ 2994338 h 6014434"/>
            <a:gd name="connsiteX24" fmla="*/ 0 w 11256134"/>
            <a:gd name="connsiteY24" fmla="*/ 0 h 6014434"/>
            <a:gd name="connsiteX25" fmla="*/ 6076035 w 11256134"/>
            <a:gd name="connsiteY25" fmla="*/ 0 h 6014434"/>
            <a:gd name="connsiteX26" fmla="*/ 6076035 w 11256134"/>
            <a:gd name="connsiteY26" fmla="*/ 2994338 h 6014434"/>
            <a:gd name="connsiteX27" fmla="*/ 6068739 w 11256134"/>
            <a:gd name="connsiteY27" fmla="*/ 2994338 h 6014434"/>
            <a:gd name="connsiteX28" fmla="*/ 6068739 w 11256134"/>
            <a:gd name="connsiteY28" fmla="*/ 3040058 h 6014434"/>
            <a:gd name="connsiteX29" fmla="*/ 6076035 w 11256134"/>
            <a:gd name="connsiteY29" fmla="*/ 3040058 h 6014434"/>
            <a:gd name="connsiteX30" fmla="*/ 6076035 w 11256134"/>
            <a:gd name="connsiteY30" fmla="*/ 3430076 h 6014434"/>
            <a:gd name="connsiteX31" fmla="*/ 0 w 11256134"/>
            <a:gd name="connsiteY31" fmla="*/ 3430076 h 601443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</a:cxnLst>
          <a:rect l="l" t="t" r="r" b="b"/>
          <a:pathLst>
            <a:path w="11256134" h="6014434">
              <a:moveTo>
                <a:pt x="1756880" y="3475796"/>
              </a:moveTo>
              <a:lnTo>
                <a:pt x="6076035" y="3475796"/>
              </a:lnTo>
              <a:lnTo>
                <a:pt x="6076035" y="6014434"/>
              </a:lnTo>
              <a:lnTo>
                <a:pt x="1756880" y="6014434"/>
              </a:lnTo>
              <a:close/>
              <a:moveTo>
                <a:pt x="0" y="3475796"/>
              </a:moveTo>
              <a:lnTo>
                <a:pt x="1711161" y="3475796"/>
              </a:lnTo>
              <a:lnTo>
                <a:pt x="1711161" y="6014434"/>
              </a:lnTo>
              <a:lnTo>
                <a:pt x="0" y="6014434"/>
              </a:lnTo>
              <a:close/>
              <a:moveTo>
                <a:pt x="6121755" y="3040058"/>
              </a:moveTo>
              <a:lnTo>
                <a:pt x="8592784" y="3040058"/>
              </a:lnTo>
              <a:lnTo>
                <a:pt x="8592784" y="6014433"/>
              </a:lnTo>
              <a:lnTo>
                <a:pt x="8638504" y="6014433"/>
              </a:lnTo>
              <a:lnTo>
                <a:pt x="8638504" y="3040058"/>
              </a:lnTo>
              <a:lnTo>
                <a:pt x="11256134" y="3040058"/>
              </a:lnTo>
              <a:lnTo>
                <a:pt x="11256134" y="6014434"/>
              </a:lnTo>
              <a:lnTo>
                <a:pt x="6121755" y="6014434"/>
              </a:lnTo>
              <a:close/>
              <a:moveTo>
                <a:pt x="8638504" y="0"/>
              </a:moveTo>
              <a:lnTo>
                <a:pt x="11256134" y="0"/>
              </a:lnTo>
              <a:lnTo>
                <a:pt x="11256134" y="2994338"/>
              </a:lnTo>
              <a:lnTo>
                <a:pt x="8638504" y="2994338"/>
              </a:lnTo>
              <a:close/>
              <a:moveTo>
                <a:pt x="6121755" y="0"/>
              </a:moveTo>
              <a:lnTo>
                <a:pt x="8592784" y="0"/>
              </a:lnTo>
              <a:lnTo>
                <a:pt x="8592784" y="2994338"/>
              </a:lnTo>
              <a:lnTo>
                <a:pt x="6121755" y="2994338"/>
              </a:lnTo>
              <a:close/>
              <a:moveTo>
                <a:pt x="0" y="0"/>
              </a:moveTo>
              <a:lnTo>
                <a:pt x="6076035" y="0"/>
              </a:lnTo>
              <a:lnTo>
                <a:pt x="6076035" y="2994338"/>
              </a:lnTo>
              <a:lnTo>
                <a:pt x="6068739" y="2994338"/>
              </a:lnTo>
              <a:lnTo>
                <a:pt x="6068739" y="3040058"/>
              </a:lnTo>
              <a:lnTo>
                <a:pt x="6076035" y="3040058"/>
              </a:lnTo>
              <a:lnTo>
                <a:pt x="6076035" y="3430076"/>
              </a:lnTo>
              <a:lnTo>
                <a:pt x="0" y="3430076"/>
              </a:lnTo>
              <a:close/>
            </a:path>
          </a:pathLst>
        </a:custGeom>
        <a:gradFill flip="none" rotWithShape="1">
          <a:gsLst>
            <a:gs pos="6000">
              <a:schemeClr val="tx1">
                <a:lumMod val="65000"/>
              </a:schemeClr>
            </a:gs>
            <a:gs pos="92000">
              <a:schemeClr val="accent1">
                <a:lumMod val="65000"/>
              </a:schemeClr>
            </a:gs>
          </a:gsLst>
          <a:path path="circle">
            <a:fillToRect t="100000" r="100000"/>
          </a:path>
          <a:tileRect l="-100000" b="-100000"/>
        </a:gradFill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wrap="square" rtlCol="0" anchor="ctr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  <xdr:twoCellAnchor>
    <xdr:from>
      <xdr:col>0</xdr:col>
      <xdr:colOff>514350</xdr:colOff>
      <xdr:row>2</xdr:row>
      <xdr:rowOff>117232</xdr:rowOff>
    </xdr:from>
    <xdr:to>
      <xdr:col>10</xdr:col>
      <xdr:colOff>390525</xdr:colOff>
      <xdr:row>14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85140D8-C29C-42DF-993F-8693F2353E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142876</xdr:colOff>
          <xdr:row>14</xdr:row>
          <xdr:rowOff>181080</xdr:rowOff>
        </xdr:from>
        <xdr:to>
          <xdr:col>3</xdr:col>
          <xdr:colOff>118802</xdr:colOff>
          <xdr:row>23</xdr:row>
          <xdr:rowOff>107183</xdr:rowOff>
        </xdr:to>
        <xdr:sp macro="" textlink="">
          <xdr:nvSpPr>
            <xdr:cNvPr id="3073" name="List Box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84874094-1BB8-4F1A-9D81-7B2158B8CA7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3</xdr:col>
      <xdr:colOff>476250</xdr:colOff>
      <xdr:row>15</xdr:row>
      <xdr:rowOff>102786</xdr:rowOff>
    </xdr:from>
    <xdr:to>
      <xdr:col>10</xdr:col>
      <xdr:colOff>371475</xdr:colOff>
      <xdr:row>21</xdr:row>
      <xdr:rowOff>152138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ACA0257-840D-4D8E-8E5D-977D9A407F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560197</xdr:colOff>
      <xdr:row>13</xdr:row>
      <xdr:rowOff>76514</xdr:rowOff>
    </xdr:from>
    <xdr:to>
      <xdr:col>14</xdr:col>
      <xdr:colOff>466725</xdr:colOff>
      <xdr:row>23</xdr:row>
      <xdr:rowOff>66675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17540B7-E4E6-45E4-955A-854BB80E6D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46840</xdr:colOff>
      <xdr:row>13</xdr:row>
      <xdr:rowOff>78398</xdr:rowOff>
    </xdr:from>
    <xdr:to>
      <xdr:col>19</xdr:col>
      <xdr:colOff>85725</xdr:colOff>
      <xdr:row>23</xdr:row>
      <xdr:rowOff>57150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DAA971C-F83F-4FCB-A068-09947B56E1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550881</xdr:colOff>
      <xdr:row>2</xdr:row>
      <xdr:rowOff>98181</xdr:rowOff>
    </xdr:from>
    <xdr:to>
      <xdr:col>14</xdr:col>
      <xdr:colOff>523875</xdr:colOff>
      <xdr:row>12</xdr:row>
      <xdr:rowOff>161925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24FC1D4-BC3A-48BE-9647-BE767E3EBA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8375</xdr:colOff>
      <xdr:row>2</xdr:row>
      <xdr:rowOff>85725</xdr:rowOff>
    </xdr:from>
    <xdr:to>
      <xdr:col>19</xdr:col>
      <xdr:colOff>152400</xdr:colOff>
      <xdr:row>12</xdr:row>
      <xdr:rowOff>169461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8AECF53-33CE-4AE6-B8C9-88FF0EFBC5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495300</xdr:colOff>
      <xdr:row>0</xdr:row>
      <xdr:rowOff>47625</xdr:rowOff>
    </xdr:from>
    <xdr:to>
      <xdr:col>19</xdr:col>
      <xdr:colOff>95250</xdr:colOff>
      <xdr:row>2</xdr:row>
      <xdr:rowOff>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EC4E9F0C-63FC-49BB-BCDB-1DEDF316530A}"/>
            </a:ext>
          </a:extLst>
        </xdr:cNvPr>
        <xdr:cNvSpPr txBox="1"/>
      </xdr:nvSpPr>
      <xdr:spPr>
        <a:xfrm>
          <a:off x="495300" y="47625"/>
          <a:ext cx="11182350" cy="333375"/>
        </a:xfrm>
        <a:prstGeom prst="rect">
          <a:avLst/>
        </a:prstGeom>
        <a:solidFill>
          <a:schemeClr val="accent1">
            <a:lumMod val="5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00" b="1">
              <a:solidFill>
                <a:schemeClr val="bg1"/>
              </a:solidFill>
            </a:rPr>
            <a:t>Budget vs</a:t>
          </a:r>
          <a:r>
            <a:rPr lang="en-US" sz="1400" b="1" baseline="0">
              <a:solidFill>
                <a:schemeClr val="bg1"/>
              </a:solidFill>
            </a:rPr>
            <a:t> Cost Dashboard</a:t>
          </a:r>
          <a:endParaRPr lang="en-US" sz="1400" b="1">
            <a:solidFill>
              <a:schemeClr val="bg1"/>
            </a:solidFill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D892DDE-6390-4DD1-9296-8503E06D58B3}" name="ActualData" displayName="ActualData" ref="A1:D240" totalsRowShown="0">
  <autoFilter ref="A1:D240" xr:uid="{BD892DDE-6390-4DD1-9296-8503E06D58B3}"/>
  <tableColumns count="4">
    <tableColumn id="1" xr3:uid="{11BBDCEA-B4DF-451A-8FA8-472FD8AF8E7E}" name="Month" dataDxfId="6"/>
    <tableColumn id="2" xr3:uid="{40F72D92-BF92-4221-A6D0-A4F1EBD6BAD3}" name="Employee"/>
    <tableColumn id="3" xr3:uid="{003582E5-4C10-4E86-AB5E-57A3189FE6D7}" name="Cost Type"/>
    <tableColumn id="4" xr3:uid="{1E6FDAF4-0006-4156-A209-0AA460E4CF0B}" name="Amoun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D842324-457D-4E6C-BFB8-C61B9821684F}" name="Budget" displayName="Budget" ref="A1:B5" totalsRowShown="0">
  <autoFilter ref="A1:B5" xr:uid="{2D842324-457D-4E6C-BFB8-C61B9821684F}"/>
  <tableColumns count="2">
    <tableColumn id="1" xr3:uid="{471AA291-368B-4B61-A597-AA5AC1868DB8}" name="Cost Type"/>
    <tableColumn id="2" xr3:uid="{60B94457-70D3-4EF2-B62D-DF1B1222BD4B}" name="Budget" dataDxfId="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B55D3D9-A1FA-43FF-8324-082CF2296F50}" name="Employee" displayName="Employee" ref="A1:A6" totalsRowShown="0">
  <autoFilter ref="A1:A6" xr:uid="{5B55D3D9-A1FA-43FF-8324-082CF2296F50}"/>
  <tableColumns count="1">
    <tableColumn id="1" xr3:uid="{2AD717DB-E72E-4884-B3CB-175DB49C126A}" name="Employe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AAB3599-A6E8-405C-A555-ECF1D2F6E464}" name="CostDetails" displayName="CostDetails" ref="A1:D13" totalsRowShown="0">
  <autoFilter ref="A1:D13" xr:uid="{CAAB3599-A6E8-405C-A555-ECF1D2F6E464}"/>
  <tableColumns count="4">
    <tableColumn id="1" xr3:uid="{4F4890CC-7608-4298-B307-360F454D67AD}" name="Month" dataDxfId="4"/>
    <tableColumn id="2" xr3:uid="{D6BDD42B-90C4-4A27-B5A4-DD08FCE2B17C}" name="Cost" dataDxfId="3">
      <calculatedColumnFormula>SUMIF('Actual Data'!A:A,'Cost Summery'!A2,'Actual Data'!D:D)</calculatedColumnFormula>
    </tableColumn>
    <tableColumn id="3" xr3:uid="{F7BB3F78-A2AE-4373-BB4F-D94FD5E8ABD6}" name="Budget" dataDxfId="2">
      <calculatedColumnFormula>SUM(Budget[Budget])*COUNTA(Employee[Employee])</calculatedColumnFormula>
    </tableColumn>
    <tableColumn id="4" xr3:uid="{8EEDE54E-1858-4909-B87F-5F1C593064AF}" name="Budget-Cost" dataDxfId="1">
      <calculatedColumnFormula>C2-B2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5866BE6-9D27-4901-9157-DCB2BC009C42}" name="Date" displayName="Date" ref="A1:B14" totalsRowShown="0">
  <autoFilter ref="A1:B14" xr:uid="{45866BE6-9D27-4901-9157-DCB2BC009C42}">
    <filterColumn colId="0" hiddenButton="1"/>
    <filterColumn colId="1" hiddenButton="1"/>
  </autoFilter>
  <tableColumns count="2">
    <tableColumn id="1" xr3:uid="{F0E0B732-EEF4-45F0-90B0-99E6693C989F}" name="Index"/>
    <tableColumn id="2" xr3:uid="{6BD6ED1B-67E2-49AB-AAF7-B7BCCFE642BC}" name="Month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79815-8737-4F51-86AD-1CD8F5FD432C}">
  <dimension ref="A1:D240"/>
  <sheetViews>
    <sheetView workbookViewId="0">
      <selection sqref="A1:A1048576"/>
    </sheetView>
  </sheetViews>
  <sheetFormatPr defaultRowHeight="15" x14ac:dyDescent="0.25"/>
  <cols>
    <col min="1" max="1" width="9.7109375" style="4" bestFit="1" customWidth="1"/>
    <col min="2" max="2" width="12" customWidth="1"/>
    <col min="3" max="3" width="11.7109375" customWidth="1"/>
    <col min="4" max="4" width="10.28515625" customWidth="1"/>
  </cols>
  <sheetData>
    <row r="1" spans="1:4" x14ac:dyDescent="0.25">
      <c r="A1" s="4" t="s">
        <v>0</v>
      </c>
      <c r="B1" t="s">
        <v>1</v>
      </c>
      <c r="C1" t="s">
        <v>2</v>
      </c>
      <c r="D1" t="s">
        <v>3</v>
      </c>
    </row>
    <row r="2" spans="1:4" x14ac:dyDescent="0.25">
      <c r="A2" s="5">
        <v>43101</v>
      </c>
      <c r="B2" t="s">
        <v>4</v>
      </c>
      <c r="C2" t="s">
        <v>5</v>
      </c>
      <c r="D2">
        <v>1160</v>
      </c>
    </row>
    <row r="3" spans="1:4" x14ac:dyDescent="0.25">
      <c r="A3" s="5">
        <v>43101</v>
      </c>
      <c r="B3" t="s">
        <v>6</v>
      </c>
      <c r="C3" t="s">
        <v>5</v>
      </c>
      <c r="D3">
        <v>950</v>
      </c>
    </row>
    <row r="4" spans="1:4" x14ac:dyDescent="0.25">
      <c r="A4" s="5">
        <v>43101</v>
      </c>
      <c r="B4" t="s">
        <v>7</v>
      </c>
      <c r="C4" t="s">
        <v>5</v>
      </c>
      <c r="D4">
        <v>1181</v>
      </c>
    </row>
    <row r="5" spans="1:4" x14ac:dyDescent="0.25">
      <c r="A5" s="5">
        <v>43101</v>
      </c>
      <c r="B5" t="s">
        <v>8</v>
      </c>
      <c r="C5" t="s">
        <v>5</v>
      </c>
      <c r="D5">
        <v>1042</v>
      </c>
    </row>
    <row r="6" spans="1:4" x14ac:dyDescent="0.25">
      <c r="A6" s="5">
        <v>43101</v>
      </c>
      <c r="B6" t="s">
        <v>9</v>
      </c>
      <c r="C6" t="s">
        <v>5</v>
      </c>
      <c r="D6">
        <v>987</v>
      </c>
    </row>
    <row r="7" spans="1:4" x14ac:dyDescent="0.25">
      <c r="A7" s="5">
        <v>43101</v>
      </c>
      <c r="B7" t="s">
        <v>4</v>
      </c>
      <c r="C7" t="s">
        <v>10</v>
      </c>
      <c r="D7">
        <v>60</v>
      </c>
    </row>
    <row r="8" spans="1:4" x14ac:dyDescent="0.25">
      <c r="A8" s="5">
        <v>43101</v>
      </c>
      <c r="B8" t="s">
        <v>6</v>
      </c>
      <c r="C8" t="s">
        <v>10</v>
      </c>
      <c r="D8">
        <v>60</v>
      </c>
    </row>
    <row r="9" spans="1:4" x14ac:dyDescent="0.25">
      <c r="A9" s="5">
        <v>43101</v>
      </c>
      <c r="B9" t="s">
        <v>7</v>
      </c>
      <c r="C9" t="s">
        <v>10</v>
      </c>
      <c r="D9">
        <v>194</v>
      </c>
    </row>
    <row r="10" spans="1:4" x14ac:dyDescent="0.25">
      <c r="A10" s="5">
        <v>43101</v>
      </c>
      <c r="B10" t="s">
        <v>8</v>
      </c>
      <c r="C10" t="s">
        <v>10</v>
      </c>
      <c r="D10">
        <v>118</v>
      </c>
    </row>
    <row r="11" spans="1:4" x14ac:dyDescent="0.25">
      <c r="A11" s="5">
        <v>43101</v>
      </c>
      <c r="B11" t="s">
        <v>9</v>
      </c>
      <c r="C11" t="s">
        <v>10</v>
      </c>
      <c r="D11">
        <v>135</v>
      </c>
    </row>
    <row r="12" spans="1:4" x14ac:dyDescent="0.25">
      <c r="A12" s="5">
        <v>43101</v>
      </c>
      <c r="B12" t="s">
        <v>4</v>
      </c>
      <c r="C12" t="s">
        <v>11</v>
      </c>
      <c r="D12">
        <v>491</v>
      </c>
    </row>
    <row r="13" spans="1:4" x14ac:dyDescent="0.25">
      <c r="A13" s="5">
        <v>43101</v>
      </c>
      <c r="B13" t="s">
        <v>6</v>
      </c>
      <c r="C13" t="s">
        <v>11</v>
      </c>
      <c r="D13">
        <v>368</v>
      </c>
    </row>
    <row r="14" spans="1:4" x14ac:dyDescent="0.25">
      <c r="A14" s="5">
        <v>43101</v>
      </c>
      <c r="B14" t="s">
        <v>7</v>
      </c>
      <c r="C14" t="s">
        <v>11</v>
      </c>
      <c r="D14">
        <v>352</v>
      </c>
    </row>
    <row r="15" spans="1:4" x14ac:dyDescent="0.25">
      <c r="A15" s="5">
        <v>43101</v>
      </c>
      <c r="B15" t="s">
        <v>8</v>
      </c>
      <c r="C15" t="s">
        <v>11</v>
      </c>
      <c r="D15">
        <v>404</v>
      </c>
    </row>
    <row r="16" spans="1:4" x14ac:dyDescent="0.25">
      <c r="A16" s="5">
        <v>43101</v>
      </c>
      <c r="B16" t="s">
        <v>9</v>
      </c>
      <c r="C16" t="s">
        <v>11</v>
      </c>
      <c r="D16">
        <v>474</v>
      </c>
    </row>
    <row r="17" spans="1:4" x14ac:dyDescent="0.25">
      <c r="A17" s="5">
        <v>43101</v>
      </c>
      <c r="B17" t="s">
        <v>4</v>
      </c>
      <c r="C17" t="s">
        <v>12</v>
      </c>
      <c r="D17">
        <v>2075</v>
      </c>
    </row>
    <row r="18" spans="1:4" x14ac:dyDescent="0.25">
      <c r="A18" s="5">
        <v>43101</v>
      </c>
      <c r="B18" t="s">
        <v>6</v>
      </c>
      <c r="C18" t="s">
        <v>12</v>
      </c>
      <c r="D18">
        <v>2113</v>
      </c>
    </row>
    <row r="19" spans="1:4" x14ac:dyDescent="0.25">
      <c r="A19" s="5">
        <v>43101</v>
      </c>
      <c r="B19" t="s">
        <v>7</v>
      </c>
      <c r="C19" t="s">
        <v>12</v>
      </c>
      <c r="D19">
        <v>1886</v>
      </c>
    </row>
    <row r="20" spans="1:4" x14ac:dyDescent="0.25">
      <c r="A20" s="5">
        <v>43101</v>
      </c>
      <c r="B20" t="s">
        <v>9</v>
      </c>
      <c r="C20" t="s">
        <v>12</v>
      </c>
      <c r="D20">
        <v>1961</v>
      </c>
    </row>
    <row r="21" spans="1:4" x14ac:dyDescent="0.25">
      <c r="A21" s="5">
        <v>43132</v>
      </c>
      <c r="B21" t="s">
        <v>4</v>
      </c>
      <c r="C21" t="s">
        <v>5</v>
      </c>
      <c r="D21">
        <v>1066</v>
      </c>
    </row>
    <row r="22" spans="1:4" x14ac:dyDescent="0.25">
      <c r="A22" s="5">
        <v>43132</v>
      </c>
      <c r="B22" t="s">
        <v>6</v>
      </c>
      <c r="C22" t="s">
        <v>5</v>
      </c>
      <c r="D22">
        <v>1180</v>
      </c>
    </row>
    <row r="23" spans="1:4" x14ac:dyDescent="0.25">
      <c r="A23" s="5">
        <v>43132</v>
      </c>
      <c r="B23" t="s">
        <v>7</v>
      </c>
      <c r="C23" t="s">
        <v>5</v>
      </c>
      <c r="D23">
        <v>1076</v>
      </c>
    </row>
    <row r="24" spans="1:4" x14ac:dyDescent="0.25">
      <c r="A24" s="5">
        <v>43132</v>
      </c>
      <c r="B24" t="s">
        <v>8</v>
      </c>
      <c r="C24" t="s">
        <v>5</v>
      </c>
      <c r="D24">
        <v>1049</v>
      </c>
    </row>
    <row r="25" spans="1:4" x14ac:dyDescent="0.25">
      <c r="A25" s="5">
        <v>43132</v>
      </c>
      <c r="B25" t="s">
        <v>9</v>
      </c>
      <c r="C25" t="s">
        <v>5</v>
      </c>
      <c r="D25">
        <v>1175</v>
      </c>
    </row>
    <row r="26" spans="1:4" x14ac:dyDescent="0.25">
      <c r="A26" s="5">
        <v>43132</v>
      </c>
      <c r="B26" t="s">
        <v>4</v>
      </c>
      <c r="C26" t="s">
        <v>10</v>
      </c>
      <c r="D26">
        <v>116</v>
      </c>
    </row>
    <row r="27" spans="1:4" x14ac:dyDescent="0.25">
      <c r="A27" s="5">
        <v>43132</v>
      </c>
      <c r="B27" t="s">
        <v>6</v>
      </c>
      <c r="C27" t="s">
        <v>10</v>
      </c>
      <c r="D27">
        <v>14</v>
      </c>
    </row>
    <row r="28" spans="1:4" x14ac:dyDescent="0.25">
      <c r="A28" s="5">
        <v>43132</v>
      </c>
      <c r="B28" t="s">
        <v>7</v>
      </c>
      <c r="C28" t="s">
        <v>10</v>
      </c>
      <c r="D28">
        <v>44</v>
      </c>
    </row>
    <row r="29" spans="1:4" x14ac:dyDescent="0.25">
      <c r="A29" s="5">
        <v>43132</v>
      </c>
      <c r="B29" t="s">
        <v>8</v>
      </c>
      <c r="C29" t="s">
        <v>10</v>
      </c>
      <c r="D29">
        <v>117</v>
      </c>
    </row>
    <row r="30" spans="1:4" x14ac:dyDescent="0.25">
      <c r="A30" s="5">
        <v>43132</v>
      </c>
      <c r="B30" t="s">
        <v>9</v>
      </c>
      <c r="C30" t="s">
        <v>10</v>
      </c>
      <c r="D30">
        <v>453</v>
      </c>
    </row>
    <row r="31" spans="1:4" x14ac:dyDescent="0.25">
      <c r="A31" s="5">
        <v>43132</v>
      </c>
      <c r="B31" t="s">
        <v>4</v>
      </c>
      <c r="C31" t="s">
        <v>11</v>
      </c>
      <c r="D31">
        <v>329</v>
      </c>
    </row>
    <row r="32" spans="1:4" x14ac:dyDescent="0.25">
      <c r="A32" s="5">
        <v>43132</v>
      </c>
      <c r="B32" t="s">
        <v>6</v>
      </c>
      <c r="C32" t="s">
        <v>11</v>
      </c>
      <c r="D32">
        <v>475</v>
      </c>
    </row>
    <row r="33" spans="1:4" x14ac:dyDescent="0.25">
      <c r="A33" s="5">
        <v>43132</v>
      </c>
      <c r="B33" t="s">
        <v>7</v>
      </c>
      <c r="C33" t="s">
        <v>11</v>
      </c>
      <c r="D33">
        <v>302</v>
      </c>
    </row>
    <row r="34" spans="1:4" x14ac:dyDescent="0.25">
      <c r="A34" s="5">
        <v>43132</v>
      </c>
      <c r="B34" t="s">
        <v>8</v>
      </c>
      <c r="C34" t="s">
        <v>11</v>
      </c>
      <c r="D34">
        <v>308</v>
      </c>
    </row>
    <row r="35" spans="1:4" x14ac:dyDescent="0.25">
      <c r="A35" s="5">
        <v>43132</v>
      </c>
      <c r="B35" t="s">
        <v>9</v>
      </c>
      <c r="C35" t="s">
        <v>11</v>
      </c>
      <c r="D35">
        <v>386</v>
      </c>
    </row>
    <row r="36" spans="1:4" x14ac:dyDescent="0.25">
      <c r="A36" s="5">
        <v>43132</v>
      </c>
      <c r="B36" t="s">
        <v>4</v>
      </c>
      <c r="C36" t="s">
        <v>12</v>
      </c>
      <c r="D36">
        <v>2017</v>
      </c>
    </row>
    <row r="37" spans="1:4" x14ac:dyDescent="0.25">
      <c r="A37" s="5">
        <v>43132</v>
      </c>
      <c r="B37" t="s">
        <v>6</v>
      </c>
      <c r="C37" t="s">
        <v>12</v>
      </c>
      <c r="D37">
        <v>2108</v>
      </c>
    </row>
    <row r="38" spans="1:4" x14ac:dyDescent="0.25">
      <c r="A38" s="5">
        <v>43132</v>
      </c>
      <c r="B38" t="s">
        <v>7</v>
      </c>
      <c r="C38" t="s">
        <v>12</v>
      </c>
      <c r="D38">
        <v>1920</v>
      </c>
    </row>
    <row r="39" spans="1:4" x14ac:dyDescent="0.25">
      <c r="A39" s="5">
        <v>43132</v>
      </c>
      <c r="B39" t="s">
        <v>8</v>
      </c>
      <c r="C39" t="s">
        <v>12</v>
      </c>
      <c r="D39">
        <v>1928</v>
      </c>
    </row>
    <row r="40" spans="1:4" x14ac:dyDescent="0.25">
      <c r="A40" s="5">
        <v>43132</v>
      </c>
      <c r="B40" t="s">
        <v>9</v>
      </c>
      <c r="C40" t="s">
        <v>12</v>
      </c>
      <c r="D40">
        <v>2026</v>
      </c>
    </row>
    <row r="41" spans="1:4" x14ac:dyDescent="0.25">
      <c r="A41" s="5">
        <v>43160</v>
      </c>
      <c r="B41" t="s">
        <v>4</v>
      </c>
      <c r="C41" t="s">
        <v>5</v>
      </c>
      <c r="D41">
        <v>914</v>
      </c>
    </row>
    <row r="42" spans="1:4" x14ac:dyDescent="0.25">
      <c r="A42" s="5">
        <v>43160</v>
      </c>
      <c r="B42" t="s">
        <v>6</v>
      </c>
      <c r="C42" t="s">
        <v>5</v>
      </c>
      <c r="D42">
        <v>900</v>
      </c>
    </row>
    <row r="43" spans="1:4" x14ac:dyDescent="0.25">
      <c r="A43" s="5">
        <v>43160</v>
      </c>
      <c r="B43" t="s">
        <v>7</v>
      </c>
      <c r="C43" t="s">
        <v>5</v>
      </c>
      <c r="D43">
        <v>822</v>
      </c>
    </row>
    <row r="44" spans="1:4" x14ac:dyDescent="0.25">
      <c r="A44" s="5">
        <v>43160</v>
      </c>
      <c r="B44" t="s">
        <v>8</v>
      </c>
      <c r="C44" t="s">
        <v>5</v>
      </c>
      <c r="D44">
        <v>900</v>
      </c>
    </row>
    <row r="45" spans="1:4" x14ac:dyDescent="0.25">
      <c r="A45" s="5">
        <v>43160</v>
      </c>
      <c r="B45" t="s">
        <v>9</v>
      </c>
      <c r="C45" t="s">
        <v>5</v>
      </c>
      <c r="D45">
        <v>1143</v>
      </c>
    </row>
    <row r="46" spans="1:4" x14ac:dyDescent="0.25">
      <c r="A46" s="5">
        <v>43160</v>
      </c>
      <c r="B46" t="s">
        <v>4</v>
      </c>
      <c r="C46" t="s">
        <v>10</v>
      </c>
      <c r="D46">
        <v>64</v>
      </c>
    </row>
    <row r="47" spans="1:4" x14ac:dyDescent="0.25">
      <c r="A47" s="5">
        <v>43160</v>
      </c>
      <c r="B47" t="s">
        <v>6</v>
      </c>
      <c r="C47" t="s">
        <v>10</v>
      </c>
      <c r="D47">
        <v>194</v>
      </c>
    </row>
    <row r="48" spans="1:4" x14ac:dyDescent="0.25">
      <c r="A48" s="5">
        <v>43160</v>
      </c>
      <c r="B48" t="s">
        <v>7</v>
      </c>
      <c r="C48" t="s">
        <v>10</v>
      </c>
      <c r="D48">
        <v>197</v>
      </c>
    </row>
    <row r="49" spans="1:4" x14ac:dyDescent="0.25">
      <c r="A49" s="5">
        <v>43160</v>
      </c>
      <c r="B49" t="s">
        <v>8</v>
      </c>
      <c r="C49" t="s">
        <v>10</v>
      </c>
      <c r="D49">
        <v>175</v>
      </c>
    </row>
    <row r="50" spans="1:4" x14ac:dyDescent="0.25">
      <c r="A50" s="5">
        <v>43160</v>
      </c>
      <c r="B50" t="s">
        <v>9</v>
      </c>
      <c r="C50" t="s">
        <v>10</v>
      </c>
      <c r="D50">
        <v>95</v>
      </c>
    </row>
    <row r="51" spans="1:4" x14ac:dyDescent="0.25">
      <c r="A51" s="5">
        <v>43160</v>
      </c>
      <c r="B51" t="s">
        <v>4</v>
      </c>
      <c r="C51" t="s">
        <v>11</v>
      </c>
      <c r="D51">
        <v>338</v>
      </c>
    </row>
    <row r="52" spans="1:4" x14ac:dyDescent="0.25">
      <c r="A52" s="5">
        <v>43160</v>
      </c>
      <c r="B52" t="s">
        <v>6</v>
      </c>
      <c r="C52" t="s">
        <v>11</v>
      </c>
      <c r="D52">
        <v>448</v>
      </c>
    </row>
    <row r="53" spans="1:4" x14ac:dyDescent="0.25">
      <c r="A53" s="5">
        <v>43160</v>
      </c>
      <c r="B53" t="s">
        <v>7</v>
      </c>
      <c r="C53" t="s">
        <v>11</v>
      </c>
      <c r="D53">
        <v>459</v>
      </c>
    </row>
    <row r="54" spans="1:4" x14ac:dyDescent="0.25">
      <c r="A54" s="5">
        <v>43160</v>
      </c>
      <c r="B54" t="s">
        <v>8</v>
      </c>
      <c r="C54" t="s">
        <v>11</v>
      </c>
      <c r="D54">
        <v>387</v>
      </c>
    </row>
    <row r="55" spans="1:4" x14ac:dyDescent="0.25">
      <c r="A55" s="5">
        <v>43160</v>
      </c>
      <c r="B55" t="s">
        <v>9</v>
      </c>
      <c r="C55" t="s">
        <v>11</v>
      </c>
      <c r="D55">
        <v>346</v>
      </c>
    </row>
    <row r="56" spans="1:4" x14ac:dyDescent="0.25">
      <c r="A56" s="5">
        <v>43160</v>
      </c>
      <c r="B56" t="s">
        <v>4</v>
      </c>
      <c r="C56" t="s">
        <v>12</v>
      </c>
      <c r="D56">
        <v>2067</v>
      </c>
    </row>
    <row r="57" spans="1:4" x14ac:dyDescent="0.25">
      <c r="A57" s="5">
        <v>43160</v>
      </c>
      <c r="B57" t="s">
        <v>6</v>
      </c>
      <c r="C57" t="s">
        <v>12</v>
      </c>
      <c r="D57">
        <v>2060</v>
      </c>
    </row>
    <row r="58" spans="1:4" x14ac:dyDescent="0.25">
      <c r="A58" s="5">
        <v>43160</v>
      </c>
      <c r="B58" t="s">
        <v>7</v>
      </c>
      <c r="C58" t="s">
        <v>12</v>
      </c>
      <c r="D58">
        <v>2084</v>
      </c>
    </row>
    <row r="59" spans="1:4" x14ac:dyDescent="0.25">
      <c r="A59" s="5">
        <v>43160</v>
      </c>
      <c r="B59" t="s">
        <v>8</v>
      </c>
      <c r="C59" t="s">
        <v>12</v>
      </c>
      <c r="D59">
        <v>2100</v>
      </c>
    </row>
    <row r="60" spans="1:4" x14ac:dyDescent="0.25">
      <c r="A60" s="5">
        <v>43160</v>
      </c>
      <c r="B60" t="s">
        <v>9</v>
      </c>
      <c r="C60" t="s">
        <v>12</v>
      </c>
      <c r="D60">
        <v>2182</v>
      </c>
    </row>
    <row r="61" spans="1:4" x14ac:dyDescent="0.25">
      <c r="A61" s="5">
        <v>43191</v>
      </c>
      <c r="B61" t="s">
        <v>4</v>
      </c>
      <c r="C61" t="s">
        <v>5</v>
      </c>
      <c r="D61">
        <v>895</v>
      </c>
    </row>
    <row r="62" spans="1:4" x14ac:dyDescent="0.25">
      <c r="A62" s="5">
        <v>43191</v>
      </c>
      <c r="B62" t="s">
        <v>6</v>
      </c>
      <c r="C62" t="s">
        <v>5</v>
      </c>
      <c r="D62">
        <v>1038</v>
      </c>
    </row>
    <row r="63" spans="1:4" x14ac:dyDescent="0.25">
      <c r="A63" s="5">
        <v>43191</v>
      </c>
      <c r="B63" t="s">
        <v>7</v>
      </c>
      <c r="C63" t="s">
        <v>5</v>
      </c>
      <c r="D63">
        <v>1133</v>
      </c>
    </row>
    <row r="64" spans="1:4" x14ac:dyDescent="0.25">
      <c r="A64" s="5">
        <v>43191</v>
      </c>
      <c r="B64" t="s">
        <v>8</v>
      </c>
      <c r="C64" t="s">
        <v>5</v>
      </c>
      <c r="D64">
        <v>1150</v>
      </c>
    </row>
    <row r="65" spans="1:4" x14ac:dyDescent="0.25">
      <c r="A65" s="5">
        <v>43191</v>
      </c>
      <c r="B65" t="s">
        <v>9</v>
      </c>
      <c r="C65" t="s">
        <v>5</v>
      </c>
      <c r="D65">
        <v>1078</v>
      </c>
    </row>
    <row r="66" spans="1:4" x14ac:dyDescent="0.25">
      <c r="A66" s="5">
        <v>43191</v>
      </c>
      <c r="B66" t="s">
        <v>4</v>
      </c>
      <c r="C66" t="s">
        <v>10</v>
      </c>
      <c r="D66">
        <v>26</v>
      </c>
    </row>
    <row r="67" spans="1:4" x14ac:dyDescent="0.25">
      <c r="A67" s="5">
        <v>43191</v>
      </c>
      <c r="B67" t="s">
        <v>6</v>
      </c>
      <c r="C67" t="s">
        <v>10</v>
      </c>
      <c r="D67">
        <v>179</v>
      </c>
    </row>
    <row r="68" spans="1:4" x14ac:dyDescent="0.25">
      <c r="A68" s="5">
        <v>43191</v>
      </c>
      <c r="B68" t="s">
        <v>7</v>
      </c>
      <c r="C68" t="s">
        <v>10</v>
      </c>
      <c r="D68">
        <v>31</v>
      </c>
    </row>
    <row r="69" spans="1:4" x14ac:dyDescent="0.25">
      <c r="A69" s="5">
        <v>43191</v>
      </c>
      <c r="B69" t="s">
        <v>8</v>
      </c>
      <c r="C69" t="s">
        <v>10</v>
      </c>
      <c r="D69">
        <v>133</v>
      </c>
    </row>
    <row r="70" spans="1:4" x14ac:dyDescent="0.25">
      <c r="A70" s="5">
        <v>43191</v>
      </c>
      <c r="B70" t="s">
        <v>9</v>
      </c>
      <c r="C70" t="s">
        <v>10</v>
      </c>
      <c r="D70">
        <v>187</v>
      </c>
    </row>
    <row r="71" spans="1:4" x14ac:dyDescent="0.25">
      <c r="A71" s="5">
        <v>43191</v>
      </c>
      <c r="B71" t="s">
        <v>4</v>
      </c>
      <c r="C71" t="s">
        <v>11</v>
      </c>
      <c r="D71">
        <v>432</v>
      </c>
    </row>
    <row r="72" spans="1:4" x14ac:dyDescent="0.25">
      <c r="A72" s="5">
        <v>43191</v>
      </c>
      <c r="B72" t="s">
        <v>6</v>
      </c>
      <c r="C72" t="s">
        <v>11</v>
      </c>
      <c r="D72">
        <v>469</v>
      </c>
    </row>
    <row r="73" spans="1:4" x14ac:dyDescent="0.25">
      <c r="A73" s="5">
        <v>43191</v>
      </c>
      <c r="B73" t="s">
        <v>7</v>
      </c>
      <c r="C73" t="s">
        <v>11</v>
      </c>
      <c r="D73">
        <v>355</v>
      </c>
    </row>
    <row r="74" spans="1:4" x14ac:dyDescent="0.25">
      <c r="A74" s="5">
        <v>43191</v>
      </c>
      <c r="B74" t="s">
        <v>8</v>
      </c>
      <c r="C74" t="s">
        <v>11</v>
      </c>
      <c r="D74">
        <v>375</v>
      </c>
    </row>
    <row r="75" spans="1:4" x14ac:dyDescent="0.25">
      <c r="A75" s="5">
        <v>43191</v>
      </c>
      <c r="B75" t="s">
        <v>9</v>
      </c>
      <c r="C75" t="s">
        <v>11</v>
      </c>
      <c r="D75">
        <v>489</v>
      </c>
    </row>
    <row r="76" spans="1:4" x14ac:dyDescent="0.25">
      <c r="A76" s="5">
        <v>43191</v>
      </c>
      <c r="B76" t="s">
        <v>4</v>
      </c>
      <c r="C76" t="s">
        <v>12</v>
      </c>
      <c r="D76">
        <v>1811</v>
      </c>
    </row>
    <row r="77" spans="1:4" x14ac:dyDescent="0.25">
      <c r="A77" s="5">
        <v>43191</v>
      </c>
      <c r="B77" t="s">
        <v>6</v>
      </c>
      <c r="C77" t="s">
        <v>12</v>
      </c>
      <c r="D77">
        <v>1983</v>
      </c>
    </row>
    <row r="78" spans="1:4" x14ac:dyDescent="0.25">
      <c r="A78" s="5">
        <v>43191</v>
      </c>
      <c r="B78" t="s">
        <v>7</v>
      </c>
      <c r="C78" t="s">
        <v>12</v>
      </c>
      <c r="D78">
        <v>1971</v>
      </c>
    </row>
    <row r="79" spans="1:4" x14ac:dyDescent="0.25">
      <c r="A79" s="5">
        <v>43191</v>
      </c>
      <c r="B79" t="s">
        <v>8</v>
      </c>
      <c r="C79" t="s">
        <v>12</v>
      </c>
      <c r="D79">
        <v>1871</v>
      </c>
    </row>
    <row r="80" spans="1:4" x14ac:dyDescent="0.25">
      <c r="A80" s="5">
        <v>43191</v>
      </c>
      <c r="B80" t="s">
        <v>9</v>
      </c>
      <c r="C80" t="s">
        <v>12</v>
      </c>
      <c r="D80">
        <v>2160</v>
      </c>
    </row>
    <row r="81" spans="1:4" x14ac:dyDescent="0.25">
      <c r="A81" s="5">
        <v>43221</v>
      </c>
      <c r="B81" t="s">
        <v>4</v>
      </c>
      <c r="C81" t="s">
        <v>5</v>
      </c>
      <c r="D81">
        <v>910</v>
      </c>
    </row>
    <row r="82" spans="1:4" x14ac:dyDescent="0.25">
      <c r="A82" s="5">
        <v>43221</v>
      </c>
      <c r="B82" t="s">
        <v>6</v>
      </c>
      <c r="C82" t="s">
        <v>5</v>
      </c>
      <c r="D82">
        <v>1036</v>
      </c>
    </row>
    <row r="83" spans="1:4" x14ac:dyDescent="0.25">
      <c r="A83" s="5">
        <v>43221</v>
      </c>
      <c r="B83" t="s">
        <v>7</v>
      </c>
      <c r="C83" t="s">
        <v>5</v>
      </c>
      <c r="D83">
        <v>1097</v>
      </c>
    </row>
    <row r="84" spans="1:4" x14ac:dyDescent="0.25">
      <c r="A84" s="5">
        <v>43221</v>
      </c>
      <c r="B84" t="s">
        <v>8</v>
      </c>
      <c r="C84" t="s">
        <v>5</v>
      </c>
      <c r="D84">
        <v>892</v>
      </c>
    </row>
    <row r="85" spans="1:4" x14ac:dyDescent="0.25">
      <c r="A85" s="5">
        <v>43221</v>
      </c>
      <c r="B85" t="s">
        <v>9</v>
      </c>
      <c r="C85" t="s">
        <v>5</v>
      </c>
      <c r="D85">
        <v>1063</v>
      </c>
    </row>
    <row r="86" spans="1:4" x14ac:dyDescent="0.25">
      <c r="A86" s="5">
        <v>43221</v>
      </c>
      <c r="B86" t="s">
        <v>4</v>
      </c>
      <c r="C86" t="s">
        <v>10</v>
      </c>
      <c r="D86">
        <v>93</v>
      </c>
    </row>
    <row r="87" spans="1:4" x14ac:dyDescent="0.25">
      <c r="A87" s="5">
        <v>43221</v>
      </c>
      <c r="B87" t="s">
        <v>6</v>
      </c>
      <c r="C87" t="s">
        <v>10</v>
      </c>
      <c r="D87">
        <v>44</v>
      </c>
    </row>
    <row r="88" spans="1:4" x14ac:dyDescent="0.25">
      <c r="A88" s="5">
        <v>43221</v>
      </c>
      <c r="B88" t="s">
        <v>7</v>
      </c>
      <c r="C88" t="s">
        <v>10</v>
      </c>
      <c r="D88">
        <v>145</v>
      </c>
    </row>
    <row r="89" spans="1:4" x14ac:dyDescent="0.25">
      <c r="A89" s="5">
        <v>43221</v>
      </c>
      <c r="B89" t="s">
        <v>8</v>
      </c>
      <c r="C89" t="s">
        <v>10</v>
      </c>
      <c r="D89">
        <v>99</v>
      </c>
    </row>
    <row r="90" spans="1:4" x14ac:dyDescent="0.25">
      <c r="A90" s="5">
        <v>43221</v>
      </c>
      <c r="B90" t="s">
        <v>9</v>
      </c>
      <c r="C90" t="s">
        <v>10</v>
      </c>
      <c r="D90">
        <v>73</v>
      </c>
    </row>
    <row r="91" spans="1:4" x14ac:dyDescent="0.25">
      <c r="A91" s="5">
        <v>43221</v>
      </c>
      <c r="B91" t="s">
        <v>4</v>
      </c>
      <c r="C91" t="s">
        <v>11</v>
      </c>
      <c r="D91">
        <v>478</v>
      </c>
    </row>
    <row r="92" spans="1:4" x14ac:dyDescent="0.25">
      <c r="A92" s="5">
        <v>43221</v>
      </c>
      <c r="B92" t="s">
        <v>6</v>
      </c>
      <c r="C92" t="s">
        <v>11</v>
      </c>
      <c r="D92">
        <v>308</v>
      </c>
    </row>
    <row r="93" spans="1:4" x14ac:dyDescent="0.25">
      <c r="A93" s="5">
        <v>43221</v>
      </c>
      <c r="B93" t="s">
        <v>7</v>
      </c>
      <c r="C93" t="s">
        <v>11</v>
      </c>
      <c r="D93">
        <v>330</v>
      </c>
    </row>
    <row r="94" spans="1:4" x14ac:dyDescent="0.25">
      <c r="A94" s="5">
        <v>43221</v>
      </c>
      <c r="B94" t="s">
        <v>8</v>
      </c>
      <c r="C94" t="s">
        <v>11</v>
      </c>
      <c r="D94">
        <v>327</v>
      </c>
    </row>
    <row r="95" spans="1:4" x14ac:dyDescent="0.25">
      <c r="A95" s="5">
        <v>43221</v>
      </c>
      <c r="B95" t="s">
        <v>9</v>
      </c>
      <c r="C95" t="s">
        <v>11</v>
      </c>
      <c r="D95">
        <v>307</v>
      </c>
    </row>
    <row r="96" spans="1:4" x14ac:dyDescent="0.25">
      <c r="A96" s="5">
        <v>43221</v>
      </c>
      <c r="B96" t="s">
        <v>4</v>
      </c>
      <c r="C96" t="s">
        <v>12</v>
      </c>
      <c r="D96">
        <v>1853</v>
      </c>
    </row>
    <row r="97" spans="1:4" x14ac:dyDescent="0.25">
      <c r="A97" s="5">
        <v>43221</v>
      </c>
      <c r="B97" t="s">
        <v>6</v>
      </c>
      <c r="C97" t="s">
        <v>12</v>
      </c>
      <c r="D97">
        <v>2043</v>
      </c>
    </row>
    <row r="98" spans="1:4" x14ac:dyDescent="0.25">
      <c r="A98" s="5">
        <v>43221</v>
      </c>
      <c r="B98" t="s">
        <v>7</v>
      </c>
      <c r="C98" t="s">
        <v>12</v>
      </c>
      <c r="D98">
        <v>1905</v>
      </c>
    </row>
    <row r="99" spans="1:4" x14ac:dyDescent="0.25">
      <c r="A99" s="5">
        <v>43221</v>
      </c>
      <c r="B99" t="s">
        <v>8</v>
      </c>
      <c r="C99" t="s">
        <v>12</v>
      </c>
      <c r="D99">
        <v>2170</v>
      </c>
    </row>
    <row r="100" spans="1:4" x14ac:dyDescent="0.25">
      <c r="A100" s="5">
        <v>43221</v>
      </c>
      <c r="B100" t="s">
        <v>9</v>
      </c>
      <c r="C100" t="s">
        <v>12</v>
      </c>
      <c r="D100">
        <v>2181</v>
      </c>
    </row>
    <row r="101" spans="1:4" x14ac:dyDescent="0.25">
      <c r="A101" s="5">
        <v>43252</v>
      </c>
      <c r="B101" t="s">
        <v>4</v>
      </c>
      <c r="C101" t="s">
        <v>5</v>
      </c>
      <c r="D101">
        <v>801</v>
      </c>
    </row>
    <row r="102" spans="1:4" x14ac:dyDescent="0.25">
      <c r="A102" s="5">
        <v>43252</v>
      </c>
      <c r="B102" t="s">
        <v>6</v>
      </c>
      <c r="C102" t="s">
        <v>5</v>
      </c>
      <c r="D102">
        <v>815</v>
      </c>
    </row>
    <row r="103" spans="1:4" x14ac:dyDescent="0.25">
      <c r="A103" s="5">
        <v>43252</v>
      </c>
      <c r="B103" t="s">
        <v>7</v>
      </c>
      <c r="C103" t="s">
        <v>5</v>
      </c>
      <c r="D103">
        <v>993</v>
      </c>
    </row>
    <row r="104" spans="1:4" x14ac:dyDescent="0.25">
      <c r="A104" s="5">
        <v>43252</v>
      </c>
      <c r="B104" t="s">
        <v>8</v>
      </c>
      <c r="C104" t="s">
        <v>5</v>
      </c>
      <c r="D104">
        <v>995</v>
      </c>
    </row>
    <row r="105" spans="1:4" x14ac:dyDescent="0.25">
      <c r="A105" s="5">
        <v>43252</v>
      </c>
      <c r="B105" t="s">
        <v>9</v>
      </c>
      <c r="C105" t="s">
        <v>5</v>
      </c>
      <c r="D105">
        <v>939</v>
      </c>
    </row>
    <row r="106" spans="1:4" x14ac:dyDescent="0.25">
      <c r="A106" s="5">
        <v>43252</v>
      </c>
      <c r="B106" t="s">
        <v>4</v>
      </c>
      <c r="C106" t="s">
        <v>10</v>
      </c>
      <c r="D106">
        <v>146</v>
      </c>
    </row>
    <row r="107" spans="1:4" x14ac:dyDescent="0.25">
      <c r="A107" s="5">
        <v>43252</v>
      </c>
      <c r="B107" t="s">
        <v>6</v>
      </c>
      <c r="C107" t="s">
        <v>10</v>
      </c>
      <c r="D107">
        <v>43</v>
      </c>
    </row>
    <row r="108" spans="1:4" x14ac:dyDescent="0.25">
      <c r="A108" s="5">
        <v>43252</v>
      </c>
      <c r="B108" t="s">
        <v>7</v>
      </c>
      <c r="C108" t="s">
        <v>10</v>
      </c>
      <c r="D108">
        <v>155</v>
      </c>
    </row>
    <row r="109" spans="1:4" x14ac:dyDescent="0.25">
      <c r="A109" s="5">
        <v>43252</v>
      </c>
      <c r="B109" t="s">
        <v>8</v>
      </c>
      <c r="C109" t="s">
        <v>10</v>
      </c>
      <c r="D109">
        <v>151</v>
      </c>
    </row>
    <row r="110" spans="1:4" x14ac:dyDescent="0.25">
      <c r="A110" s="5">
        <v>43252</v>
      </c>
      <c r="B110" t="s">
        <v>9</v>
      </c>
      <c r="C110" t="s">
        <v>10</v>
      </c>
      <c r="D110">
        <v>115</v>
      </c>
    </row>
    <row r="111" spans="1:4" x14ac:dyDescent="0.25">
      <c r="A111" s="5">
        <v>43252</v>
      </c>
      <c r="B111" t="s">
        <v>4</v>
      </c>
      <c r="C111" t="s">
        <v>11</v>
      </c>
      <c r="D111">
        <v>409</v>
      </c>
    </row>
    <row r="112" spans="1:4" x14ac:dyDescent="0.25">
      <c r="A112" s="5">
        <v>43252</v>
      </c>
      <c r="B112" t="s">
        <v>6</v>
      </c>
      <c r="C112" t="s">
        <v>11</v>
      </c>
      <c r="D112">
        <v>481</v>
      </c>
    </row>
    <row r="113" spans="1:4" x14ac:dyDescent="0.25">
      <c r="A113" s="5">
        <v>43252</v>
      </c>
      <c r="B113" t="s">
        <v>7</v>
      </c>
      <c r="C113" t="s">
        <v>11</v>
      </c>
      <c r="D113">
        <v>394</v>
      </c>
    </row>
    <row r="114" spans="1:4" x14ac:dyDescent="0.25">
      <c r="A114" s="5">
        <v>43252</v>
      </c>
      <c r="B114" t="s">
        <v>8</v>
      </c>
      <c r="C114" t="s">
        <v>11</v>
      </c>
      <c r="D114">
        <v>383</v>
      </c>
    </row>
    <row r="115" spans="1:4" x14ac:dyDescent="0.25">
      <c r="A115" s="5">
        <v>43252</v>
      </c>
      <c r="B115" t="s">
        <v>9</v>
      </c>
      <c r="C115" t="s">
        <v>11</v>
      </c>
      <c r="D115">
        <v>412</v>
      </c>
    </row>
    <row r="116" spans="1:4" x14ac:dyDescent="0.25">
      <c r="A116" s="5">
        <v>43252</v>
      </c>
      <c r="B116" t="s">
        <v>4</v>
      </c>
      <c r="C116" t="s">
        <v>12</v>
      </c>
      <c r="D116">
        <v>1973</v>
      </c>
    </row>
    <row r="117" spans="1:4" x14ac:dyDescent="0.25">
      <c r="A117" s="5">
        <v>43252</v>
      </c>
      <c r="B117" t="s">
        <v>6</v>
      </c>
      <c r="C117" t="s">
        <v>12</v>
      </c>
      <c r="D117">
        <v>2032</v>
      </c>
    </row>
    <row r="118" spans="1:4" x14ac:dyDescent="0.25">
      <c r="A118" s="5">
        <v>43252</v>
      </c>
      <c r="B118" t="s">
        <v>7</v>
      </c>
      <c r="C118" t="s">
        <v>12</v>
      </c>
      <c r="D118">
        <v>1874</v>
      </c>
    </row>
    <row r="119" spans="1:4" x14ac:dyDescent="0.25">
      <c r="A119" s="5">
        <v>43252</v>
      </c>
      <c r="B119" t="s">
        <v>8</v>
      </c>
      <c r="C119" t="s">
        <v>12</v>
      </c>
      <c r="D119">
        <v>2195</v>
      </c>
    </row>
    <row r="120" spans="1:4" x14ac:dyDescent="0.25">
      <c r="A120" s="5">
        <v>43252</v>
      </c>
      <c r="B120" t="s">
        <v>9</v>
      </c>
      <c r="C120" t="s">
        <v>12</v>
      </c>
      <c r="D120">
        <v>2197</v>
      </c>
    </row>
    <row r="121" spans="1:4" x14ac:dyDescent="0.25">
      <c r="A121" s="5">
        <v>43282</v>
      </c>
      <c r="B121" t="s">
        <v>4</v>
      </c>
      <c r="C121" t="s">
        <v>5</v>
      </c>
      <c r="D121">
        <v>1064</v>
      </c>
    </row>
    <row r="122" spans="1:4" x14ac:dyDescent="0.25">
      <c r="A122" s="5">
        <v>43282</v>
      </c>
      <c r="B122" t="s">
        <v>6</v>
      </c>
      <c r="C122" t="s">
        <v>5</v>
      </c>
      <c r="D122">
        <v>953</v>
      </c>
    </row>
    <row r="123" spans="1:4" x14ac:dyDescent="0.25">
      <c r="A123" s="5">
        <v>43282</v>
      </c>
      <c r="B123" t="s">
        <v>7</v>
      </c>
      <c r="C123" t="s">
        <v>5</v>
      </c>
      <c r="D123">
        <v>804</v>
      </c>
    </row>
    <row r="124" spans="1:4" x14ac:dyDescent="0.25">
      <c r="A124" s="5">
        <v>43282</v>
      </c>
      <c r="B124" t="s">
        <v>8</v>
      </c>
      <c r="C124" t="s">
        <v>5</v>
      </c>
      <c r="D124">
        <v>987</v>
      </c>
    </row>
    <row r="125" spans="1:4" x14ac:dyDescent="0.25">
      <c r="A125" s="5">
        <v>43282</v>
      </c>
      <c r="B125" t="s">
        <v>9</v>
      </c>
      <c r="C125" t="s">
        <v>5</v>
      </c>
      <c r="D125">
        <v>936</v>
      </c>
    </row>
    <row r="126" spans="1:4" x14ac:dyDescent="0.25">
      <c r="A126" s="5">
        <v>43282</v>
      </c>
      <c r="B126" t="s">
        <v>4</v>
      </c>
      <c r="C126" t="s">
        <v>10</v>
      </c>
      <c r="D126">
        <v>172</v>
      </c>
    </row>
    <row r="127" spans="1:4" x14ac:dyDescent="0.25">
      <c r="A127" s="5">
        <v>43282</v>
      </c>
      <c r="B127" t="s">
        <v>6</v>
      </c>
      <c r="C127" t="s">
        <v>10</v>
      </c>
      <c r="D127">
        <v>180</v>
      </c>
    </row>
    <row r="128" spans="1:4" x14ac:dyDescent="0.25">
      <c r="A128" s="5">
        <v>43282</v>
      </c>
      <c r="B128" t="s">
        <v>7</v>
      </c>
      <c r="C128" t="s">
        <v>10</v>
      </c>
      <c r="D128">
        <v>161</v>
      </c>
    </row>
    <row r="129" spans="1:4" x14ac:dyDescent="0.25">
      <c r="A129" s="5">
        <v>43282</v>
      </c>
      <c r="B129" t="s">
        <v>8</v>
      </c>
      <c r="C129" t="s">
        <v>10</v>
      </c>
      <c r="D129">
        <v>102</v>
      </c>
    </row>
    <row r="130" spans="1:4" x14ac:dyDescent="0.25">
      <c r="A130" s="5">
        <v>43282</v>
      </c>
      <c r="B130" t="s">
        <v>9</v>
      </c>
      <c r="C130" t="s">
        <v>10</v>
      </c>
      <c r="D130">
        <v>48</v>
      </c>
    </row>
    <row r="131" spans="1:4" x14ac:dyDescent="0.25">
      <c r="A131" s="5">
        <v>43282</v>
      </c>
      <c r="B131" t="s">
        <v>4</v>
      </c>
      <c r="C131" t="s">
        <v>11</v>
      </c>
      <c r="D131">
        <v>411</v>
      </c>
    </row>
    <row r="132" spans="1:4" x14ac:dyDescent="0.25">
      <c r="A132" s="5">
        <v>43282</v>
      </c>
      <c r="B132" t="s">
        <v>6</v>
      </c>
      <c r="C132" t="s">
        <v>11</v>
      </c>
      <c r="D132">
        <v>307</v>
      </c>
    </row>
    <row r="133" spans="1:4" x14ac:dyDescent="0.25">
      <c r="A133" s="5">
        <v>43282</v>
      </c>
      <c r="B133" t="s">
        <v>7</v>
      </c>
      <c r="C133" t="s">
        <v>11</v>
      </c>
      <c r="D133">
        <v>329</v>
      </c>
    </row>
    <row r="134" spans="1:4" x14ac:dyDescent="0.25">
      <c r="A134" s="5">
        <v>43282</v>
      </c>
      <c r="B134" t="s">
        <v>8</v>
      </c>
      <c r="C134" t="s">
        <v>11</v>
      </c>
      <c r="D134">
        <v>474</v>
      </c>
    </row>
    <row r="135" spans="1:4" x14ac:dyDescent="0.25">
      <c r="A135" s="5">
        <v>43282</v>
      </c>
      <c r="B135" t="s">
        <v>9</v>
      </c>
      <c r="C135" t="s">
        <v>11</v>
      </c>
      <c r="D135">
        <v>349</v>
      </c>
    </row>
    <row r="136" spans="1:4" x14ac:dyDescent="0.25">
      <c r="A136" s="5">
        <v>43282</v>
      </c>
      <c r="B136" t="s">
        <v>4</v>
      </c>
      <c r="C136" t="s">
        <v>12</v>
      </c>
      <c r="D136">
        <v>2046</v>
      </c>
    </row>
    <row r="137" spans="1:4" x14ac:dyDescent="0.25">
      <c r="A137" s="5">
        <v>43282</v>
      </c>
      <c r="B137" t="s">
        <v>6</v>
      </c>
      <c r="C137" t="s">
        <v>12</v>
      </c>
      <c r="D137">
        <v>2131</v>
      </c>
    </row>
    <row r="138" spans="1:4" x14ac:dyDescent="0.25">
      <c r="A138" s="5">
        <v>43282</v>
      </c>
      <c r="B138" t="s">
        <v>7</v>
      </c>
      <c r="C138" t="s">
        <v>12</v>
      </c>
      <c r="D138">
        <v>2028</v>
      </c>
    </row>
    <row r="139" spans="1:4" x14ac:dyDescent="0.25">
      <c r="A139" s="5">
        <v>43282</v>
      </c>
      <c r="B139" t="s">
        <v>8</v>
      </c>
      <c r="C139" t="s">
        <v>12</v>
      </c>
      <c r="D139">
        <v>2112</v>
      </c>
    </row>
    <row r="140" spans="1:4" x14ac:dyDescent="0.25">
      <c r="A140" s="5">
        <v>43282</v>
      </c>
      <c r="B140" t="s">
        <v>9</v>
      </c>
      <c r="C140" t="s">
        <v>12</v>
      </c>
      <c r="D140">
        <v>2197</v>
      </c>
    </row>
    <row r="141" spans="1:4" x14ac:dyDescent="0.25">
      <c r="A141" s="5">
        <v>43313</v>
      </c>
      <c r="B141" t="s">
        <v>4</v>
      </c>
      <c r="C141" t="s">
        <v>5</v>
      </c>
      <c r="D141">
        <v>805</v>
      </c>
    </row>
    <row r="142" spans="1:4" x14ac:dyDescent="0.25">
      <c r="A142" s="5">
        <v>43313</v>
      </c>
      <c r="B142" t="s">
        <v>6</v>
      </c>
      <c r="C142" t="s">
        <v>5</v>
      </c>
      <c r="D142">
        <v>918</v>
      </c>
    </row>
    <row r="143" spans="1:4" x14ac:dyDescent="0.25">
      <c r="A143" s="5">
        <v>43313</v>
      </c>
      <c r="B143" t="s">
        <v>7</v>
      </c>
      <c r="C143" t="s">
        <v>5</v>
      </c>
      <c r="D143">
        <v>988</v>
      </c>
    </row>
    <row r="144" spans="1:4" x14ac:dyDescent="0.25">
      <c r="A144" s="5">
        <v>43313</v>
      </c>
      <c r="B144" t="s">
        <v>7</v>
      </c>
      <c r="C144" t="s">
        <v>5</v>
      </c>
      <c r="D144">
        <v>1031</v>
      </c>
    </row>
    <row r="145" spans="1:4" x14ac:dyDescent="0.25">
      <c r="A145" s="5">
        <v>43313</v>
      </c>
      <c r="B145" t="s">
        <v>8</v>
      </c>
      <c r="C145" t="s">
        <v>5</v>
      </c>
      <c r="D145">
        <v>848</v>
      </c>
    </row>
    <row r="146" spans="1:4" x14ac:dyDescent="0.25">
      <c r="A146" s="5">
        <v>43313</v>
      </c>
      <c r="B146" t="s">
        <v>9</v>
      </c>
      <c r="C146" t="s">
        <v>5</v>
      </c>
      <c r="D146">
        <v>1081</v>
      </c>
    </row>
    <row r="147" spans="1:4" x14ac:dyDescent="0.25">
      <c r="A147" s="5">
        <v>43313</v>
      </c>
      <c r="B147" t="s">
        <v>4</v>
      </c>
      <c r="C147" t="s">
        <v>10</v>
      </c>
      <c r="D147">
        <v>46</v>
      </c>
    </row>
    <row r="148" spans="1:4" x14ac:dyDescent="0.25">
      <c r="A148" s="5">
        <v>43313</v>
      </c>
      <c r="B148" t="s">
        <v>6</v>
      </c>
      <c r="C148" t="s">
        <v>10</v>
      </c>
      <c r="D148">
        <v>116</v>
      </c>
    </row>
    <row r="149" spans="1:4" x14ac:dyDescent="0.25">
      <c r="A149" s="5">
        <v>43313</v>
      </c>
      <c r="B149" t="s">
        <v>7</v>
      </c>
      <c r="C149" t="s">
        <v>10</v>
      </c>
      <c r="D149">
        <v>60</v>
      </c>
    </row>
    <row r="150" spans="1:4" x14ac:dyDescent="0.25">
      <c r="A150" s="5">
        <v>43313</v>
      </c>
      <c r="B150" t="s">
        <v>7</v>
      </c>
      <c r="C150" t="s">
        <v>10</v>
      </c>
      <c r="D150">
        <v>25</v>
      </c>
    </row>
    <row r="151" spans="1:4" x14ac:dyDescent="0.25">
      <c r="A151" s="5">
        <v>43313</v>
      </c>
      <c r="B151" t="s">
        <v>8</v>
      </c>
      <c r="C151" t="s">
        <v>10</v>
      </c>
      <c r="D151">
        <v>46</v>
      </c>
    </row>
    <row r="152" spans="1:4" x14ac:dyDescent="0.25">
      <c r="A152" s="5">
        <v>43313</v>
      </c>
      <c r="B152" t="s">
        <v>9</v>
      </c>
      <c r="C152" t="s">
        <v>10</v>
      </c>
      <c r="D152">
        <v>107</v>
      </c>
    </row>
    <row r="153" spans="1:4" x14ac:dyDescent="0.25">
      <c r="A153" s="5">
        <v>43313</v>
      </c>
      <c r="B153" t="s">
        <v>4</v>
      </c>
      <c r="C153" t="s">
        <v>11</v>
      </c>
      <c r="D153">
        <v>403</v>
      </c>
    </row>
    <row r="154" spans="1:4" x14ac:dyDescent="0.25">
      <c r="A154" s="5">
        <v>43313</v>
      </c>
      <c r="B154" t="s">
        <v>6</v>
      </c>
      <c r="C154" t="s">
        <v>11</v>
      </c>
      <c r="D154">
        <v>364</v>
      </c>
    </row>
    <row r="155" spans="1:4" x14ac:dyDescent="0.25">
      <c r="A155" s="5">
        <v>43313</v>
      </c>
      <c r="B155" t="s">
        <v>7</v>
      </c>
      <c r="C155" t="s">
        <v>11</v>
      </c>
      <c r="D155">
        <v>435</v>
      </c>
    </row>
    <row r="156" spans="1:4" x14ac:dyDescent="0.25">
      <c r="A156" s="5">
        <v>43313</v>
      </c>
      <c r="B156" t="s">
        <v>7</v>
      </c>
      <c r="C156" t="s">
        <v>11</v>
      </c>
      <c r="D156">
        <v>303</v>
      </c>
    </row>
    <row r="157" spans="1:4" x14ac:dyDescent="0.25">
      <c r="A157" s="5">
        <v>43313</v>
      </c>
      <c r="B157" t="s">
        <v>8</v>
      </c>
      <c r="C157" t="s">
        <v>11</v>
      </c>
      <c r="D157">
        <v>327</v>
      </c>
    </row>
    <row r="158" spans="1:4" x14ac:dyDescent="0.25">
      <c r="A158" s="5">
        <v>43313</v>
      </c>
      <c r="B158" t="s">
        <v>9</v>
      </c>
      <c r="C158" t="s">
        <v>11</v>
      </c>
      <c r="D158">
        <v>344</v>
      </c>
    </row>
    <row r="159" spans="1:4" x14ac:dyDescent="0.25">
      <c r="A159" s="5">
        <v>43313</v>
      </c>
      <c r="B159" t="s">
        <v>4</v>
      </c>
      <c r="C159" t="s">
        <v>12</v>
      </c>
      <c r="D159">
        <v>2114</v>
      </c>
    </row>
    <row r="160" spans="1:4" x14ac:dyDescent="0.25">
      <c r="A160" s="5">
        <v>43313</v>
      </c>
      <c r="B160" t="s">
        <v>6</v>
      </c>
      <c r="C160" t="s">
        <v>12</v>
      </c>
      <c r="D160">
        <v>2117</v>
      </c>
    </row>
    <row r="161" spans="1:4" x14ac:dyDescent="0.25">
      <c r="A161" s="5">
        <v>43313</v>
      </c>
      <c r="B161" t="s">
        <v>7</v>
      </c>
      <c r="C161" t="s">
        <v>12</v>
      </c>
      <c r="D161">
        <v>1874</v>
      </c>
    </row>
    <row r="162" spans="1:4" x14ac:dyDescent="0.25">
      <c r="A162" s="5">
        <v>43313</v>
      </c>
      <c r="B162" t="s">
        <v>7</v>
      </c>
      <c r="C162" t="s">
        <v>12</v>
      </c>
      <c r="D162">
        <v>2037</v>
      </c>
    </row>
    <row r="163" spans="1:4" x14ac:dyDescent="0.25">
      <c r="A163" s="5">
        <v>43313</v>
      </c>
      <c r="B163" t="s">
        <v>8</v>
      </c>
      <c r="C163" t="s">
        <v>12</v>
      </c>
      <c r="D163">
        <v>2125</v>
      </c>
    </row>
    <row r="164" spans="1:4" x14ac:dyDescent="0.25">
      <c r="A164" s="5">
        <v>43313</v>
      </c>
      <c r="B164" t="s">
        <v>9</v>
      </c>
      <c r="C164" t="s">
        <v>12</v>
      </c>
      <c r="D164">
        <v>1842</v>
      </c>
    </row>
    <row r="165" spans="1:4" x14ac:dyDescent="0.25">
      <c r="A165" s="5">
        <v>43344</v>
      </c>
      <c r="B165" t="s">
        <v>4</v>
      </c>
      <c r="C165" t="s">
        <v>5</v>
      </c>
      <c r="D165">
        <v>1179</v>
      </c>
    </row>
    <row r="166" spans="1:4" x14ac:dyDescent="0.25">
      <c r="A166" s="5">
        <v>43344</v>
      </c>
      <c r="B166" t="s">
        <v>6</v>
      </c>
      <c r="C166" t="s">
        <v>5</v>
      </c>
      <c r="D166">
        <v>956</v>
      </c>
    </row>
    <row r="167" spans="1:4" x14ac:dyDescent="0.25">
      <c r="A167" s="5">
        <v>43344</v>
      </c>
      <c r="B167" t="s">
        <v>8</v>
      </c>
      <c r="C167" t="s">
        <v>5</v>
      </c>
      <c r="D167">
        <v>1011</v>
      </c>
    </row>
    <row r="168" spans="1:4" x14ac:dyDescent="0.25">
      <c r="A168" s="5">
        <v>43344</v>
      </c>
      <c r="B168" t="s">
        <v>9</v>
      </c>
      <c r="C168" t="s">
        <v>5</v>
      </c>
      <c r="D168">
        <v>1135</v>
      </c>
    </row>
    <row r="169" spans="1:4" x14ac:dyDescent="0.25">
      <c r="A169" s="5">
        <v>43344</v>
      </c>
      <c r="B169" t="s">
        <v>4</v>
      </c>
      <c r="C169" t="s">
        <v>10</v>
      </c>
      <c r="D169">
        <v>79</v>
      </c>
    </row>
    <row r="170" spans="1:4" x14ac:dyDescent="0.25">
      <c r="A170" s="5">
        <v>43344</v>
      </c>
      <c r="B170" t="s">
        <v>6</v>
      </c>
      <c r="C170" t="s">
        <v>10</v>
      </c>
      <c r="D170">
        <v>156</v>
      </c>
    </row>
    <row r="171" spans="1:4" x14ac:dyDescent="0.25">
      <c r="A171" s="5">
        <v>43344</v>
      </c>
      <c r="B171" t="s">
        <v>8</v>
      </c>
      <c r="C171" t="s">
        <v>10</v>
      </c>
      <c r="D171">
        <v>43</v>
      </c>
    </row>
    <row r="172" spans="1:4" x14ac:dyDescent="0.25">
      <c r="A172" s="5">
        <v>43344</v>
      </c>
      <c r="B172" t="s">
        <v>9</v>
      </c>
      <c r="C172" t="s">
        <v>10</v>
      </c>
      <c r="D172">
        <v>9</v>
      </c>
    </row>
    <row r="173" spans="1:4" x14ac:dyDescent="0.25">
      <c r="A173" s="5">
        <v>43344</v>
      </c>
      <c r="B173" t="s">
        <v>4</v>
      </c>
      <c r="C173" t="s">
        <v>11</v>
      </c>
      <c r="D173">
        <v>491</v>
      </c>
    </row>
    <row r="174" spans="1:4" x14ac:dyDescent="0.25">
      <c r="A174" s="5">
        <v>43344</v>
      </c>
      <c r="B174" t="s">
        <v>6</v>
      </c>
      <c r="C174" t="s">
        <v>11</v>
      </c>
      <c r="D174">
        <v>329</v>
      </c>
    </row>
    <row r="175" spans="1:4" x14ac:dyDescent="0.25">
      <c r="A175" s="5">
        <v>43344</v>
      </c>
      <c r="B175" t="s">
        <v>8</v>
      </c>
      <c r="C175" t="s">
        <v>11</v>
      </c>
      <c r="D175">
        <v>362</v>
      </c>
    </row>
    <row r="176" spans="1:4" x14ac:dyDescent="0.25">
      <c r="A176" s="5">
        <v>43344</v>
      </c>
      <c r="B176" t="s">
        <v>9</v>
      </c>
      <c r="C176" t="s">
        <v>11</v>
      </c>
      <c r="D176">
        <v>420</v>
      </c>
    </row>
    <row r="177" spans="1:4" x14ac:dyDescent="0.25">
      <c r="A177" s="5">
        <v>43344</v>
      </c>
      <c r="B177" t="s">
        <v>4</v>
      </c>
      <c r="C177" t="s">
        <v>12</v>
      </c>
      <c r="D177">
        <v>2050</v>
      </c>
    </row>
    <row r="178" spans="1:4" x14ac:dyDescent="0.25">
      <c r="A178" s="5">
        <v>43344</v>
      </c>
      <c r="B178" t="s">
        <v>6</v>
      </c>
      <c r="C178" t="s">
        <v>12</v>
      </c>
      <c r="D178">
        <v>1838</v>
      </c>
    </row>
    <row r="179" spans="1:4" x14ac:dyDescent="0.25">
      <c r="A179" s="5">
        <v>43344</v>
      </c>
      <c r="B179" t="s">
        <v>8</v>
      </c>
      <c r="C179" t="s">
        <v>12</v>
      </c>
      <c r="D179">
        <v>1954</v>
      </c>
    </row>
    <row r="180" spans="1:4" x14ac:dyDescent="0.25">
      <c r="A180" s="5">
        <v>43344</v>
      </c>
      <c r="B180" t="s">
        <v>9</v>
      </c>
      <c r="C180" t="s">
        <v>12</v>
      </c>
      <c r="D180">
        <v>2033</v>
      </c>
    </row>
    <row r="181" spans="1:4" x14ac:dyDescent="0.25">
      <c r="A181" s="5">
        <v>43374</v>
      </c>
      <c r="B181" t="s">
        <v>4</v>
      </c>
      <c r="C181" t="s">
        <v>5</v>
      </c>
      <c r="D181">
        <v>994</v>
      </c>
    </row>
    <row r="182" spans="1:4" x14ac:dyDescent="0.25">
      <c r="A182" s="5">
        <v>43374</v>
      </c>
      <c r="B182" t="s">
        <v>6</v>
      </c>
      <c r="C182" t="s">
        <v>5</v>
      </c>
      <c r="D182">
        <v>1092</v>
      </c>
    </row>
    <row r="183" spans="1:4" x14ac:dyDescent="0.25">
      <c r="A183" s="5">
        <v>43374</v>
      </c>
      <c r="B183" t="s">
        <v>7</v>
      </c>
      <c r="C183" t="s">
        <v>5</v>
      </c>
      <c r="D183">
        <v>811</v>
      </c>
    </row>
    <row r="184" spans="1:4" x14ac:dyDescent="0.25">
      <c r="A184" s="5">
        <v>43374</v>
      </c>
      <c r="B184" t="s">
        <v>8</v>
      </c>
      <c r="C184" t="s">
        <v>5</v>
      </c>
      <c r="D184">
        <v>1176</v>
      </c>
    </row>
    <row r="185" spans="1:4" x14ac:dyDescent="0.25">
      <c r="A185" s="5">
        <v>43374</v>
      </c>
      <c r="B185" t="s">
        <v>9</v>
      </c>
      <c r="C185" t="s">
        <v>5</v>
      </c>
      <c r="D185">
        <v>1162</v>
      </c>
    </row>
    <row r="186" spans="1:4" x14ac:dyDescent="0.25">
      <c r="A186" s="5">
        <v>43374</v>
      </c>
      <c r="B186" t="s">
        <v>4</v>
      </c>
      <c r="C186" t="s">
        <v>10</v>
      </c>
      <c r="D186">
        <v>53</v>
      </c>
    </row>
    <row r="187" spans="1:4" x14ac:dyDescent="0.25">
      <c r="A187" s="5">
        <v>43374</v>
      </c>
      <c r="B187" t="s">
        <v>6</v>
      </c>
      <c r="C187" t="s">
        <v>10</v>
      </c>
      <c r="D187">
        <v>74</v>
      </c>
    </row>
    <row r="188" spans="1:4" x14ac:dyDescent="0.25">
      <c r="A188" s="5">
        <v>43374</v>
      </c>
      <c r="B188" t="s">
        <v>7</v>
      </c>
      <c r="C188" t="s">
        <v>10</v>
      </c>
      <c r="D188">
        <v>127</v>
      </c>
    </row>
    <row r="189" spans="1:4" x14ac:dyDescent="0.25">
      <c r="A189" s="5">
        <v>43374</v>
      </c>
      <c r="B189" t="s">
        <v>8</v>
      </c>
      <c r="C189" t="s">
        <v>10</v>
      </c>
      <c r="D189">
        <v>194</v>
      </c>
    </row>
    <row r="190" spans="1:4" x14ac:dyDescent="0.25">
      <c r="A190" s="5">
        <v>43374</v>
      </c>
      <c r="B190" t="s">
        <v>9</v>
      </c>
      <c r="C190" t="s">
        <v>10</v>
      </c>
      <c r="D190">
        <v>35</v>
      </c>
    </row>
    <row r="191" spans="1:4" x14ac:dyDescent="0.25">
      <c r="A191" s="5">
        <v>43374</v>
      </c>
      <c r="B191" t="s">
        <v>4</v>
      </c>
      <c r="C191" t="s">
        <v>11</v>
      </c>
      <c r="D191">
        <v>314</v>
      </c>
    </row>
    <row r="192" spans="1:4" x14ac:dyDescent="0.25">
      <c r="A192" s="5">
        <v>43374</v>
      </c>
      <c r="B192" t="s">
        <v>6</v>
      </c>
      <c r="C192" t="s">
        <v>11</v>
      </c>
      <c r="D192">
        <v>438</v>
      </c>
    </row>
    <row r="193" spans="1:4" x14ac:dyDescent="0.25">
      <c r="A193" s="5">
        <v>43374</v>
      </c>
      <c r="B193" t="s">
        <v>7</v>
      </c>
      <c r="C193" t="s">
        <v>11</v>
      </c>
      <c r="D193">
        <v>391</v>
      </c>
    </row>
    <row r="194" spans="1:4" x14ac:dyDescent="0.25">
      <c r="A194" s="5">
        <v>43374</v>
      </c>
      <c r="B194" t="s">
        <v>8</v>
      </c>
      <c r="C194" t="s">
        <v>11</v>
      </c>
      <c r="D194">
        <v>435</v>
      </c>
    </row>
    <row r="195" spans="1:4" x14ac:dyDescent="0.25">
      <c r="A195" s="5">
        <v>43374</v>
      </c>
      <c r="B195" t="s">
        <v>9</v>
      </c>
      <c r="C195" t="s">
        <v>11</v>
      </c>
      <c r="D195">
        <v>340</v>
      </c>
    </row>
    <row r="196" spans="1:4" x14ac:dyDescent="0.25">
      <c r="A196" s="5">
        <v>43374</v>
      </c>
      <c r="B196" t="s">
        <v>4</v>
      </c>
      <c r="C196" t="s">
        <v>12</v>
      </c>
      <c r="D196">
        <v>1971</v>
      </c>
    </row>
    <row r="197" spans="1:4" x14ac:dyDescent="0.25">
      <c r="A197" s="5">
        <v>43374</v>
      </c>
      <c r="B197" t="s">
        <v>6</v>
      </c>
      <c r="C197" t="s">
        <v>12</v>
      </c>
      <c r="D197">
        <v>2175</v>
      </c>
    </row>
    <row r="198" spans="1:4" x14ac:dyDescent="0.25">
      <c r="A198" s="5">
        <v>43374</v>
      </c>
      <c r="B198" t="s">
        <v>7</v>
      </c>
      <c r="C198" t="s">
        <v>12</v>
      </c>
      <c r="D198">
        <v>1993</v>
      </c>
    </row>
    <row r="199" spans="1:4" x14ac:dyDescent="0.25">
      <c r="A199" s="5">
        <v>43374</v>
      </c>
      <c r="B199" t="s">
        <v>8</v>
      </c>
      <c r="C199" t="s">
        <v>12</v>
      </c>
      <c r="D199">
        <v>1980</v>
      </c>
    </row>
    <row r="200" spans="1:4" x14ac:dyDescent="0.25">
      <c r="A200" s="5">
        <v>43374</v>
      </c>
      <c r="B200" t="s">
        <v>9</v>
      </c>
      <c r="C200" t="s">
        <v>12</v>
      </c>
      <c r="D200">
        <v>2011</v>
      </c>
    </row>
    <row r="201" spans="1:4" x14ac:dyDescent="0.25">
      <c r="A201" s="5">
        <v>43405</v>
      </c>
      <c r="B201" t="s">
        <v>4</v>
      </c>
      <c r="C201" t="s">
        <v>5</v>
      </c>
      <c r="D201">
        <v>1012</v>
      </c>
    </row>
    <row r="202" spans="1:4" x14ac:dyDescent="0.25">
      <c r="A202" s="5">
        <v>43405</v>
      </c>
      <c r="B202" t="s">
        <v>6</v>
      </c>
      <c r="C202" t="s">
        <v>5</v>
      </c>
      <c r="D202">
        <v>1096</v>
      </c>
    </row>
    <row r="203" spans="1:4" x14ac:dyDescent="0.25">
      <c r="A203" s="5">
        <v>43405</v>
      </c>
      <c r="B203" t="s">
        <v>7</v>
      </c>
      <c r="C203" t="s">
        <v>5</v>
      </c>
      <c r="D203">
        <v>984</v>
      </c>
    </row>
    <row r="204" spans="1:4" x14ac:dyDescent="0.25">
      <c r="A204" s="5">
        <v>43405</v>
      </c>
      <c r="B204" t="s">
        <v>8</v>
      </c>
      <c r="C204" t="s">
        <v>5</v>
      </c>
      <c r="D204">
        <v>939</v>
      </c>
    </row>
    <row r="205" spans="1:4" x14ac:dyDescent="0.25">
      <c r="A205" s="5">
        <v>43405</v>
      </c>
      <c r="B205" t="s">
        <v>9</v>
      </c>
      <c r="C205" t="s">
        <v>5</v>
      </c>
      <c r="D205">
        <v>849</v>
      </c>
    </row>
    <row r="206" spans="1:4" x14ac:dyDescent="0.25">
      <c r="A206" s="5">
        <v>43405</v>
      </c>
      <c r="B206" t="s">
        <v>4</v>
      </c>
      <c r="C206" t="s">
        <v>10</v>
      </c>
      <c r="D206">
        <v>123</v>
      </c>
    </row>
    <row r="207" spans="1:4" x14ac:dyDescent="0.25">
      <c r="A207" s="5">
        <v>43405</v>
      </c>
      <c r="B207" t="s">
        <v>6</v>
      </c>
      <c r="C207" t="s">
        <v>10</v>
      </c>
      <c r="D207">
        <v>136</v>
      </c>
    </row>
    <row r="208" spans="1:4" x14ac:dyDescent="0.25">
      <c r="A208" s="5">
        <v>43405</v>
      </c>
      <c r="B208" t="s">
        <v>7</v>
      </c>
      <c r="C208" t="s">
        <v>10</v>
      </c>
      <c r="D208">
        <v>124</v>
      </c>
    </row>
    <row r="209" spans="1:4" x14ac:dyDescent="0.25">
      <c r="A209" s="5">
        <v>43405</v>
      </c>
      <c r="B209" t="s">
        <v>8</v>
      </c>
      <c r="C209" t="s">
        <v>10</v>
      </c>
      <c r="D209">
        <v>18</v>
      </c>
    </row>
    <row r="210" spans="1:4" x14ac:dyDescent="0.25">
      <c r="A210" s="5">
        <v>43405</v>
      </c>
      <c r="B210" t="s">
        <v>9</v>
      </c>
      <c r="C210" t="s">
        <v>10</v>
      </c>
      <c r="D210">
        <v>48</v>
      </c>
    </row>
    <row r="211" spans="1:4" x14ac:dyDescent="0.25">
      <c r="A211" s="5">
        <v>43405</v>
      </c>
      <c r="B211" t="s">
        <v>4</v>
      </c>
      <c r="C211" t="s">
        <v>11</v>
      </c>
      <c r="D211">
        <v>367</v>
      </c>
    </row>
    <row r="212" spans="1:4" x14ac:dyDescent="0.25">
      <c r="A212" s="5">
        <v>43405</v>
      </c>
      <c r="B212" t="s">
        <v>6</v>
      </c>
      <c r="C212" t="s">
        <v>11</v>
      </c>
      <c r="D212">
        <v>362</v>
      </c>
    </row>
    <row r="213" spans="1:4" x14ac:dyDescent="0.25">
      <c r="A213" s="5">
        <v>43405</v>
      </c>
      <c r="B213" t="s">
        <v>7</v>
      </c>
      <c r="C213" t="s">
        <v>11</v>
      </c>
      <c r="D213">
        <v>419</v>
      </c>
    </row>
    <row r="214" spans="1:4" x14ac:dyDescent="0.25">
      <c r="A214" s="5">
        <v>43405</v>
      </c>
      <c r="B214" t="s">
        <v>8</v>
      </c>
      <c r="C214" t="s">
        <v>11</v>
      </c>
      <c r="D214">
        <v>493</v>
      </c>
    </row>
    <row r="215" spans="1:4" x14ac:dyDescent="0.25">
      <c r="A215" s="5">
        <v>43405</v>
      </c>
      <c r="B215" t="s">
        <v>9</v>
      </c>
      <c r="C215" t="s">
        <v>11</v>
      </c>
      <c r="D215">
        <v>485</v>
      </c>
    </row>
    <row r="216" spans="1:4" x14ac:dyDescent="0.25">
      <c r="A216" s="5">
        <v>43405</v>
      </c>
      <c r="B216" t="s">
        <v>4</v>
      </c>
      <c r="C216" t="s">
        <v>12</v>
      </c>
      <c r="D216">
        <v>2097</v>
      </c>
    </row>
    <row r="217" spans="1:4" x14ac:dyDescent="0.25">
      <c r="A217" s="5">
        <v>43405</v>
      </c>
      <c r="B217" t="s">
        <v>6</v>
      </c>
      <c r="C217" t="s">
        <v>12</v>
      </c>
      <c r="D217">
        <v>2124</v>
      </c>
    </row>
    <row r="218" spans="1:4" x14ac:dyDescent="0.25">
      <c r="A218" s="5">
        <v>43405</v>
      </c>
      <c r="B218" t="s">
        <v>7</v>
      </c>
      <c r="C218" t="s">
        <v>12</v>
      </c>
      <c r="D218">
        <v>1876</v>
      </c>
    </row>
    <row r="219" spans="1:4" x14ac:dyDescent="0.25">
      <c r="A219" s="5">
        <v>43405</v>
      </c>
      <c r="B219" t="s">
        <v>8</v>
      </c>
      <c r="C219" t="s">
        <v>12</v>
      </c>
      <c r="D219">
        <v>2162</v>
      </c>
    </row>
    <row r="220" spans="1:4" x14ac:dyDescent="0.25">
      <c r="A220" s="5">
        <v>43405</v>
      </c>
      <c r="B220" t="s">
        <v>9</v>
      </c>
      <c r="C220" t="s">
        <v>12</v>
      </c>
      <c r="D220">
        <v>1897</v>
      </c>
    </row>
    <row r="221" spans="1:4" x14ac:dyDescent="0.25">
      <c r="A221" s="5">
        <v>43435</v>
      </c>
      <c r="B221" t="s">
        <v>4</v>
      </c>
      <c r="C221" t="s">
        <v>5</v>
      </c>
      <c r="D221">
        <v>1188</v>
      </c>
    </row>
    <row r="222" spans="1:4" x14ac:dyDescent="0.25">
      <c r="A222" s="5">
        <v>43435</v>
      </c>
      <c r="B222" t="s">
        <v>6</v>
      </c>
      <c r="C222" t="s">
        <v>5</v>
      </c>
      <c r="D222">
        <v>1049</v>
      </c>
    </row>
    <row r="223" spans="1:4" x14ac:dyDescent="0.25">
      <c r="A223" s="5">
        <v>43435</v>
      </c>
      <c r="B223" t="s">
        <v>7</v>
      </c>
      <c r="C223" t="s">
        <v>5</v>
      </c>
      <c r="D223">
        <v>1184</v>
      </c>
    </row>
    <row r="224" spans="1:4" x14ac:dyDescent="0.25">
      <c r="A224" s="5">
        <v>43435</v>
      </c>
      <c r="B224" t="s">
        <v>8</v>
      </c>
      <c r="C224" t="s">
        <v>5</v>
      </c>
      <c r="D224">
        <v>840</v>
      </c>
    </row>
    <row r="225" spans="1:4" x14ac:dyDescent="0.25">
      <c r="A225" s="5">
        <v>43435</v>
      </c>
      <c r="B225" t="s">
        <v>9</v>
      </c>
      <c r="C225" t="s">
        <v>5</v>
      </c>
      <c r="D225">
        <v>1192</v>
      </c>
    </row>
    <row r="226" spans="1:4" x14ac:dyDescent="0.25">
      <c r="A226" s="5">
        <v>43435</v>
      </c>
      <c r="B226" t="s">
        <v>4</v>
      </c>
      <c r="C226" t="s">
        <v>10</v>
      </c>
      <c r="D226">
        <v>67</v>
      </c>
    </row>
    <row r="227" spans="1:4" x14ac:dyDescent="0.25">
      <c r="A227" s="5">
        <v>43435</v>
      </c>
      <c r="B227" t="s">
        <v>6</v>
      </c>
      <c r="C227" t="s">
        <v>10</v>
      </c>
      <c r="D227">
        <v>140</v>
      </c>
    </row>
    <row r="228" spans="1:4" x14ac:dyDescent="0.25">
      <c r="A228" s="5">
        <v>43435</v>
      </c>
      <c r="B228" t="s">
        <v>7</v>
      </c>
      <c r="C228" t="s">
        <v>10</v>
      </c>
      <c r="D228">
        <v>199</v>
      </c>
    </row>
    <row r="229" spans="1:4" x14ac:dyDescent="0.25">
      <c r="A229" s="5">
        <v>43435</v>
      </c>
      <c r="B229" t="s">
        <v>8</v>
      </c>
      <c r="C229" t="s">
        <v>10</v>
      </c>
      <c r="D229">
        <v>7</v>
      </c>
    </row>
    <row r="230" spans="1:4" x14ac:dyDescent="0.25">
      <c r="A230" s="5">
        <v>43435</v>
      </c>
      <c r="B230" t="s">
        <v>9</v>
      </c>
      <c r="C230" t="s">
        <v>10</v>
      </c>
      <c r="D230">
        <v>166</v>
      </c>
    </row>
    <row r="231" spans="1:4" x14ac:dyDescent="0.25">
      <c r="A231" s="5">
        <v>43435</v>
      </c>
      <c r="B231" t="s">
        <v>4</v>
      </c>
      <c r="C231" t="s">
        <v>11</v>
      </c>
      <c r="D231">
        <v>407</v>
      </c>
    </row>
    <row r="232" spans="1:4" x14ac:dyDescent="0.25">
      <c r="A232" s="5">
        <v>43435</v>
      </c>
      <c r="B232" t="s">
        <v>6</v>
      </c>
      <c r="C232" t="s">
        <v>11</v>
      </c>
      <c r="D232">
        <v>305</v>
      </c>
    </row>
    <row r="233" spans="1:4" x14ac:dyDescent="0.25">
      <c r="A233" s="5">
        <v>43435</v>
      </c>
      <c r="B233" t="s">
        <v>7</v>
      </c>
      <c r="C233" t="s">
        <v>11</v>
      </c>
      <c r="D233">
        <v>422</v>
      </c>
    </row>
    <row r="234" spans="1:4" x14ac:dyDescent="0.25">
      <c r="A234" s="5">
        <v>43435</v>
      </c>
      <c r="B234" t="s">
        <v>8</v>
      </c>
      <c r="C234" t="s">
        <v>11</v>
      </c>
      <c r="D234">
        <v>485</v>
      </c>
    </row>
    <row r="235" spans="1:4" x14ac:dyDescent="0.25">
      <c r="A235" s="5">
        <v>43435</v>
      </c>
      <c r="B235" t="s">
        <v>9</v>
      </c>
      <c r="C235" t="s">
        <v>11</v>
      </c>
      <c r="D235">
        <v>387</v>
      </c>
    </row>
    <row r="236" spans="1:4" x14ac:dyDescent="0.25">
      <c r="A236" s="5">
        <v>43435</v>
      </c>
      <c r="B236" t="s">
        <v>4</v>
      </c>
      <c r="C236" t="s">
        <v>12</v>
      </c>
      <c r="D236">
        <v>2012</v>
      </c>
    </row>
    <row r="237" spans="1:4" x14ac:dyDescent="0.25">
      <c r="A237" s="5">
        <v>43435</v>
      </c>
      <c r="B237" t="s">
        <v>6</v>
      </c>
      <c r="C237" t="s">
        <v>12</v>
      </c>
      <c r="D237">
        <v>1874</v>
      </c>
    </row>
    <row r="238" spans="1:4" x14ac:dyDescent="0.25">
      <c r="A238" s="5">
        <v>43435</v>
      </c>
      <c r="B238" t="s">
        <v>7</v>
      </c>
      <c r="C238" t="s">
        <v>12</v>
      </c>
      <c r="D238">
        <v>1934</v>
      </c>
    </row>
    <row r="239" spans="1:4" x14ac:dyDescent="0.25">
      <c r="A239" s="5">
        <v>43435</v>
      </c>
      <c r="B239" t="s">
        <v>8</v>
      </c>
      <c r="C239" t="s">
        <v>12</v>
      </c>
      <c r="D239">
        <v>1830</v>
      </c>
    </row>
    <row r="240" spans="1:4" x14ac:dyDescent="0.25">
      <c r="A240" s="5">
        <v>43435</v>
      </c>
      <c r="B240" t="s">
        <v>9</v>
      </c>
      <c r="C240" t="s">
        <v>12</v>
      </c>
      <c r="D240">
        <v>2061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775E0-F37E-47BF-BDCE-2170C10A3E38}">
  <dimension ref="A1:C6"/>
  <sheetViews>
    <sheetView workbookViewId="0">
      <selection activeCell="C6" sqref="C6"/>
    </sheetView>
  </sheetViews>
  <sheetFormatPr defaultRowHeight="15" x14ac:dyDescent="0.25"/>
  <cols>
    <col min="1" max="1" width="16.28515625" bestFit="1" customWidth="1"/>
    <col min="2" max="2" width="16.28515625" style="1" bestFit="1" customWidth="1"/>
    <col min="3" max="3" width="11.28515625" bestFit="1" customWidth="1"/>
  </cols>
  <sheetData>
    <row r="1" spans="1:3" x14ac:dyDescent="0.25">
      <c r="A1" s="2" t="s">
        <v>2</v>
      </c>
      <c r="B1" s="3" t="s">
        <v>13</v>
      </c>
    </row>
    <row r="2" spans="1:3" x14ac:dyDescent="0.25">
      <c r="A2" t="s">
        <v>12</v>
      </c>
      <c r="B2" s="1">
        <v>2000</v>
      </c>
      <c r="C2" s="1"/>
    </row>
    <row r="3" spans="1:3" x14ac:dyDescent="0.25">
      <c r="A3" t="s">
        <v>11</v>
      </c>
      <c r="B3" s="1">
        <v>1000</v>
      </c>
      <c r="C3" s="1"/>
    </row>
    <row r="4" spans="1:3" x14ac:dyDescent="0.25">
      <c r="A4" t="s">
        <v>10</v>
      </c>
      <c r="B4" s="1">
        <v>500</v>
      </c>
      <c r="C4" s="1"/>
    </row>
    <row r="5" spans="1:3" x14ac:dyDescent="0.25">
      <c r="A5" t="s">
        <v>5</v>
      </c>
      <c r="B5" s="1">
        <v>100</v>
      </c>
      <c r="C5" s="1"/>
    </row>
    <row r="6" spans="1:3" x14ac:dyDescent="0.25">
      <c r="C6" s="1"/>
    </row>
  </sheetData>
  <pageMargins left="0.7" right="0.7" top="0.75" bottom="0.75" header="0.3" footer="0.3"/>
  <pageSetup paperSize="0" orientation="portrait" horizontalDpi="0" verticalDpi="0" copies="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57591E-18F3-4C07-9EB7-369F51E2365E}">
  <dimension ref="A1:A6"/>
  <sheetViews>
    <sheetView workbookViewId="0">
      <selection sqref="A1:A6"/>
    </sheetView>
  </sheetViews>
  <sheetFormatPr defaultRowHeight="15" x14ac:dyDescent="0.25"/>
  <cols>
    <col min="1" max="1" width="12" customWidth="1"/>
  </cols>
  <sheetData>
    <row r="1" spans="1:1" x14ac:dyDescent="0.25">
      <c r="A1" t="s">
        <v>1</v>
      </c>
    </row>
    <row r="2" spans="1:1" x14ac:dyDescent="0.25">
      <c r="A2" t="s">
        <v>4</v>
      </c>
    </row>
    <row r="3" spans="1:1" x14ac:dyDescent="0.25">
      <c r="A3" t="s">
        <v>6</v>
      </c>
    </row>
    <row r="4" spans="1:1" x14ac:dyDescent="0.25">
      <c r="A4" t="s">
        <v>7</v>
      </c>
    </row>
    <row r="5" spans="1:1" x14ac:dyDescent="0.25">
      <c r="A5" t="s">
        <v>8</v>
      </c>
    </row>
    <row r="6" spans="1:1" x14ac:dyDescent="0.25">
      <c r="A6" t="s">
        <v>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4FFD4-0935-40C7-9380-978192F0C2D1}">
  <dimension ref="A1:P240"/>
  <sheetViews>
    <sheetView workbookViewId="0">
      <selection activeCell="O9" sqref="O9"/>
    </sheetView>
  </sheetViews>
  <sheetFormatPr defaultRowHeight="15" x14ac:dyDescent="0.25"/>
  <cols>
    <col min="1" max="1" width="9.7109375" style="4" bestFit="1" customWidth="1"/>
    <col min="2" max="2" width="10.140625" style="1" bestFit="1" customWidth="1"/>
    <col min="3" max="3" width="9.42578125" customWidth="1"/>
    <col min="4" max="4" width="14" customWidth="1"/>
    <col min="6" max="6" width="13.85546875" bestFit="1" customWidth="1"/>
    <col min="7" max="7" width="12.140625" bestFit="1" customWidth="1"/>
    <col min="8" max="8" width="11.140625" bestFit="1" customWidth="1"/>
    <col min="9" max="9" width="15.28515625" bestFit="1" customWidth="1"/>
    <col min="12" max="12" width="12.140625" bestFit="1" customWidth="1"/>
    <col min="14" max="14" width="5.5703125" customWidth="1"/>
    <col min="15" max="15" width="12.140625" bestFit="1" customWidth="1"/>
  </cols>
  <sheetData>
    <row r="1" spans="1:16" x14ac:dyDescent="0.25">
      <c r="A1" s="4" t="s">
        <v>0</v>
      </c>
      <c r="B1" s="1" t="s">
        <v>14</v>
      </c>
      <c r="C1" t="s">
        <v>13</v>
      </c>
      <c r="D1" t="s">
        <v>17</v>
      </c>
      <c r="G1" t="s">
        <v>20</v>
      </c>
      <c r="H1">
        <v>2</v>
      </c>
    </row>
    <row r="2" spans="1:16" x14ac:dyDescent="0.25">
      <c r="A2" s="5">
        <v>43101</v>
      </c>
      <c r="B2" s="1">
        <f>SUMIF('Actual Data'!A:A,'Cost Summery'!A2,'Actual Data'!D:D)</f>
        <v>16011</v>
      </c>
      <c r="C2" s="1">
        <f>SUM(Budget[Budget])*COUNTA(Employee[Employee])</f>
        <v>18000</v>
      </c>
      <c r="D2" s="1">
        <f>C2-B2</f>
        <v>1989</v>
      </c>
      <c r="G2" t="s">
        <v>0</v>
      </c>
      <c r="H2" s="6">
        <f>VLOOKUP(H1,Date!A:B,2,0)</f>
        <v>43101</v>
      </c>
    </row>
    <row r="3" spans="1:16" x14ac:dyDescent="0.25">
      <c r="A3" s="5">
        <v>43132</v>
      </c>
      <c r="B3" s="1">
        <f>SUMIF('Actual Data'!A:A,'Cost Summery'!A3,'Actual Data'!D:D)</f>
        <v>18089</v>
      </c>
      <c r="C3" s="1">
        <f>SUM(Budget[Budget])*COUNTA(Employee[Employee])</f>
        <v>18000</v>
      </c>
      <c r="D3" s="1">
        <f t="shared" ref="D3:D13" si="0">C3-B3</f>
        <v>-89</v>
      </c>
      <c r="H3" s="1"/>
    </row>
    <row r="4" spans="1:16" x14ac:dyDescent="0.25">
      <c r="A4" s="5">
        <v>43160</v>
      </c>
      <c r="B4" s="1">
        <f>SUMIF('Actual Data'!A:A,'Cost Summery'!A4,'Actual Data'!D:D)</f>
        <v>17875</v>
      </c>
      <c r="C4" s="1">
        <f>SUM(Budget[Budget])*COUNTA(Employee[Employee])</f>
        <v>18000</v>
      </c>
      <c r="D4" s="1">
        <f t="shared" si="0"/>
        <v>125</v>
      </c>
    </row>
    <row r="5" spans="1:16" x14ac:dyDescent="0.25">
      <c r="A5" s="5">
        <v>43191</v>
      </c>
      <c r="B5" s="1">
        <f>SUMIF('Actual Data'!A:A,'Cost Summery'!A5,'Actual Data'!D:D)</f>
        <v>17766</v>
      </c>
      <c r="C5" s="1">
        <f>SUM(Budget[Budget])*COUNTA(Employee[Employee])</f>
        <v>18000</v>
      </c>
      <c r="D5" s="1">
        <f t="shared" si="0"/>
        <v>234</v>
      </c>
      <c r="G5" t="s">
        <v>16</v>
      </c>
      <c r="H5" s="1">
        <f>IF(H2="Total",SUM(C:C),SUMIF(A:A,H2,C:C))</f>
        <v>18000</v>
      </c>
    </row>
    <row r="6" spans="1:16" x14ac:dyDescent="0.25">
      <c r="A6" s="5">
        <v>43221</v>
      </c>
      <c r="B6" s="1">
        <f>SUMIF('Actual Data'!A:A,'Cost Summery'!A6,'Actual Data'!D:D)</f>
        <v>17354</v>
      </c>
      <c r="C6" s="1">
        <f>SUM(Budget[Budget])*COUNTA(Employee[Employee])</f>
        <v>18000</v>
      </c>
      <c r="D6" s="1">
        <f t="shared" si="0"/>
        <v>646</v>
      </c>
      <c r="G6" t="s">
        <v>15</v>
      </c>
      <c r="H6" s="1">
        <f>IF(H2="Total",SUM(B:B), SUMIF(A:A,H2,B:B))</f>
        <v>16011</v>
      </c>
    </row>
    <row r="7" spans="1:16" x14ac:dyDescent="0.25">
      <c r="A7" s="5">
        <v>43252</v>
      </c>
      <c r="B7" s="1">
        <f>SUMIF('Actual Data'!A:A,'Cost Summery'!A7,'Actual Data'!D:D)</f>
        <v>17503</v>
      </c>
      <c r="C7" s="1">
        <f>SUM(Budget[Budget])*COUNTA(Employee[Employee])</f>
        <v>18000</v>
      </c>
      <c r="D7" s="1">
        <f t="shared" si="0"/>
        <v>497</v>
      </c>
      <c r="G7" t="s">
        <v>14</v>
      </c>
      <c r="H7" s="7">
        <f>H6/H5</f>
        <v>0.88949999999999996</v>
      </c>
      <c r="J7" s="9"/>
      <c r="L7" s="9"/>
    </row>
    <row r="8" spans="1:16" x14ac:dyDescent="0.25">
      <c r="A8" s="5">
        <v>43282</v>
      </c>
      <c r="B8" s="1">
        <f>SUMIF('Actual Data'!A:A,'Cost Summery'!A8,'Actual Data'!D:D)</f>
        <v>17791</v>
      </c>
      <c r="C8" s="1">
        <f>SUM(Budget[Budget])*COUNTA(Employee[Employee])</f>
        <v>18000</v>
      </c>
      <c r="D8" s="1">
        <f t="shared" si="0"/>
        <v>209</v>
      </c>
      <c r="J8" t="s">
        <v>21</v>
      </c>
    </row>
    <row r="9" spans="1:16" x14ac:dyDescent="0.25">
      <c r="A9" s="5">
        <v>43313</v>
      </c>
      <c r="B9" s="1">
        <f>SUMIF('Actual Data'!A:A,'Cost Summery'!A9,'Actual Data'!D:D)</f>
        <v>20356</v>
      </c>
      <c r="C9" s="1">
        <f>SUM(Budget[Budget])*COUNTA(Employee[Employee])</f>
        <v>18000</v>
      </c>
      <c r="D9" s="1">
        <f t="shared" si="0"/>
        <v>-2356</v>
      </c>
      <c r="F9" s="8" t="s">
        <v>12</v>
      </c>
      <c r="I9" s="10" t="s">
        <v>11</v>
      </c>
      <c r="L9" s="10" t="s">
        <v>5</v>
      </c>
      <c r="O9" s="8" t="s">
        <v>10</v>
      </c>
    </row>
    <row r="10" spans="1:16" x14ac:dyDescent="0.25">
      <c r="A10" s="5">
        <v>43344</v>
      </c>
      <c r="B10" s="1">
        <f>SUMIF('Actual Data'!A:A,'Cost Summery'!A10,'Actual Data'!D:D)</f>
        <v>14045</v>
      </c>
      <c r="C10" s="1">
        <f>SUM(Budget[Budget])*COUNTA(Employee[Employee])</f>
        <v>18000</v>
      </c>
      <c r="D10" s="1">
        <f t="shared" si="0"/>
        <v>3955</v>
      </c>
      <c r="F10" t="s">
        <v>16</v>
      </c>
      <c r="G10" s="1">
        <f>IF($H$2="Total",VLOOKUP(F9,Budget[#All],2,0)*COUNTA(CostDetails[Month])*COUNTA(Employee[Employee]),VLOOKUP(F9,Budget[#All],2,0)*COUNTA(Employee[Employee]))</f>
        <v>10000</v>
      </c>
      <c r="I10" t="s">
        <v>16</v>
      </c>
      <c r="J10" s="1">
        <f>IF($H$2="Total",VLOOKUP(I9,Budget[#All],2,0)*COUNTA(CostDetails[Month])*COUNTA(Employee[Employee]),VLOOKUP(I9,Budget[#All],2,0)*COUNTA(Employee[Employee]))</f>
        <v>5000</v>
      </c>
      <c r="L10" t="s">
        <v>16</v>
      </c>
      <c r="M10" s="1">
        <f>IF($H$2="Total",VLOOKUP(L9,Budget[#All],2,0)*COUNTA(CostDetails[Month])*COUNTA(Employee[Employee]),VLOOKUP(L9,Budget[#All],2,0)*COUNTA(Employee[Employee]))</f>
        <v>500</v>
      </c>
      <c r="O10" t="s">
        <v>16</v>
      </c>
      <c r="P10" s="1">
        <f>IF($H$2="Total",VLOOKUP(O9,Budget[#All],2,0)*COUNTA(CostDetails[Month])*COUNTA(Employee[Employee]),VLOOKUP(O9,Budget[#All],2,0)*COUNTA(Employee[Employee]))</f>
        <v>2500</v>
      </c>
    </row>
    <row r="11" spans="1:16" x14ac:dyDescent="0.25">
      <c r="A11" s="5">
        <v>43374</v>
      </c>
      <c r="B11" s="1">
        <f>SUMIF('Actual Data'!A:A,'Cost Summery'!A11,'Actual Data'!D:D)</f>
        <v>17766</v>
      </c>
      <c r="C11" s="1">
        <f>SUM(Budget[Budget])*COUNTA(Employee[Employee])</f>
        <v>18000</v>
      </c>
      <c r="D11" s="1">
        <f t="shared" si="0"/>
        <v>234</v>
      </c>
      <c r="F11" t="s">
        <v>15</v>
      </c>
      <c r="G11" s="1">
        <f>IF($H$2 = "Total", SUMIF('Actual Data'!$C:$C,'Cost Summery'!F9,'Actual Data'!$D:$D), SUMIFS('Actual Data'!$D:$D,'Actual Data'!$A:$A,'Cost Summery'!$H$2,'Actual Data'!$C:$C,'Cost Summery'!F9))</f>
        <v>8035</v>
      </c>
      <c r="I11" t="s">
        <v>15</v>
      </c>
      <c r="J11" s="1">
        <f>IF($H$2 = "Total", SUMIF('Actual Data'!$C:$C,'Cost Summery'!I9,'Actual Data'!$D:$D), SUMIFS('Actual Data'!$D:$D,'Actual Data'!$A:$A,'Cost Summery'!$H$2,'Actual Data'!$C:$C,'Cost Summery'!I9))</f>
        <v>2089</v>
      </c>
      <c r="L11" t="s">
        <v>15</v>
      </c>
      <c r="M11" s="1">
        <f>IF($H$2 = "Total", SUMIF('Actual Data'!$C:$C,'Cost Summery'!L9,'Actual Data'!$D:$D), SUMIFS('Actual Data'!$D:$D,'Actual Data'!$A:$A,'Cost Summery'!$H$2,'Actual Data'!$C:$C,'Cost Summery'!L9))</f>
        <v>5320</v>
      </c>
      <c r="O11" t="s">
        <v>15</v>
      </c>
      <c r="P11" s="1">
        <f>IF($H$2 = "Total", SUMIF('Actual Data'!$C:$C,'Cost Summery'!O9,'Actual Data'!$D:$D), SUMIFS('Actual Data'!$D:$D,'Actual Data'!$A:$A,'Cost Summery'!$H$2,'Actual Data'!$C:$C,'Cost Summery'!O9))</f>
        <v>567</v>
      </c>
    </row>
    <row r="12" spans="1:16" x14ac:dyDescent="0.25">
      <c r="A12" s="5">
        <v>43405</v>
      </c>
      <c r="B12" s="1">
        <f>SUMIF('Actual Data'!A:A,'Cost Summery'!A12,'Actual Data'!D:D)</f>
        <v>17611</v>
      </c>
      <c r="C12" s="1">
        <f>SUM(Budget[Budget])*COUNTA(Employee[Employee])</f>
        <v>18000</v>
      </c>
      <c r="D12" s="1">
        <f t="shared" si="0"/>
        <v>389</v>
      </c>
    </row>
    <row r="13" spans="1:16" x14ac:dyDescent="0.25">
      <c r="A13" s="5">
        <v>43435</v>
      </c>
      <c r="B13" s="1">
        <f>SUMIF('Actual Data'!A:A,'Cost Summery'!A13,'Actual Data'!D:D)</f>
        <v>17749</v>
      </c>
      <c r="C13" s="1">
        <f>SUM(Budget[Budget])*COUNTA(Employee[Employee])</f>
        <v>18000</v>
      </c>
      <c r="D13" s="1">
        <f t="shared" si="0"/>
        <v>251</v>
      </c>
    </row>
    <row r="14" spans="1:16" x14ac:dyDescent="0.25">
      <c r="A14"/>
    </row>
    <row r="15" spans="1:16" x14ac:dyDescent="0.25">
      <c r="A15"/>
    </row>
    <row r="16" spans="1:16" x14ac:dyDescent="0.25">
      <c r="A16"/>
    </row>
    <row r="17" spans="1:1" x14ac:dyDescent="0.25">
      <c r="A17"/>
    </row>
    <row r="18" spans="1:1" x14ac:dyDescent="0.25">
      <c r="A18"/>
    </row>
    <row r="19" spans="1:1" x14ac:dyDescent="0.25">
      <c r="A19"/>
    </row>
    <row r="20" spans="1:1" x14ac:dyDescent="0.25">
      <c r="A20"/>
    </row>
    <row r="21" spans="1:1" x14ac:dyDescent="0.25">
      <c r="A21"/>
    </row>
    <row r="22" spans="1:1" x14ac:dyDescent="0.25">
      <c r="A22"/>
    </row>
    <row r="23" spans="1:1" x14ac:dyDescent="0.25">
      <c r="A23"/>
    </row>
    <row r="24" spans="1:1" x14ac:dyDescent="0.25">
      <c r="A24"/>
    </row>
    <row r="25" spans="1:1" x14ac:dyDescent="0.25">
      <c r="A25"/>
    </row>
    <row r="26" spans="1:1" x14ac:dyDescent="0.25">
      <c r="A26"/>
    </row>
    <row r="27" spans="1:1" x14ac:dyDescent="0.25">
      <c r="A27"/>
    </row>
    <row r="28" spans="1:1" x14ac:dyDescent="0.25">
      <c r="A28"/>
    </row>
    <row r="29" spans="1:1" x14ac:dyDescent="0.25">
      <c r="A29"/>
    </row>
    <row r="30" spans="1:1" x14ac:dyDescent="0.25">
      <c r="A30"/>
    </row>
    <row r="31" spans="1:1" x14ac:dyDescent="0.25">
      <c r="A31"/>
    </row>
    <row r="32" spans="1:1" x14ac:dyDescent="0.25">
      <c r="A32"/>
    </row>
    <row r="33" spans="1:1" x14ac:dyDescent="0.25">
      <c r="A33"/>
    </row>
    <row r="34" spans="1:1" x14ac:dyDescent="0.25">
      <c r="A34"/>
    </row>
    <row r="35" spans="1:1" x14ac:dyDescent="0.25">
      <c r="A35"/>
    </row>
    <row r="36" spans="1:1" x14ac:dyDescent="0.25">
      <c r="A36"/>
    </row>
    <row r="37" spans="1:1" x14ac:dyDescent="0.25">
      <c r="A37"/>
    </row>
    <row r="38" spans="1:1" x14ac:dyDescent="0.25">
      <c r="A38"/>
    </row>
    <row r="39" spans="1:1" x14ac:dyDescent="0.25">
      <c r="A39"/>
    </row>
    <row r="40" spans="1:1" x14ac:dyDescent="0.25">
      <c r="A40"/>
    </row>
    <row r="41" spans="1:1" x14ac:dyDescent="0.25">
      <c r="A41"/>
    </row>
    <row r="42" spans="1:1" x14ac:dyDescent="0.25">
      <c r="A42"/>
    </row>
    <row r="43" spans="1:1" x14ac:dyDescent="0.25">
      <c r="A43"/>
    </row>
    <row r="44" spans="1:1" x14ac:dyDescent="0.25">
      <c r="A44"/>
    </row>
    <row r="45" spans="1:1" x14ac:dyDescent="0.25">
      <c r="A45"/>
    </row>
    <row r="46" spans="1:1" x14ac:dyDescent="0.25">
      <c r="A46"/>
    </row>
    <row r="47" spans="1:1" x14ac:dyDescent="0.25">
      <c r="A47"/>
    </row>
    <row r="48" spans="1:1" x14ac:dyDescent="0.25">
      <c r="A48"/>
    </row>
    <row r="49" spans="1:1" x14ac:dyDescent="0.25">
      <c r="A49"/>
    </row>
    <row r="50" spans="1:1" x14ac:dyDescent="0.25">
      <c r="A50"/>
    </row>
    <row r="51" spans="1:1" x14ac:dyDescent="0.25">
      <c r="A51"/>
    </row>
    <row r="52" spans="1:1" x14ac:dyDescent="0.25">
      <c r="A52"/>
    </row>
    <row r="53" spans="1:1" x14ac:dyDescent="0.25">
      <c r="A53"/>
    </row>
    <row r="54" spans="1:1" x14ac:dyDescent="0.25">
      <c r="A54"/>
    </row>
    <row r="55" spans="1:1" x14ac:dyDescent="0.25">
      <c r="A55"/>
    </row>
    <row r="56" spans="1:1" x14ac:dyDescent="0.25">
      <c r="A56"/>
    </row>
    <row r="57" spans="1:1" x14ac:dyDescent="0.25">
      <c r="A57"/>
    </row>
    <row r="58" spans="1:1" x14ac:dyDescent="0.25">
      <c r="A58"/>
    </row>
    <row r="59" spans="1:1" x14ac:dyDescent="0.25">
      <c r="A59"/>
    </row>
    <row r="60" spans="1:1" x14ac:dyDescent="0.25">
      <c r="A60"/>
    </row>
    <row r="61" spans="1:1" x14ac:dyDescent="0.25">
      <c r="A61"/>
    </row>
    <row r="62" spans="1:1" x14ac:dyDescent="0.25">
      <c r="A62"/>
    </row>
    <row r="63" spans="1:1" x14ac:dyDescent="0.25">
      <c r="A63"/>
    </row>
    <row r="64" spans="1:1" x14ac:dyDescent="0.25">
      <c r="A64"/>
    </row>
    <row r="65" spans="1:1" x14ac:dyDescent="0.25">
      <c r="A65"/>
    </row>
    <row r="66" spans="1:1" x14ac:dyDescent="0.25">
      <c r="A66"/>
    </row>
    <row r="67" spans="1:1" x14ac:dyDescent="0.25">
      <c r="A67"/>
    </row>
    <row r="68" spans="1:1" x14ac:dyDescent="0.25">
      <c r="A68"/>
    </row>
    <row r="69" spans="1:1" x14ac:dyDescent="0.25">
      <c r="A69"/>
    </row>
    <row r="70" spans="1:1" x14ac:dyDescent="0.25">
      <c r="A70"/>
    </row>
    <row r="71" spans="1:1" x14ac:dyDescent="0.25">
      <c r="A71"/>
    </row>
    <row r="72" spans="1:1" x14ac:dyDescent="0.25">
      <c r="A72"/>
    </row>
    <row r="73" spans="1:1" x14ac:dyDescent="0.25">
      <c r="A73"/>
    </row>
    <row r="74" spans="1:1" x14ac:dyDescent="0.25">
      <c r="A74"/>
    </row>
    <row r="75" spans="1:1" x14ac:dyDescent="0.25">
      <c r="A75"/>
    </row>
    <row r="76" spans="1:1" x14ac:dyDescent="0.25">
      <c r="A76"/>
    </row>
    <row r="77" spans="1:1" x14ac:dyDescent="0.25">
      <c r="A77"/>
    </row>
    <row r="78" spans="1:1" x14ac:dyDescent="0.25">
      <c r="A78"/>
    </row>
    <row r="79" spans="1:1" x14ac:dyDescent="0.25">
      <c r="A79"/>
    </row>
    <row r="80" spans="1:1" x14ac:dyDescent="0.25">
      <c r="A80"/>
    </row>
    <row r="81" spans="1:1" x14ac:dyDescent="0.25">
      <c r="A81"/>
    </row>
    <row r="82" spans="1:1" x14ac:dyDescent="0.25">
      <c r="A82"/>
    </row>
    <row r="83" spans="1:1" x14ac:dyDescent="0.25">
      <c r="A83"/>
    </row>
    <row r="84" spans="1:1" x14ac:dyDescent="0.25">
      <c r="A84"/>
    </row>
    <row r="85" spans="1:1" x14ac:dyDescent="0.25">
      <c r="A85"/>
    </row>
    <row r="86" spans="1:1" x14ac:dyDescent="0.25">
      <c r="A86"/>
    </row>
    <row r="87" spans="1:1" x14ac:dyDescent="0.25">
      <c r="A87"/>
    </row>
    <row r="88" spans="1:1" x14ac:dyDescent="0.25">
      <c r="A88"/>
    </row>
    <row r="89" spans="1:1" x14ac:dyDescent="0.25">
      <c r="A89"/>
    </row>
    <row r="90" spans="1:1" x14ac:dyDescent="0.25">
      <c r="A90"/>
    </row>
    <row r="91" spans="1:1" x14ac:dyDescent="0.25">
      <c r="A91"/>
    </row>
    <row r="92" spans="1:1" x14ac:dyDescent="0.25">
      <c r="A92"/>
    </row>
    <row r="93" spans="1:1" x14ac:dyDescent="0.25">
      <c r="A93"/>
    </row>
    <row r="94" spans="1:1" x14ac:dyDescent="0.25">
      <c r="A94"/>
    </row>
    <row r="95" spans="1:1" x14ac:dyDescent="0.25">
      <c r="A95"/>
    </row>
    <row r="96" spans="1:1" x14ac:dyDescent="0.25">
      <c r="A96"/>
    </row>
    <row r="97" spans="1:1" x14ac:dyDescent="0.25">
      <c r="A97"/>
    </row>
    <row r="98" spans="1:1" x14ac:dyDescent="0.25">
      <c r="A98"/>
    </row>
    <row r="99" spans="1:1" x14ac:dyDescent="0.25">
      <c r="A99"/>
    </row>
    <row r="100" spans="1:1" x14ac:dyDescent="0.25">
      <c r="A100"/>
    </row>
    <row r="101" spans="1:1" x14ac:dyDescent="0.25">
      <c r="A101"/>
    </row>
    <row r="102" spans="1:1" x14ac:dyDescent="0.25">
      <c r="A102"/>
    </row>
    <row r="103" spans="1:1" x14ac:dyDescent="0.25">
      <c r="A103"/>
    </row>
    <row r="104" spans="1:1" x14ac:dyDescent="0.25">
      <c r="A104"/>
    </row>
    <row r="105" spans="1:1" x14ac:dyDescent="0.25">
      <c r="A105"/>
    </row>
    <row r="106" spans="1:1" x14ac:dyDescent="0.25">
      <c r="A106"/>
    </row>
    <row r="107" spans="1:1" x14ac:dyDescent="0.25">
      <c r="A107"/>
    </row>
    <row r="108" spans="1:1" x14ac:dyDescent="0.25">
      <c r="A108"/>
    </row>
    <row r="109" spans="1:1" x14ac:dyDescent="0.25">
      <c r="A109"/>
    </row>
    <row r="110" spans="1:1" x14ac:dyDescent="0.25">
      <c r="A110"/>
    </row>
    <row r="111" spans="1:1" x14ac:dyDescent="0.25">
      <c r="A111"/>
    </row>
    <row r="112" spans="1:1" x14ac:dyDescent="0.25">
      <c r="A112"/>
    </row>
    <row r="113" spans="1:1" x14ac:dyDescent="0.25">
      <c r="A113"/>
    </row>
    <row r="114" spans="1:1" x14ac:dyDescent="0.25">
      <c r="A114"/>
    </row>
    <row r="115" spans="1:1" x14ac:dyDescent="0.25">
      <c r="A115"/>
    </row>
    <row r="116" spans="1:1" x14ac:dyDescent="0.25">
      <c r="A116"/>
    </row>
    <row r="117" spans="1:1" x14ac:dyDescent="0.25">
      <c r="A117"/>
    </row>
    <row r="118" spans="1:1" x14ac:dyDescent="0.25">
      <c r="A118"/>
    </row>
    <row r="119" spans="1:1" x14ac:dyDescent="0.25">
      <c r="A119"/>
    </row>
    <row r="120" spans="1:1" x14ac:dyDescent="0.25">
      <c r="A120"/>
    </row>
    <row r="121" spans="1:1" x14ac:dyDescent="0.25">
      <c r="A121"/>
    </row>
    <row r="122" spans="1:1" x14ac:dyDescent="0.25">
      <c r="A122"/>
    </row>
    <row r="123" spans="1:1" x14ac:dyDescent="0.25">
      <c r="A123"/>
    </row>
    <row r="124" spans="1:1" x14ac:dyDescent="0.25">
      <c r="A124"/>
    </row>
    <row r="125" spans="1:1" x14ac:dyDescent="0.25">
      <c r="A125"/>
    </row>
    <row r="126" spans="1:1" x14ac:dyDescent="0.25">
      <c r="A126"/>
    </row>
    <row r="127" spans="1:1" x14ac:dyDescent="0.25">
      <c r="A127"/>
    </row>
    <row r="128" spans="1:1" x14ac:dyDescent="0.25">
      <c r="A128"/>
    </row>
    <row r="129" spans="1:1" x14ac:dyDescent="0.25">
      <c r="A129"/>
    </row>
    <row r="130" spans="1:1" x14ac:dyDescent="0.25">
      <c r="A130"/>
    </row>
    <row r="131" spans="1:1" x14ac:dyDescent="0.25">
      <c r="A131"/>
    </row>
    <row r="132" spans="1:1" x14ac:dyDescent="0.25">
      <c r="A132"/>
    </row>
    <row r="133" spans="1:1" x14ac:dyDescent="0.25">
      <c r="A133"/>
    </row>
    <row r="134" spans="1:1" x14ac:dyDescent="0.25">
      <c r="A134"/>
    </row>
    <row r="135" spans="1:1" x14ac:dyDescent="0.25">
      <c r="A135"/>
    </row>
    <row r="136" spans="1:1" x14ac:dyDescent="0.25">
      <c r="A136"/>
    </row>
    <row r="137" spans="1:1" x14ac:dyDescent="0.25">
      <c r="A137"/>
    </row>
    <row r="138" spans="1:1" x14ac:dyDescent="0.25">
      <c r="A138"/>
    </row>
    <row r="139" spans="1:1" x14ac:dyDescent="0.25">
      <c r="A139"/>
    </row>
    <row r="140" spans="1:1" x14ac:dyDescent="0.25">
      <c r="A140"/>
    </row>
    <row r="141" spans="1:1" x14ac:dyDescent="0.25">
      <c r="A141"/>
    </row>
    <row r="142" spans="1:1" x14ac:dyDescent="0.25">
      <c r="A142"/>
    </row>
    <row r="143" spans="1:1" x14ac:dyDescent="0.25">
      <c r="A143"/>
    </row>
    <row r="144" spans="1:1" x14ac:dyDescent="0.25">
      <c r="A144"/>
    </row>
    <row r="145" spans="1:1" x14ac:dyDescent="0.25">
      <c r="A145"/>
    </row>
    <row r="146" spans="1:1" x14ac:dyDescent="0.25">
      <c r="A146"/>
    </row>
    <row r="147" spans="1:1" x14ac:dyDescent="0.25">
      <c r="A147"/>
    </row>
    <row r="148" spans="1:1" x14ac:dyDescent="0.25">
      <c r="A148"/>
    </row>
    <row r="149" spans="1:1" x14ac:dyDescent="0.25">
      <c r="A149"/>
    </row>
    <row r="150" spans="1:1" x14ac:dyDescent="0.25">
      <c r="A150"/>
    </row>
    <row r="151" spans="1:1" x14ac:dyDescent="0.25">
      <c r="A151"/>
    </row>
    <row r="152" spans="1:1" x14ac:dyDescent="0.25">
      <c r="A152"/>
    </row>
    <row r="153" spans="1:1" x14ac:dyDescent="0.25">
      <c r="A153"/>
    </row>
    <row r="154" spans="1:1" x14ac:dyDescent="0.25">
      <c r="A154"/>
    </row>
    <row r="155" spans="1:1" x14ac:dyDescent="0.25">
      <c r="A155"/>
    </row>
    <row r="156" spans="1:1" x14ac:dyDescent="0.25">
      <c r="A156"/>
    </row>
    <row r="157" spans="1:1" x14ac:dyDescent="0.25">
      <c r="A157"/>
    </row>
    <row r="158" spans="1:1" x14ac:dyDescent="0.25">
      <c r="A158"/>
    </row>
    <row r="159" spans="1:1" x14ac:dyDescent="0.25">
      <c r="A159"/>
    </row>
    <row r="160" spans="1:1" x14ac:dyDescent="0.25">
      <c r="A160"/>
    </row>
    <row r="161" spans="1:1" x14ac:dyDescent="0.25">
      <c r="A161"/>
    </row>
    <row r="162" spans="1:1" x14ac:dyDescent="0.25">
      <c r="A162"/>
    </row>
    <row r="163" spans="1:1" x14ac:dyDescent="0.25">
      <c r="A163"/>
    </row>
    <row r="164" spans="1:1" x14ac:dyDescent="0.25">
      <c r="A164"/>
    </row>
    <row r="165" spans="1:1" x14ac:dyDescent="0.25">
      <c r="A165"/>
    </row>
    <row r="166" spans="1:1" x14ac:dyDescent="0.25">
      <c r="A166"/>
    </row>
    <row r="167" spans="1:1" x14ac:dyDescent="0.25">
      <c r="A167"/>
    </row>
    <row r="168" spans="1:1" x14ac:dyDescent="0.25">
      <c r="A168"/>
    </row>
    <row r="169" spans="1:1" x14ac:dyDescent="0.25">
      <c r="A169"/>
    </row>
    <row r="170" spans="1:1" x14ac:dyDescent="0.25">
      <c r="A170"/>
    </row>
    <row r="171" spans="1:1" x14ac:dyDescent="0.25">
      <c r="A171"/>
    </row>
    <row r="172" spans="1:1" x14ac:dyDescent="0.25">
      <c r="A172"/>
    </row>
    <row r="173" spans="1:1" x14ac:dyDescent="0.25">
      <c r="A173"/>
    </row>
    <row r="174" spans="1:1" x14ac:dyDescent="0.25">
      <c r="A174"/>
    </row>
    <row r="175" spans="1:1" x14ac:dyDescent="0.25">
      <c r="A175"/>
    </row>
    <row r="176" spans="1:1" x14ac:dyDescent="0.25">
      <c r="A176"/>
    </row>
    <row r="177" spans="1:1" x14ac:dyDescent="0.25">
      <c r="A177"/>
    </row>
    <row r="178" spans="1:1" x14ac:dyDescent="0.25">
      <c r="A178"/>
    </row>
    <row r="179" spans="1:1" x14ac:dyDescent="0.25">
      <c r="A179"/>
    </row>
    <row r="180" spans="1:1" x14ac:dyDescent="0.25">
      <c r="A180"/>
    </row>
    <row r="181" spans="1:1" x14ac:dyDescent="0.25">
      <c r="A181"/>
    </row>
    <row r="182" spans="1:1" x14ac:dyDescent="0.25">
      <c r="A182"/>
    </row>
    <row r="183" spans="1:1" x14ac:dyDescent="0.25">
      <c r="A183"/>
    </row>
    <row r="184" spans="1:1" x14ac:dyDescent="0.25">
      <c r="A184"/>
    </row>
    <row r="185" spans="1:1" x14ac:dyDescent="0.25">
      <c r="A185"/>
    </row>
    <row r="186" spans="1:1" x14ac:dyDescent="0.25">
      <c r="A186"/>
    </row>
    <row r="187" spans="1:1" x14ac:dyDescent="0.25">
      <c r="A187"/>
    </row>
    <row r="188" spans="1:1" x14ac:dyDescent="0.25">
      <c r="A188"/>
    </row>
    <row r="189" spans="1:1" x14ac:dyDescent="0.25">
      <c r="A189"/>
    </row>
    <row r="190" spans="1:1" x14ac:dyDescent="0.25">
      <c r="A190"/>
    </row>
    <row r="191" spans="1:1" x14ac:dyDescent="0.25">
      <c r="A191"/>
    </row>
    <row r="192" spans="1:1" x14ac:dyDescent="0.25">
      <c r="A192"/>
    </row>
    <row r="193" spans="1:1" x14ac:dyDescent="0.25">
      <c r="A193"/>
    </row>
    <row r="194" spans="1:1" x14ac:dyDescent="0.25">
      <c r="A194"/>
    </row>
    <row r="195" spans="1:1" x14ac:dyDescent="0.25">
      <c r="A195"/>
    </row>
    <row r="196" spans="1:1" x14ac:dyDescent="0.25">
      <c r="A196"/>
    </row>
    <row r="197" spans="1:1" x14ac:dyDescent="0.25">
      <c r="A197"/>
    </row>
    <row r="198" spans="1:1" x14ac:dyDescent="0.25">
      <c r="A198"/>
    </row>
    <row r="199" spans="1:1" x14ac:dyDescent="0.25">
      <c r="A199"/>
    </row>
    <row r="200" spans="1:1" x14ac:dyDescent="0.25">
      <c r="A200"/>
    </row>
    <row r="201" spans="1:1" x14ac:dyDescent="0.25">
      <c r="A201"/>
    </row>
    <row r="202" spans="1:1" x14ac:dyDescent="0.25">
      <c r="A202"/>
    </row>
    <row r="203" spans="1:1" x14ac:dyDescent="0.25">
      <c r="A203"/>
    </row>
    <row r="204" spans="1:1" x14ac:dyDescent="0.25">
      <c r="A204"/>
    </row>
    <row r="205" spans="1:1" x14ac:dyDescent="0.25">
      <c r="A205"/>
    </row>
    <row r="206" spans="1:1" x14ac:dyDescent="0.25">
      <c r="A206"/>
    </row>
    <row r="207" spans="1:1" x14ac:dyDescent="0.25">
      <c r="A207"/>
    </row>
    <row r="208" spans="1:1" x14ac:dyDescent="0.25">
      <c r="A208"/>
    </row>
    <row r="209" spans="1:1" x14ac:dyDescent="0.25">
      <c r="A209"/>
    </row>
    <row r="210" spans="1:1" x14ac:dyDescent="0.25">
      <c r="A210"/>
    </row>
    <row r="211" spans="1:1" x14ac:dyDescent="0.25">
      <c r="A211"/>
    </row>
    <row r="212" spans="1:1" x14ac:dyDescent="0.25">
      <c r="A212"/>
    </row>
    <row r="213" spans="1:1" x14ac:dyDescent="0.25">
      <c r="A213"/>
    </row>
    <row r="214" spans="1:1" x14ac:dyDescent="0.25">
      <c r="A214"/>
    </row>
    <row r="215" spans="1:1" x14ac:dyDescent="0.25">
      <c r="A215"/>
    </row>
    <row r="216" spans="1:1" x14ac:dyDescent="0.25">
      <c r="A216"/>
    </row>
    <row r="217" spans="1:1" x14ac:dyDescent="0.25">
      <c r="A217"/>
    </row>
    <row r="218" spans="1:1" x14ac:dyDescent="0.25">
      <c r="A218"/>
    </row>
    <row r="219" spans="1:1" x14ac:dyDescent="0.25">
      <c r="A219"/>
    </row>
    <row r="220" spans="1:1" x14ac:dyDescent="0.25">
      <c r="A220"/>
    </row>
    <row r="221" spans="1:1" x14ac:dyDescent="0.25">
      <c r="A221"/>
    </row>
    <row r="222" spans="1:1" x14ac:dyDescent="0.25">
      <c r="A222"/>
    </row>
    <row r="223" spans="1:1" x14ac:dyDescent="0.25">
      <c r="A223"/>
    </row>
    <row r="224" spans="1:1" x14ac:dyDescent="0.25">
      <c r="A224"/>
    </row>
    <row r="225" spans="1:1" x14ac:dyDescent="0.25">
      <c r="A225"/>
    </row>
    <row r="226" spans="1:1" x14ac:dyDescent="0.25">
      <c r="A226"/>
    </row>
    <row r="227" spans="1:1" x14ac:dyDescent="0.25">
      <c r="A227"/>
    </row>
    <row r="228" spans="1:1" x14ac:dyDescent="0.25">
      <c r="A228"/>
    </row>
    <row r="229" spans="1:1" x14ac:dyDescent="0.25">
      <c r="A229"/>
    </row>
    <row r="230" spans="1:1" x14ac:dyDescent="0.25">
      <c r="A230"/>
    </row>
    <row r="231" spans="1:1" x14ac:dyDescent="0.25">
      <c r="A231"/>
    </row>
    <row r="232" spans="1:1" x14ac:dyDescent="0.25">
      <c r="A232"/>
    </row>
    <row r="233" spans="1:1" x14ac:dyDescent="0.25">
      <c r="A233"/>
    </row>
    <row r="234" spans="1:1" x14ac:dyDescent="0.25">
      <c r="A234"/>
    </row>
    <row r="235" spans="1:1" x14ac:dyDescent="0.25">
      <c r="A235"/>
    </row>
    <row r="236" spans="1:1" x14ac:dyDescent="0.25">
      <c r="A236"/>
    </row>
    <row r="237" spans="1:1" x14ac:dyDescent="0.25">
      <c r="A237"/>
    </row>
    <row r="238" spans="1:1" x14ac:dyDescent="0.25">
      <c r="A238"/>
    </row>
    <row r="239" spans="1:1" x14ac:dyDescent="0.25">
      <c r="A239"/>
    </row>
    <row r="240" spans="1:1" x14ac:dyDescent="0.25">
      <c r="A240"/>
    </row>
  </sheetData>
  <pageMargins left="0.7" right="0.7" top="0.75" bottom="0.75" header="0.3" footer="0.3"/>
  <pageSetup paperSize="0" orientation="portrait" horizontalDpi="0" verticalDpi="0" copies="0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EE6B2-B822-4CF5-97CF-1C5F106404F4}">
  <dimension ref="A1:B241"/>
  <sheetViews>
    <sheetView workbookViewId="0">
      <selection activeCell="B5" sqref="B5"/>
    </sheetView>
  </sheetViews>
  <sheetFormatPr defaultRowHeight="15" x14ac:dyDescent="0.25"/>
  <cols>
    <col min="2" max="2" width="9.7109375" style="4" bestFit="1" customWidth="1"/>
  </cols>
  <sheetData>
    <row r="1" spans="1:2" x14ac:dyDescent="0.25">
      <c r="A1" t="s">
        <v>18</v>
      </c>
      <c r="B1" s="4" t="s">
        <v>0</v>
      </c>
    </row>
    <row r="2" spans="1:2" x14ac:dyDescent="0.25">
      <c r="A2">
        <v>1</v>
      </c>
      <c r="B2" s="4" t="s">
        <v>19</v>
      </c>
    </row>
    <row r="3" spans="1:2" x14ac:dyDescent="0.25">
      <c r="A3">
        <v>2</v>
      </c>
      <c r="B3" s="5">
        <v>43101</v>
      </c>
    </row>
    <row r="4" spans="1:2" x14ac:dyDescent="0.25">
      <c r="A4">
        <v>3</v>
      </c>
      <c r="B4" s="5">
        <v>43132</v>
      </c>
    </row>
    <row r="5" spans="1:2" x14ac:dyDescent="0.25">
      <c r="A5">
        <v>4</v>
      </c>
      <c r="B5" s="5">
        <v>43160</v>
      </c>
    </row>
    <row r="6" spans="1:2" x14ac:dyDescent="0.25">
      <c r="A6">
        <v>5</v>
      </c>
      <c r="B6" s="5">
        <v>43191</v>
      </c>
    </row>
    <row r="7" spans="1:2" x14ac:dyDescent="0.25">
      <c r="A7">
        <v>6</v>
      </c>
      <c r="B7" s="5">
        <v>43221</v>
      </c>
    </row>
    <row r="8" spans="1:2" x14ac:dyDescent="0.25">
      <c r="A8">
        <v>7</v>
      </c>
      <c r="B8" s="5">
        <v>43252</v>
      </c>
    </row>
    <row r="9" spans="1:2" x14ac:dyDescent="0.25">
      <c r="A9">
        <v>8</v>
      </c>
      <c r="B9" s="5">
        <v>43282</v>
      </c>
    </row>
    <row r="10" spans="1:2" x14ac:dyDescent="0.25">
      <c r="A10">
        <v>9</v>
      </c>
      <c r="B10" s="5">
        <v>43313</v>
      </c>
    </row>
    <row r="11" spans="1:2" x14ac:dyDescent="0.25">
      <c r="A11">
        <v>10</v>
      </c>
      <c r="B11" s="5">
        <v>43344</v>
      </c>
    </row>
    <row r="12" spans="1:2" x14ac:dyDescent="0.25">
      <c r="A12">
        <v>11</v>
      </c>
      <c r="B12" s="5">
        <v>43374</v>
      </c>
    </row>
    <row r="13" spans="1:2" x14ac:dyDescent="0.25">
      <c r="A13">
        <v>12</v>
      </c>
      <c r="B13" s="5">
        <v>43405</v>
      </c>
    </row>
    <row r="14" spans="1:2" x14ac:dyDescent="0.25">
      <c r="A14">
        <v>13</v>
      </c>
      <c r="B14" s="5">
        <v>43435</v>
      </c>
    </row>
    <row r="15" spans="1:2" x14ac:dyDescent="0.25">
      <c r="B15"/>
    </row>
    <row r="16" spans="1:2" x14ac:dyDescent="0.25">
      <c r="B16"/>
    </row>
    <row r="17" spans="2:2" x14ac:dyDescent="0.25">
      <c r="B17"/>
    </row>
    <row r="18" spans="2:2" x14ac:dyDescent="0.25">
      <c r="B18"/>
    </row>
    <row r="19" spans="2:2" x14ac:dyDescent="0.25">
      <c r="B19"/>
    </row>
    <row r="20" spans="2:2" x14ac:dyDescent="0.25">
      <c r="B20"/>
    </row>
    <row r="21" spans="2:2" x14ac:dyDescent="0.25">
      <c r="B21"/>
    </row>
    <row r="22" spans="2:2" x14ac:dyDescent="0.25">
      <c r="B22"/>
    </row>
    <row r="23" spans="2:2" x14ac:dyDescent="0.25">
      <c r="B23"/>
    </row>
    <row r="24" spans="2:2" x14ac:dyDescent="0.25">
      <c r="B24"/>
    </row>
    <row r="25" spans="2:2" x14ac:dyDescent="0.25">
      <c r="B25"/>
    </row>
    <row r="26" spans="2:2" x14ac:dyDescent="0.25">
      <c r="B26"/>
    </row>
    <row r="27" spans="2:2" x14ac:dyDescent="0.25">
      <c r="B27"/>
    </row>
    <row r="28" spans="2:2" x14ac:dyDescent="0.25">
      <c r="B28"/>
    </row>
    <row r="29" spans="2:2" x14ac:dyDescent="0.25">
      <c r="B29"/>
    </row>
    <row r="30" spans="2:2" x14ac:dyDescent="0.25">
      <c r="B30"/>
    </row>
    <row r="31" spans="2:2" x14ac:dyDescent="0.25">
      <c r="B31"/>
    </row>
    <row r="32" spans="2:2" x14ac:dyDescent="0.25">
      <c r="B32"/>
    </row>
    <row r="33" spans="2:2" x14ac:dyDescent="0.25">
      <c r="B33"/>
    </row>
    <row r="34" spans="2:2" x14ac:dyDescent="0.25">
      <c r="B34"/>
    </row>
    <row r="35" spans="2:2" x14ac:dyDescent="0.25">
      <c r="B35"/>
    </row>
    <row r="36" spans="2:2" x14ac:dyDescent="0.25">
      <c r="B36"/>
    </row>
    <row r="37" spans="2:2" x14ac:dyDescent="0.25">
      <c r="B37"/>
    </row>
    <row r="38" spans="2:2" x14ac:dyDescent="0.25">
      <c r="B38"/>
    </row>
    <row r="39" spans="2:2" x14ac:dyDescent="0.25">
      <c r="B39"/>
    </row>
    <row r="40" spans="2:2" x14ac:dyDescent="0.25">
      <c r="B40"/>
    </row>
    <row r="41" spans="2:2" x14ac:dyDescent="0.25">
      <c r="B41"/>
    </row>
    <row r="42" spans="2:2" x14ac:dyDescent="0.25">
      <c r="B42"/>
    </row>
    <row r="43" spans="2:2" x14ac:dyDescent="0.25">
      <c r="B43"/>
    </row>
    <row r="44" spans="2:2" x14ac:dyDescent="0.25">
      <c r="B44"/>
    </row>
    <row r="45" spans="2:2" x14ac:dyDescent="0.25">
      <c r="B45"/>
    </row>
    <row r="46" spans="2:2" x14ac:dyDescent="0.25">
      <c r="B46"/>
    </row>
    <row r="47" spans="2:2" x14ac:dyDescent="0.25">
      <c r="B47"/>
    </row>
    <row r="48" spans="2:2" x14ac:dyDescent="0.25">
      <c r="B48"/>
    </row>
    <row r="49" spans="2:2" x14ac:dyDescent="0.25">
      <c r="B49"/>
    </row>
    <row r="50" spans="2:2" x14ac:dyDescent="0.25">
      <c r="B50"/>
    </row>
    <row r="51" spans="2:2" x14ac:dyDescent="0.25">
      <c r="B51"/>
    </row>
    <row r="52" spans="2:2" x14ac:dyDescent="0.25">
      <c r="B52"/>
    </row>
    <row r="53" spans="2:2" x14ac:dyDescent="0.25">
      <c r="B53"/>
    </row>
    <row r="54" spans="2:2" x14ac:dyDescent="0.25">
      <c r="B54"/>
    </row>
    <row r="55" spans="2:2" x14ac:dyDescent="0.25">
      <c r="B55"/>
    </row>
    <row r="56" spans="2:2" x14ac:dyDescent="0.25">
      <c r="B56"/>
    </row>
    <row r="57" spans="2:2" x14ac:dyDescent="0.25">
      <c r="B57"/>
    </row>
    <row r="58" spans="2:2" x14ac:dyDescent="0.25">
      <c r="B58"/>
    </row>
    <row r="59" spans="2:2" x14ac:dyDescent="0.25">
      <c r="B59"/>
    </row>
    <row r="60" spans="2:2" x14ac:dyDescent="0.25">
      <c r="B60"/>
    </row>
    <row r="61" spans="2:2" x14ac:dyDescent="0.25">
      <c r="B61"/>
    </row>
    <row r="62" spans="2:2" x14ac:dyDescent="0.25">
      <c r="B62"/>
    </row>
    <row r="63" spans="2:2" x14ac:dyDescent="0.25">
      <c r="B63"/>
    </row>
    <row r="64" spans="2:2" x14ac:dyDescent="0.25">
      <c r="B64"/>
    </row>
    <row r="65" spans="2:2" x14ac:dyDescent="0.25">
      <c r="B65"/>
    </row>
    <row r="66" spans="2:2" x14ac:dyDescent="0.25">
      <c r="B66"/>
    </row>
    <row r="67" spans="2:2" x14ac:dyDescent="0.25">
      <c r="B67"/>
    </row>
    <row r="68" spans="2:2" x14ac:dyDescent="0.25">
      <c r="B68"/>
    </row>
    <row r="69" spans="2:2" x14ac:dyDescent="0.25">
      <c r="B69"/>
    </row>
    <row r="70" spans="2:2" x14ac:dyDescent="0.25">
      <c r="B70"/>
    </row>
    <row r="71" spans="2:2" x14ac:dyDescent="0.25">
      <c r="B71"/>
    </row>
    <row r="72" spans="2:2" x14ac:dyDescent="0.25">
      <c r="B72"/>
    </row>
    <row r="73" spans="2:2" x14ac:dyDescent="0.25">
      <c r="B73"/>
    </row>
    <row r="74" spans="2:2" x14ac:dyDescent="0.25">
      <c r="B74"/>
    </row>
    <row r="75" spans="2:2" x14ac:dyDescent="0.25">
      <c r="B75"/>
    </row>
    <row r="76" spans="2:2" x14ac:dyDescent="0.25">
      <c r="B76"/>
    </row>
    <row r="77" spans="2:2" x14ac:dyDescent="0.25">
      <c r="B77"/>
    </row>
    <row r="78" spans="2:2" x14ac:dyDescent="0.25">
      <c r="B78"/>
    </row>
    <row r="79" spans="2:2" x14ac:dyDescent="0.25">
      <c r="B79"/>
    </row>
    <row r="80" spans="2:2" x14ac:dyDescent="0.25">
      <c r="B80"/>
    </row>
    <row r="81" spans="2:2" x14ac:dyDescent="0.25">
      <c r="B81"/>
    </row>
    <row r="82" spans="2:2" x14ac:dyDescent="0.25">
      <c r="B82"/>
    </row>
    <row r="83" spans="2:2" x14ac:dyDescent="0.25">
      <c r="B83"/>
    </row>
    <row r="84" spans="2:2" x14ac:dyDescent="0.25">
      <c r="B84"/>
    </row>
    <row r="85" spans="2:2" x14ac:dyDescent="0.25">
      <c r="B85"/>
    </row>
    <row r="86" spans="2:2" x14ac:dyDescent="0.25">
      <c r="B86"/>
    </row>
    <row r="87" spans="2:2" x14ac:dyDescent="0.25">
      <c r="B87"/>
    </row>
    <row r="88" spans="2:2" x14ac:dyDescent="0.25">
      <c r="B88"/>
    </row>
    <row r="89" spans="2:2" x14ac:dyDescent="0.25">
      <c r="B89"/>
    </row>
    <row r="90" spans="2:2" x14ac:dyDescent="0.25">
      <c r="B90"/>
    </row>
    <row r="91" spans="2:2" x14ac:dyDescent="0.25">
      <c r="B91"/>
    </row>
    <row r="92" spans="2:2" x14ac:dyDescent="0.25">
      <c r="B92"/>
    </row>
    <row r="93" spans="2:2" x14ac:dyDescent="0.25">
      <c r="B93"/>
    </row>
    <row r="94" spans="2:2" x14ac:dyDescent="0.25">
      <c r="B94"/>
    </row>
    <row r="95" spans="2:2" x14ac:dyDescent="0.25">
      <c r="B95"/>
    </row>
    <row r="96" spans="2:2" x14ac:dyDescent="0.25">
      <c r="B96"/>
    </row>
    <row r="97" spans="2:2" x14ac:dyDescent="0.25">
      <c r="B97"/>
    </row>
    <row r="98" spans="2:2" x14ac:dyDescent="0.25">
      <c r="B98"/>
    </row>
    <row r="99" spans="2:2" x14ac:dyDescent="0.25">
      <c r="B99"/>
    </row>
    <row r="100" spans="2:2" x14ac:dyDescent="0.25">
      <c r="B100"/>
    </row>
    <row r="101" spans="2:2" x14ac:dyDescent="0.25">
      <c r="B101"/>
    </row>
    <row r="102" spans="2:2" x14ac:dyDescent="0.25">
      <c r="B102"/>
    </row>
    <row r="103" spans="2:2" x14ac:dyDescent="0.25">
      <c r="B103"/>
    </row>
    <row r="104" spans="2:2" x14ac:dyDescent="0.25">
      <c r="B104"/>
    </row>
    <row r="105" spans="2:2" x14ac:dyDescent="0.25">
      <c r="B105"/>
    </row>
    <row r="106" spans="2:2" x14ac:dyDescent="0.25">
      <c r="B106"/>
    </row>
    <row r="107" spans="2:2" x14ac:dyDescent="0.25">
      <c r="B107"/>
    </row>
    <row r="108" spans="2:2" x14ac:dyDescent="0.25">
      <c r="B108"/>
    </row>
    <row r="109" spans="2:2" x14ac:dyDescent="0.25">
      <c r="B109"/>
    </row>
    <row r="110" spans="2:2" x14ac:dyDescent="0.25">
      <c r="B110"/>
    </row>
    <row r="111" spans="2:2" x14ac:dyDescent="0.25">
      <c r="B111"/>
    </row>
    <row r="112" spans="2:2" x14ac:dyDescent="0.25">
      <c r="B112"/>
    </row>
    <row r="113" spans="2:2" x14ac:dyDescent="0.25">
      <c r="B113"/>
    </row>
    <row r="114" spans="2:2" x14ac:dyDescent="0.25">
      <c r="B114"/>
    </row>
    <row r="115" spans="2:2" x14ac:dyDescent="0.25">
      <c r="B115"/>
    </row>
    <row r="116" spans="2:2" x14ac:dyDescent="0.25">
      <c r="B116"/>
    </row>
    <row r="117" spans="2:2" x14ac:dyDescent="0.25">
      <c r="B117"/>
    </row>
    <row r="118" spans="2:2" x14ac:dyDescent="0.25">
      <c r="B118"/>
    </row>
    <row r="119" spans="2:2" x14ac:dyDescent="0.25">
      <c r="B119"/>
    </row>
    <row r="120" spans="2:2" x14ac:dyDescent="0.25">
      <c r="B120"/>
    </row>
    <row r="121" spans="2:2" x14ac:dyDescent="0.25">
      <c r="B121"/>
    </row>
    <row r="122" spans="2:2" x14ac:dyDescent="0.25">
      <c r="B122"/>
    </row>
    <row r="123" spans="2:2" x14ac:dyDescent="0.25">
      <c r="B123"/>
    </row>
    <row r="124" spans="2:2" x14ac:dyDescent="0.25">
      <c r="B124"/>
    </row>
    <row r="125" spans="2:2" x14ac:dyDescent="0.25">
      <c r="B125"/>
    </row>
    <row r="126" spans="2:2" x14ac:dyDescent="0.25">
      <c r="B126"/>
    </row>
    <row r="127" spans="2:2" x14ac:dyDescent="0.25">
      <c r="B127"/>
    </row>
    <row r="128" spans="2:2" x14ac:dyDescent="0.25">
      <c r="B128"/>
    </row>
    <row r="129" spans="2:2" x14ac:dyDescent="0.25">
      <c r="B129"/>
    </row>
    <row r="130" spans="2:2" x14ac:dyDescent="0.25">
      <c r="B130"/>
    </row>
    <row r="131" spans="2:2" x14ac:dyDescent="0.25">
      <c r="B131"/>
    </row>
    <row r="132" spans="2:2" x14ac:dyDescent="0.25">
      <c r="B132"/>
    </row>
    <row r="133" spans="2:2" x14ac:dyDescent="0.25">
      <c r="B133"/>
    </row>
    <row r="134" spans="2:2" x14ac:dyDescent="0.25">
      <c r="B134"/>
    </row>
    <row r="135" spans="2:2" x14ac:dyDescent="0.25">
      <c r="B135"/>
    </row>
    <row r="136" spans="2:2" x14ac:dyDescent="0.25">
      <c r="B136"/>
    </row>
    <row r="137" spans="2:2" x14ac:dyDescent="0.25">
      <c r="B137"/>
    </row>
    <row r="138" spans="2:2" x14ac:dyDescent="0.25">
      <c r="B138"/>
    </row>
    <row r="139" spans="2:2" x14ac:dyDescent="0.25">
      <c r="B139"/>
    </row>
    <row r="140" spans="2:2" x14ac:dyDescent="0.25">
      <c r="B140"/>
    </row>
    <row r="141" spans="2:2" x14ac:dyDescent="0.25">
      <c r="B141"/>
    </row>
    <row r="142" spans="2:2" x14ac:dyDescent="0.25">
      <c r="B142"/>
    </row>
    <row r="143" spans="2:2" x14ac:dyDescent="0.25">
      <c r="B143"/>
    </row>
    <row r="144" spans="2:2" x14ac:dyDescent="0.25">
      <c r="B144"/>
    </row>
    <row r="145" spans="2:2" x14ac:dyDescent="0.25">
      <c r="B145"/>
    </row>
    <row r="146" spans="2:2" x14ac:dyDescent="0.25">
      <c r="B146"/>
    </row>
    <row r="147" spans="2:2" x14ac:dyDescent="0.25">
      <c r="B147"/>
    </row>
    <row r="148" spans="2:2" x14ac:dyDescent="0.25">
      <c r="B148"/>
    </row>
    <row r="149" spans="2:2" x14ac:dyDescent="0.25">
      <c r="B149"/>
    </row>
    <row r="150" spans="2:2" x14ac:dyDescent="0.25">
      <c r="B150"/>
    </row>
    <row r="151" spans="2:2" x14ac:dyDescent="0.25">
      <c r="B151"/>
    </row>
    <row r="152" spans="2:2" x14ac:dyDescent="0.25">
      <c r="B152"/>
    </row>
    <row r="153" spans="2:2" x14ac:dyDescent="0.25">
      <c r="B153"/>
    </row>
    <row r="154" spans="2:2" x14ac:dyDescent="0.25">
      <c r="B154"/>
    </row>
    <row r="155" spans="2:2" x14ac:dyDescent="0.25">
      <c r="B155"/>
    </row>
    <row r="156" spans="2:2" x14ac:dyDescent="0.25">
      <c r="B156"/>
    </row>
    <row r="157" spans="2:2" x14ac:dyDescent="0.25">
      <c r="B157"/>
    </row>
    <row r="158" spans="2:2" x14ac:dyDescent="0.25">
      <c r="B158"/>
    </row>
    <row r="159" spans="2:2" x14ac:dyDescent="0.25">
      <c r="B159"/>
    </row>
    <row r="160" spans="2:2" x14ac:dyDescent="0.25">
      <c r="B160"/>
    </row>
    <row r="161" spans="2:2" x14ac:dyDescent="0.25">
      <c r="B161"/>
    </row>
    <row r="162" spans="2:2" x14ac:dyDescent="0.25">
      <c r="B162"/>
    </row>
    <row r="163" spans="2:2" x14ac:dyDescent="0.25">
      <c r="B163"/>
    </row>
    <row r="164" spans="2:2" x14ac:dyDescent="0.25">
      <c r="B164"/>
    </row>
    <row r="165" spans="2:2" x14ac:dyDescent="0.25">
      <c r="B165"/>
    </row>
    <row r="166" spans="2:2" x14ac:dyDescent="0.25">
      <c r="B166"/>
    </row>
    <row r="167" spans="2:2" x14ac:dyDescent="0.25">
      <c r="B167"/>
    </row>
    <row r="168" spans="2:2" x14ac:dyDescent="0.25">
      <c r="B168"/>
    </row>
    <row r="169" spans="2:2" x14ac:dyDescent="0.25">
      <c r="B169"/>
    </row>
    <row r="170" spans="2:2" x14ac:dyDescent="0.25">
      <c r="B170"/>
    </row>
    <row r="171" spans="2:2" x14ac:dyDescent="0.25">
      <c r="B171"/>
    </row>
    <row r="172" spans="2:2" x14ac:dyDescent="0.25">
      <c r="B172"/>
    </row>
    <row r="173" spans="2:2" x14ac:dyDescent="0.25">
      <c r="B173"/>
    </row>
    <row r="174" spans="2:2" x14ac:dyDescent="0.25">
      <c r="B174"/>
    </row>
    <row r="175" spans="2:2" x14ac:dyDescent="0.25">
      <c r="B175"/>
    </row>
    <row r="176" spans="2:2" x14ac:dyDescent="0.25">
      <c r="B176"/>
    </row>
    <row r="177" spans="2:2" x14ac:dyDescent="0.25">
      <c r="B177"/>
    </row>
    <row r="178" spans="2:2" x14ac:dyDescent="0.25">
      <c r="B178"/>
    </row>
    <row r="179" spans="2:2" x14ac:dyDescent="0.25">
      <c r="B179"/>
    </row>
    <row r="180" spans="2:2" x14ac:dyDescent="0.25">
      <c r="B180"/>
    </row>
    <row r="181" spans="2:2" x14ac:dyDescent="0.25">
      <c r="B181"/>
    </row>
    <row r="182" spans="2:2" x14ac:dyDescent="0.25">
      <c r="B182"/>
    </row>
    <row r="183" spans="2:2" x14ac:dyDescent="0.25">
      <c r="B183"/>
    </row>
    <row r="184" spans="2:2" x14ac:dyDescent="0.25">
      <c r="B184"/>
    </row>
    <row r="185" spans="2:2" x14ac:dyDescent="0.25">
      <c r="B185"/>
    </row>
    <row r="186" spans="2:2" x14ac:dyDescent="0.25">
      <c r="B186"/>
    </row>
    <row r="187" spans="2:2" x14ac:dyDescent="0.25">
      <c r="B187"/>
    </row>
    <row r="188" spans="2:2" x14ac:dyDescent="0.25">
      <c r="B188"/>
    </row>
    <row r="189" spans="2:2" x14ac:dyDescent="0.25">
      <c r="B189"/>
    </row>
    <row r="190" spans="2:2" x14ac:dyDescent="0.25">
      <c r="B190"/>
    </row>
    <row r="191" spans="2:2" x14ac:dyDescent="0.25">
      <c r="B191"/>
    </row>
    <row r="192" spans="2:2" x14ac:dyDescent="0.25">
      <c r="B192"/>
    </row>
    <row r="193" spans="2:2" x14ac:dyDescent="0.25">
      <c r="B193"/>
    </row>
    <row r="194" spans="2:2" x14ac:dyDescent="0.25">
      <c r="B194"/>
    </row>
    <row r="195" spans="2:2" x14ac:dyDescent="0.25">
      <c r="B195"/>
    </row>
    <row r="196" spans="2:2" x14ac:dyDescent="0.25">
      <c r="B196"/>
    </row>
    <row r="197" spans="2:2" x14ac:dyDescent="0.25">
      <c r="B197"/>
    </row>
    <row r="198" spans="2:2" x14ac:dyDescent="0.25">
      <c r="B198"/>
    </row>
    <row r="199" spans="2:2" x14ac:dyDescent="0.25">
      <c r="B199"/>
    </row>
    <row r="200" spans="2:2" x14ac:dyDescent="0.25">
      <c r="B200"/>
    </row>
    <row r="201" spans="2:2" x14ac:dyDescent="0.25">
      <c r="B201"/>
    </row>
    <row r="202" spans="2:2" x14ac:dyDescent="0.25">
      <c r="B202"/>
    </row>
    <row r="203" spans="2:2" x14ac:dyDescent="0.25">
      <c r="B203"/>
    </row>
    <row r="204" spans="2:2" x14ac:dyDescent="0.25">
      <c r="B204"/>
    </row>
    <row r="205" spans="2:2" x14ac:dyDescent="0.25">
      <c r="B205"/>
    </row>
    <row r="206" spans="2:2" x14ac:dyDescent="0.25">
      <c r="B206"/>
    </row>
    <row r="207" spans="2:2" x14ac:dyDescent="0.25">
      <c r="B207"/>
    </row>
    <row r="208" spans="2:2" x14ac:dyDescent="0.25">
      <c r="B208"/>
    </row>
    <row r="209" spans="2:2" x14ac:dyDescent="0.25">
      <c r="B209"/>
    </row>
    <row r="210" spans="2:2" x14ac:dyDescent="0.25">
      <c r="B210"/>
    </row>
    <row r="211" spans="2:2" x14ac:dyDescent="0.25">
      <c r="B211"/>
    </row>
    <row r="212" spans="2:2" x14ac:dyDescent="0.25">
      <c r="B212"/>
    </row>
    <row r="213" spans="2:2" x14ac:dyDescent="0.25">
      <c r="B213"/>
    </row>
    <row r="214" spans="2:2" x14ac:dyDescent="0.25">
      <c r="B214"/>
    </row>
    <row r="215" spans="2:2" x14ac:dyDescent="0.25">
      <c r="B215"/>
    </row>
    <row r="216" spans="2:2" x14ac:dyDescent="0.25">
      <c r="B216"/>
    </row>
    <row r="217" spans="2:2" x14ac:dyDescent="0.25">
      <c r="B217"/>
    </row>
    <row r="218" spans="2:2" x14ac:dyDescent="0.25">
      <c r="B218"/>
    </row>
    <row r="219" spans="2:2" x14ac:dyDescent="0.25">
      <c r="B219"/>
    </row>
    <row r="220" spans="2:2" x14ac:dyDescent="0.25">
      <c r="B220"/>
    </row>
    <row r="221" spans="2:2" x14ac:dyDescent="0.25">
      <c r="B221"/>
    </row>
    <row r="222" spans="2:2" x14ac:dyDescent="0.25">
      <c r="B222"/>
    </row>
    <row r="223" spans="2:2" x14ac:dyDescent="0.25">
      <c r="B223"/>
    </row>
    <row r="224" spans="2:2" x14ac:dyDescent="0.25">
      <c r="B224"/>
    </row>
    <row r="225" spans="2:2" x14ac:dyDescent="0.25">
      <c r="B225"/>
    </row>
    <row r="226" spans="2:2" x14ac:dyDescent="0.25">
      <c r="B226"/>
    </row>
    <row r="227" spans="2:2" x14ac:dyDescent="0.25">
      <c r="B227"/>
    </row>
    <row r="228" spans="2:2" x14ac:dyDescent="0.25">
      <c r="B228"/>
    </row>
    <row r="229" spans="2:2" x14ac:dyDescent="0.25">
      <c r="B229"/>
    </row>
    <row r="230" spans="2:2" x14ac:dyDescent="0.25">
      <c r="B230"/>
    </row>
    <row r="231" spans="2:2" x14ac:dyDescent="0.25">
      <c r="B231"/>
    </row>
    <row r="232" spans="2:2" x14ac:dyDescent="0.25">
      <c r="B232"/>
    </row>
    <row r="233" spans="2:2" x14ac:dyDescent="0.25">
      <c r="B233"/>
    </row>
    <row r="234" spans="2:2" x14ac:dyDescent="0.25">
      <c r="B234"/>
    </row>
    <row r="235" spans="2:2" x14ac:dyDescent="0.25">
      <c r="B235"/>
    </row>
    <row r="236" spans="2:2" x14ac:dyDescent="0.25">
      <c r="B236"/>
    </row>
    <row r="237" spans="2:2" x14ac:dyDescent="0.25">
      <c r="B237"/>
    </row>
    <row r="238" spans="2:2" x14ac:dyDescent="0.25">
      <c r="B238"/>
    </row>
    <row r="239" spans="2:2" x14ac:dyDescent="0.25">
      <c r="B239"/>
    </row>
    <row r="240" spans="2:2" x14ac:dyDescent="0.25">
      <c r="B240"/>
    </row>
    <row r="241" spans="2:2" x14ac:dyDescent="0.25">
      <c r="B241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3CF41-686A-4E4E-810B-9B9E047FD074}">
  <dimension ref="A1"/>
  <sheetViews>
    <sheetView showGridLines="0" showRowColHeaders="0" tabSelected="1" workbookViewId="0">
      <selection activeCell="A20" sqref="A20"/>
    </sheetView>
  </sheetViews>
  <sheetFormatPr defaultRowHeight="15" x14ac:dyDescent="0.25"/>
  <sheetData/>
  <pageMargins left="0.7" right="0.7" top="0.75" bottom="0.75" header="0.3" footer="0.3"/>
  <pageSetup paperSize="0" orientation="portrait" horizontalDpi="0" verticalDpi="0" copies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3" name="List Box 1">
              <controlPr defaultSize="0" autoLine="0" autoPict="0">
                <anchor moveWithCells="1">
                  <from>
                    <xdr:col>1</xdr:col>
                    <xdr:colOff>142875</xdr:colOff>
                    <xdr:row>14</xdr:row>
                    <xdr:rowOff>180975</xdr:rowOff>
                  </from>
                  <to>
                    <xdr:col>3</xdr:col>
                    <xdr:colOff>114300</xdr:colOff>
                    <xdr:row>23</xdr:row>
                    <xdr:rowOff>104775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Actual Data</vt:lpstr>
      <vt:lpstr>Budget</vt:lpstr>
      <vt:lpstr>Employee</vt:lpstr>
      <vt:lpstr>Cost Summery</vt:lpstr>
      <vt:lpstr>Date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nayem</dc:creator>
  <cp:lastModifiedBy>jack nayem</cp:lastModifiedBy>
  <dcterms:created xsi:type="dcterms:W3CDTF">2021-09-30T15:16:45Z</dcterms:created>
  <dcterms:modified xsi:type="dcterms:W3CDTF">2021-10-02T19:08:04Z</dcterms:modified>
</cp:coreProperties>
</file>