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运维技术文档\数据库字段修改文档\数据修改\补票号脚本\"/>
    </mc:Choice>
  </mc:AlternateContent>
  <xr:revisionPtr revIDLastSave="0" documentId="13_ncr:1_{9DA55166-3238-4C04-8C40-10AD20086102}" xr6:coauthVersionLast="40" xr6:coauthVersionMax="40" xr10:uidLastSave="{00000000-0000-0000-0000-000000000000}"/>
  <bookViews>
    <workbookView xWindow="0" yWindow="0" windowWidth="28800" windowHeight="11835" activeTab="1" xr2:uid="{8AF09D20-C572-4355-A1D7-8FBF79E3149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2" l="1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55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9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L2" i="1"/>
  <c r="L3" i="1" l="1"/>
  <c r="L4" i="1"/>
  <c r="L5" i="1"/>
  <c r="L6" i="1"/>
  <c r="L7" i="1"/>
  <c r="L8" i="1"/>
  <c r="L9" i="1"/>
  <c r="L10" i="1"/>
  <c r="L11" i="1"/>
  <c r="L12" i="1"/>
  <c r="L13" i="1"/>
  <c r="L16" i="1" l="1"/>
  <c r="A3" i="1" l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<sst xmlns="http://schemas.openxmlformats.org/spreadsheetml/2006/main" count="243" uniqueCount="144">
  <si>
    <t>GAO/HONG</t>
  </si>
  <si>
    <t>GONG/XIAOYIN</t>
  </si>
  <si>
    <t>HE/CHENYU</t>
  </si>
  <si>
    <t xml:space="preserve">JIANG/CENLING             </t>
  </si>
  <si>
    <t>JIANG/HAITAO</t>
  </si>
  <si>
    <t>JIANG/YITING</t>
  </si>
  <si>
    <t>KONOMI/MAMORU</t>
  </si>
  <si>
    <t>LI/HUA</t>
  </si>
  <si>
    <t>LIN/LING</t>
  </si>
  <si>
    <t xml:space="preserve">LIU/BING </t>
  </si>
  <si>
    <t>LIU/JIAYUAN</t>
  </si>
  <si>
    <t>LIU/YIXI</t>
  </si>
  <si>
    <t>LUO/YINGQING</t>
  </si>
  <si>
    <t>QIU/WEIJUN</t>
  </si>
  <si>
    <t xml:space="preserve">YANG/JIERU          </t>
  </si>
  <si>
    <t xml:space="preserve">YANG/YONG  </t>
  </si>
  <si>
    <t>2102254230</t>
    <phoneticPr fontId="1" type="noConversion"/>
  </si>
  <si>
    <t>2102254234</t>
  </si>
  <si>
    <t>2102254235</t>
  </si>
  <si>
    <t>2102254236</t>
  </si>
  <si>
    <t>2102254237</t>
  </si>
  <si>
    <t>2102254239</t>
  </si>
  <si>
    <t>2102254240</t>
  </si>
  <si>
    <t>2102254241</t>
  </si>
  <si>
    <t>2102254242</t>
  </si>
  <si>
    <t>2102254243</t>
  </si>
  <si>
    <t>2102254244</t>
  </si>
  <si>
    <t>2102254245</t>
  </si>
  <si>
    <t>018</t>
  </si>
  <si>
    <t>018</t>
    <phoneticPr fontId="1" type="noConversion"/>
  </si>
  <si>
    <t>AS002141421</t>
    <phoneticPr fontId="1" type="noConversion"/>
  </si>
  <si>
    <t>AS002141420</t>
    <phoneticPr fontId="1" type="noConversion"/>
  </si>
  <si>
    <t>DONG/JIAYU</t>
    <phoneticPr fontId="1" type="noConversion"/>
  </si>
  <si>
    <t>018</t>
    <phoneticPr fontId="1" type="noConversion"/>
  </si>
  <si>
    <t>2102254229</t>
    <phoneticPr fontId="1" type="noConversion"/>
  </si>
  <si>
    <t>乘客0</t>
    <phoneticPr fontId="1" type="noConversion"/>
  </si>
  <si>
    <t>乘客1</t>
  </si>
  <si>
    <t>乘客2</t>
  </si>
  <si>
    <t>乘客3</t>
  </si>
  <si>
    <t>乘客4</t>
  </si>
  <si>
    <t>乘客5</t>
  </si>
  <si>
    <t>乘客6</t>
  </si>
  <si>
    <t>乘客7</t>
  </si>
  <si>
    <t>乘客8</t>
  </si>
  <si>
    <t>乘客9</t>
  </si>
  <si>
    <t>乘客10</t>
  </si>
  <si>
    <t>乘客11</t>
  </si>
  <si>
    <t>乘客12</t>
  </si>
  <si>
    <t>乘客13</t>
  </si>
  <si>
    <t>乘客14</t>
  </si>
  <si>
    <t>乘客15</t>
  </si>
  <si>
    <t>2102254231</t>
    <phoneticPr fontId="1" type="noConversion"/>
  </si>
  <si>
    <t>2102254232</t>
    <phoneticPr fontId="1" type="noConversion"/>
  </si>
  <si>
    <t>2102254233</t>
    <phoneticPr fontId="1" type="noConversion"/>
  </si>
  <si>
    <t>2102254238</t>
    <phoneticPr fontId="1" type="noConversion"/>
  </si>
  <si>
    <t>LI/TSAITI</t>
  </si>
  <si>
    <t xml:space="preserve">AS002206409   </t>
    <phoneticPr fontId="1" type="noConversion"/>
  </si>
  <si>
    <t>CAI/JIAHUI</t>
  </si>
  <si>
    <t>DING/HUIXIAN</t>
  </si>
  <si>
    <t>LI/SHANGRONG</t>
  </si>
  <si>
    <t>PENG/ZHONG</t>
  </si>
  <si>
    <t xml:space="preserve">SHAN/JIAJUN </t>
  </si>
  <si>
    <t>SHAO/DALEI</t>
  </si>
  <si>
    <t>XU/JING</t>
  </si>
  <si>
    <t>XU/XIAO</t>
  </si>
  <si>
    <t>XU/XIAOYE</t>
  </si>
  <si>
    <t>YANG/WEI</t>
  </si>
  <si>
    <t xml:space="preserve">ZHANG/LU </t>
  </si>
  <si>
    <t>ZHANG/YAN</t>
  </si>
  <si>
    <t>SHAN/JIAJUN</t>
  </si>
  <si>
    <t>ZHANG/LU</t>
  </si>
  <si>
    <t xml:space="preserve">AS002215863  </t>
  </si>
  <si>
    <t>YUAN/XIUMEI</t>
  </si>
  <si>
    <t>ZHANG/ANCAI</t>
  </si>
  <si>
    <t>ZHANG/XINGYUE</t>
  </si>
  <si>
    <t>UAN/XIUMEI</t>
  </si>
  <si>
    <t>ZHENG/QIANG</t>
  </si>
  <si>
    <t>CAO/JING</t>
  </si>
  <si>
    <t>CHEN/YEYAN</t>
  </si>
  <si>
    <t>HUANG/ZANYANG</t>
  </si>
  <si>
    <t>JIANG/ZHENNI</t>
  </si>
  <si>
    <t>LI/YAN</t>
  </si>
  <si>
    <t>LIU/KE</t>
  </si>
  <si>
    <t>LIU/YING</t>
  </si>
  <si>
    <t>LIU/ZHIHUA</t>
  </si>
  <si>
    <t>LU/QIN</t>
  </si>
  <si>
    <t>WANG/BEI</t>
  </si>
  <si>
    <t>WEI/LINGLI</t>
  </si>
  <si>
    <t>XU/DEWEI</t>
  </si>
  <si>
    <t>YAN/YUAN</t>
  </si>
  <si>
    <t>AS002215863</t>
  </si>
  <si>
    <t>YANG/RONGHUACHD</t>
  </si>
  <si>
    <t>ZHA/RUIYANGCHD</t>
  </si>
  <si>
    <t>ZHANG/RUIYANCHD</t>
  </si>
  <si>
    <t>ZHENG/LIZHICHD</t>
  </si>
  <si>
    <t>CUI/XINGJICHD</t>
  </si>
  <si>
    <t>FU/YINGXICHD</t>
  </si>
  <si>
    <t>HUANG/SHIYANCHD</t>
  </si>
  <si>
    <t>HUANG/YUETONGCHD</t>
  </si>
  <si>
    <t>JIANG/XIZECHD</t>
  </si>
  <si>
    <t>LIU/YIXICHD</t>
  </si>
  <si>
    <t>TANG/ENXINCHD</t>
  </si>
  <si>
    <t>TANG/HAOZHECHD</t>
  </si>
  <si>
    <t>WANG/SHUYANGCHD</t>
  </si>
  <si>
    <t>WANG/XINTINGCHD</t>
  </si>
  <si>
    <t>WANG/ZICENCHD</t>
  </si>
  <si>
    <t>WU/YIHENGCHD</t>
  </si>
  <si>
    <t>WU/YUCHENCHD</t>
  </si>
  <si>
    <t>XU/TAORANCHD</t>
  </si>
  <si>
    <t>AS002215490</t>
  </si>
  <si>
    <t>CHEN/YUAN</t>
  </si>
  <si>
    <t>CHEN/YUE</t>
  </si>
  <si>
    <t>LI/SU</t>
  </si>
  <si>
    <t>LIU/DONGMEI</t>
  </si>
  <si>
    <t>WANG/YIFEI</t>
  </si>
  <si>
    <t>WANG/YONGSHENG</t>
  </si>
  <si>
    <t>WU/YILING</t>
  </si>
  <si>
    <t>XIONG/CHUYU</t>
  </si>
  <si>
    <t>XU/JIAN</t>
  </si>
  <si>
    <t>YU/HAO</t>
  </si>
  <si>
    <t>YU/XINGTONG</t>
  </si>
  <si>
    <t>YU/XUE</t>
  </si>
  <si>
    <t>ZHANG/FAN</t>
  </si>
  <si>
    <t>ZHANG/JIANQIN</t>
  </si>
  <si>
    <t>CHEN/QIANYUCHD</t>
  </si>
  <si>
    <t>CUI/JIAMINGCHD</t>
  </si>
  <si>
    <t>JU/JIAZHANGCHD</t>
  </si>
  <si>
    <t>LEI/QIANRUCHD</t>
  </si>
  <si>
    <t>LIU/WENYUCHD</t>
  </si>
  <si>
    <t>LIU/YAJIECHD</t>
  </si>
  <si>
    <t>LONG/QIANRUNCHD</t>
  </si>
  <si>
    <t>SAN/XINERCHD</t>
  </si>
  <si>
    <t>SHANG/XINYICHD</t>
  </si>
  <si>
    <t>TAO/LEYANGCHD</t>
  </si>
  <si>
    <t>WANG/ZIQICHD</t>
  </si>
  <si>
    <t>XU/HANYICHD</t>
  </si>
  <si>
    <t>YU/MINXICHD</t>
  </si>
  <si>
    <t>ZHANG/MINGZHUCHD</t>
  </si>
  <si>
    <t>ZHU/RUIYICHD</t>
  </si>
  <si>
    <t>AS002215896</t>
    <phoneticPr fontId="1" type="noConversion"/>
  </si>
  <si>
    <t>乘客16</t>
  </si>
  <si>
    <t>乘客17</t>
  </si>
  <si>
    <t>乘客18</t>
  </si>
  <si>
    <t>AS002215665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</si>
</sst>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9976-8662-4615-8ADB-B4A8AA6188D3}">
  <dimension ref="A1:L28"/>
  <sheetViews>
    <sheetView topLeftCell="B1" zoomScaleNormal="100" workbookViewId="0">
      <selection activeCell="L2" sqref="L2"/>
    </sheetView>
  </sheetViews>
  <sheetFormatPr defaultRowHeight="14.25" x14ac:dyDescent="0.2"/>
  <cols>
    <col min="2" max="2" width="16.25" customWidth="1"/>
    <col min="3" max="3" width="9" style="1"/>
    <col min="4" max="4" width="11.625" style="1" bestFit="1" customWidth="1"/>
    <col min="8" max="8" width="15.375" bestFit="1" customWidth="1"/>
    <col min="9" max="9" width="12.125" style="1" customWidth="1"/>
    <col min="10" max="10" width="11.625" style="2" bestFit="1" customWidth="1"/>
    <col min="11" max="11" width="18.375" style="2" customWidth="1"/>
  </cols>
  <sheetData>
    <row r="1" spans="1:12" x14ac:dyDescent="0.2">
      <c r="B1" t="s">
        <v>30</v>
      </c>
      <c r="H1" t="s">
        <v>71</v>
      </c>
    </row>
    <row r="2" spans="1:12" x14ac:dyDescent="0.2">
      <c r="A2" t="str">
        <f>"update tbcash set pasname='" &amp;B2&amp;"',tcode='" &amp;C2&amp;"',ticketno='" &amp;D2&amp;"' where coupno in ('AS002141421') and pasname='" &amp;E2&amp;"'"</f>
        <v>update tbcash set pasname='GAO/HONG',tcode='018',ticketno='2102254230' where coupno in ('AS002141421') and pasname='乘客0'</v>
      </c>
      <c r="B2" t="s">
        <v>0</v>
      </c>
      <c r="C2" s="1" t="s">
        <v>29</v>
      </c>
      <c r="D2" s="1" t="s">
        <v>16</v>
      </c>
      <c r="E2" t="s">
        <v>35</v>
      </c>
      <c r="H2" t="s">
        <v>72</v>
      </c>
      <c r="I2" s="1" t="s">
        <v>28</v>
      </c>
      <c r="J2">
        <v>2102363597</v>
      </c>
      <c r="K2" t="s">
        <v>65</v>
      </c>
      <c r="L2" t="str">
        <f>"update topway..tbcash set pasname='" &amp;H2&amp;"',tcode='" &amp;I2&amp;"',ticketno='" &amp;J2&amp;"' where coupno in ('AS002215863') and pasname='" &amp;K2&amp;"'"</f>
        <v>update topway..tbcash set pasname='YUAN/XIUMEI',tcode='018',ticketno='2102363597' where coupno in ('AS002215863') and pasname='XU/XIAOYE'</v>
      </c>
    </row>
    <row r="3" spans="1:12" x14ac:dyDescent="0.2">
      <c r="A3" t="str">
        <f t="shared" ref="A3:A18" si="0">"update tbcash set pasname='" &amp;B3&amp;"',tcode='" &amp;C3&amp;"',ticketno='" &amp;D3&amp;"' where coupno in ('AS002141421') and pasname='" &amp;E3&amp;"'"</f>
        <v>update tbcash set pasname='GONG/XIAOYIN',tcode='018',ticketno='2102254231' where coupno in ('AS002141421') and pasname='乘客1'</v>
      </c>
      <c r="B3" t="s">
        <v>1</v>
      </c>
      <c r="C3" s="1" t="s">
        <v>29</v>
      </c>
      <c r="D3" s="1" t="s">
        <v>51</v>
      </c>
      <c r="E3" t="s">
        <v>36</v>
      </c>
      <c r="H3" t="s">
        <v>73</v>
      </c>
      <c r="I3" s="1" t="s">
        <v>28</v>
      </c>
      <c r="J3">
        <v>2102363598</v>
      </c>
      <c r="K3" t="s">
        <v>63</v>
      </c>
      <c r="L3" t="str">
        <f t="shared" ref="L3:L13" si="1">"update topway..tbcash set pasname='" &amp;H3&amp;"',tcode='" &amp;I3&amp;"',ticketno='" &amp;J3&amp;"' where coupno in ('AS002214736') and pasname='" &amp;K3&amp;"'"</f>
        <v>update topway..tbcash set pasname='ZHANG/ANCAI',tcode='018',ticketno='2102363598' where coupno in ('AS002214736') and pasname='XU/JING'</v>
      </c>
    </row>
    <row r="4" spans="1:12" x14ac:dyDescent="0.2">
      <c r="A4" t="str">
        <f t="shared" si="0"/>
        <v>update tbcash set pasname='HE/CHENYU',tcode='018',ticketno='2102254232' where coupno in ('AS002141421') and pasname='乘客2'</v>
      </c>
      <c r="B4" t="s">
        <v>2</v>
      </c>
      <c r="C4" s="1" t="s">
        <v>28</v>
      </c>
      <c r="D4" s="1" t="s">
        <v>52</v>
      </c>
      <c r="E4" t="s">
        <v>37</v>
      </c>
      <c r="H4" t="s">
        <v>74</v>
      </c>
      <c r="I4" s="1" t="s">
        <v>28</v>
      </c>
      <c r="J4">
        <v>2102363599</v>
      </c>
      <c r="K4" t="s">
        <v>69</v>
      </c>
      <c r="L4" t="str">
        <f t="shared" si="1"/>
        <v>update topway..tbcash set pasname='ZHANG/XINGYUE',tcode='018',ticketno='2102363599' where coupno in ('AS002214736') and pasname='SHAN/JIAJUN'</v>
      </c>
    </row>
    <row r="5" spans="1:12" x14ac:dyDescent="0.2">
      <c r="A5" t="str">
        <f t="shared" si="0"/>
        <v>update tbcash set pasname='JIANG/CENLING             ',tcode='018',ticketno='2102254233' where coupno in ('AS002141421') and pasname='乘客3'</v>
      </c>
      <c r="B5" t="s">
        <v>3</v>
      </c>
      <c r="C5" s="1" t="s">
        <v>28</v>
      </c>
      <c r="D5" s="1" t="s">
        <v>53</v>
      </c>
      <c r="E5" t="s">
        <v>38</v>
      </c>
      <c r="H5" t="s">
        <v>60</v>
      </c>
      <c r="I5" s="1" t="s">
        <v>28</v>
      </c>
      <c r="J5">
        <v>2102363600</v>
      </c>
      <c r="K5" t="s">
        <v>60</v>
      </c>
      <c r="L5" t="str">
        <f t="shared" si="1"/>
        <v>update topway..tbcash set pasname='PENG/ZHONG',tcode='018',ticketno='2102363600' where coupno in ('AS002214736') and pasname='PENG/ZHONG'</v>
      </c>
    </row>
    <row r="6" spans="1:12" x14ac:dyDescent="0.2">
      <c r="A6" t="str">
        <f t="shared" si="0"/>
        <v>update tbcash set pasname='JIANG/HAITAO',tcode='018',ticketno='2102254234' where coupno in ('AS002141421') and pasname='乘客4'</v>
      </c>
      <c r="B6" t="s">
        <v>4</v>
      </c>
      <c r="C6" s="1" t="s">
        <v>28</v>
      </c>
      <c r="D6" s="1" t="s">
        <v>17</v>
      </c>
      <c r="E6" t="s">
        <v>39</v>
      </c>
      <c r="H6" t="s">
        <v>61</v>
      </c>
      <c r="I6" s="1" t="s">
        <v>28</v>
      </c>
      <c r="J6">
        <v>2102363601</v>
      </c>
      <c r="K6" t="s">
        <v>59</v>
      </c>
      <c r="L6" t="str">
        <f t="shared" si="1"/>
        <v>update topway..tbcash set pasname='SHAN/JIAJUN ',tcode='018',ticketno='2102363601' where coupno in ('AS002214736') and pasname='LI/SHANGRONG'</v>
      </c>
    </row>
    <row r="7" spans="1:12" x14ac:dyDescent="0.2">
      <c r="A7" t="str">
        <f t="shared" si="0"/>
        <v>update tbcash set pasname='JIANG/YITING',tcode='018',ticketno='2102254235' where coupno in ('AS002141421') and pasname='乘客5'</v>
      </c>
      <c r="B7" t="s">
        <v>5</v>
      </c>
      <c r="C7" s="1" t="s">
        <v>28</v>
      </c>
      <c r="D7" s="1" t="s">
        <v>18</v>
      </c>
      <c r="E7" t="s">
        <v>40</v>
      </c>
      <c r="H7" t="s">
        <v>62</v>
      </c>
      <c r="I7" s="1" t="s">
        <v>28</v>
      </c>
      <c r="J7">
        <v>2102363602</v>
      </c>
      <c r="K7" t="s">
        <v>70</v>
      </c>
      <c r="L7" t="str">
        <f t="shared" si="1"/>
        <v>update topway..tbcash set pasname='SHAO/DALEI',tcode='018',ticketno='2102363602' where coupno in ('AS002214736') and pasname='ZHANG/LU'</v>
      </c>
    </row>
    <row r="8" spans="1:12" x14ac:dyDescent="0.2">
      <c r="A8" t="str">
        <f t="shared" si="0"/>
        <v>update tbcash set pasname='KONOMI/MAMORU',tcode='018',ticketno='2102254236' where coupno in ('AS002141421') and pasname='乘客6'</v>
      </c>
      <c r="B8" t="s">
        <v>6</v>
      </c>
      <c r="C8" s="1" t="s">
        <v>28</v>
      </c>
      <c r="D8" s="1" t="s">
        <v>19</v>
      </c>
      <c r="E8" t="s">
        <v>41</v>
      </c>
      <c r="H8" t="s">
        <v>63</v>
      </c>
      <c r="I8" s="1" t="s">
        <v>28</v>
      </c>
      <c r="J8">
        <v>2102363603</v>
      </c>
      <c r="K8" t="s">
        <v>68</v>
      </c>
      <c r="L8" t="str">
        <f t="shared" si="1"/>
        <v>update topway..tbcash set pasname='XU/JING',tcode='018',ticketno='2102363603' where coupno in ('AS002214736') and pasname='ZHANG/YAN'</v>
      </c>
    </row>
    <row r="9" spans="1:12" x14ac:dyDescent="0.2">
      <c r="A9" t="str">
        <f t="shared" si="0"/>
        <v>update tbcash set pasname='LI/HUA',tcode='018',ticketno='2102254237' where coupno in ('AS002141421') and pasname='乘客7'</v>
      </c>
      <c r="B9" t="s">
        <v>7</v>
      </c>
      <c r="C9" s="1" t="s">
        <v>28</v>
      </c>
      <c r="D9" s="1" t="s">
        <v>20</v>
      </c>
      <c r="E9" t="s">
        <v>42</v>
      </c>
      <c r="H9" t="s">
        <v>64</v>
      </c>
      <c r="I9" s="1" t="s">
        <v>28</v>
      </c>
      <c r="J9">
        <v>2102363604</v>
      </c>
      <c r="K9" t="s">
        <v>66</v>
      </c>
      <c r="L9" t="str">
        <f t="shared" si="1"/>
        <v>update topway..tbcash set pasname='XU/XIAO',tcode='018',ticketno='2102363604' where coupno in ('AS002214736') and pasname='YANG/WEI'</v>
      </c>
    </row>
    <row r="10" spans="1:12" x14ac:dyDescent="0.2">
      <c r="A10" t="str">
        <f t="shared" si="0"/>
        <v>update tbcash set pasname='LIN/LING',tcode='018',ticketno='2102254238' where coupno in ('AS002141421') and pasname='乘客8'</v>
      </c>
      <c r="B10" t="s">
        <v>8</v>
      </c>
      <c r="C10" s="1" t="s">
        <v>28</v>
      </c>
      <c r="D10" s="1" t="s">
        <v>54</v>
      </c>
      <c r="E10" t="s">
        <v>43</v>
      </c>
      <c r="H10" t="s">
        <v>65</v>
      </c>
      <c r="I10" s="1" t="s">
        <v>28</v>
      </c>
      <c r="J10">
        <v>2102363605</v>
      </c>
      <c r="K10" t="s">
        <v>57</v>
      </c>
      <c r="L10" t="str">
        <f t="shared" si="1"/>
        <v>update topway..tbcash set pasname='XU/XIAOYE',tcode='018',ticketno='2102363605' where coupno in ('AS002214736') and pasname='CAI/JIAHUI'</v>
      </c>
    </row>
    <row r="11" spans="1:12" x14ac:dyDescent="0.2">
      <c r="A11" t="str">
        <f t="shared" si="0"/>
        <v>update tbcash set pasname='LIU/BING ',tcode='018',ticketno='2102254239' where coupno in ('AS002141421') and pasname='乘客9'</v>
      </c>
      <c r="B11" t="s">
        <v>9</v>
      </c>
      <c r="C11" s="1" t="s">
        <v>28</v>
      </c>
      <c r="D11" s="1" t="s">
        <v>21</v>
      </c>
      <c r="E11" t="s">
        <v>44</v>
      </c>
      <c r="H11" t="s">
        <v>66</v>
      </c>
      <c r="I11" s="1" t="s">
        <v>28</v>
      </c>
      <c r="J11">
        <v>2102363606</v>
      </c>
      <c r="K11" t="s">
        <v>58</v>
      </c>
      <c r="L11" t="str">
        <f t="shared" si="1"/>
        <v>update topway..tbcash set pasname='YANG/WEI',tcode='018',ticketno='2102363606' where coupno in ('AS002214736') and pasname='DING/HUIXIAN'</v>
      </c>
    </row>
    <row r="12" spans="1:12" x14ac:dyDescent="0.2">
      <c r="A12" t="str">
        <f t="shared" si="0"/>
        <v>update tbcash set pasname='LIU/JIAYUAN',tcode='018',ticketno='2102254240' where coupno in ('AS002141421') and pasname='乘客10'</v>
      </c>
      <c r="B12" t="s">
        <v>10</v>
      </c>
      <c r="C12" s="1" t="s">
        <v>28</v>
      </c>
      <c r="D12" s="1" t="s">
        <v>22</v>
      </c>
      <c r="E12" t="s">
        <v>45</v>
      </c>
      <c r="H12" t="s">
        <v>67</v>
      </c>
      <c r="I12" s="1" t="s">
        <v>28</v>
      </c>
      <c r="J12">
        <v>2102363607</v>
      </c>
      <c r="K12" t="s">
        <v>64</v>
      </c>
      <c r="L12" t="str">
        <f t="shared" si="1"/>
        <v>update topway..tbcash set pasname='ZHANG/LU ',tcode='018',ticketno='2102363607' where coupno in ('AS002214736') and pasname='XU/XIAO'</v>
      </c>
    </row>
    <row r="13" spans="1:12" x14ac:dyDescent="0.2">
      <c r="H13" t="s">
        <v>68</v>
      </c>
      <c r="I13" s="1" t="s">
        <v>28</v>
      </c>
      <c r="J13">
        <v>2102363608</v>
      </c>
      <c r="K13" t="s">
        <v>62</v>
      </c>
      <c r="L13" t="str">
        <f t="shared" si="1"/>
        <v>update topway..tbcash set pasname='ZHANG/YAN',tcode='018',ticketno='2102363608' where coupno in ('AS002214736') and pasname='SHAO/DALEI'</v>
      </c>
    </row>
    <row r="14" spans="1:12" x14ac:dyDescent="0.2">
      <c r="A14" t="str">
        <f t="shared" si="0"/>
        <v>update tbcash set pasname='LIU/YIXI',tcode='018',ticketno='2102254241' where coupno in ('AS002141421') and pasname='乘客11'</v>
      </c>
      <c r="B14" t="s">
        <v>11</v>
      </c>
      <c r="C14" s="1" t="s">
        <v>28</v>
      </c>
      <c r="D14" s="1" t="s">
        <v>23</v>
      </c>
      <c r="E14" t="s">
        <v>46</v>
      </c>
      <c r="J14"/>
      <c r="K14"/>
    </row>
    <row r="15" spans="1:12" x14ac:dyDescent="0.2">
      <c r="A15" t="str">
        <f t="shared" si="0"/>
        <v>update tbcash set pasname='LUO/YINGQING',tcode='018',ticketno='2102254242' where coupno in ('AS002141421') and pasname='乘客12'</v>
      </c>
      <c r="B15" t="s">
        <v>12</v>
      </c>
      <c r="C15" s="1" t="s">
        <v>28</v>
      </c>
      <c r="D15" s="1" t="s">
        <v>24</v>
      </c>
      <c r="E15" t="s">
        <v>47</v>
      </c>
      <c r="H15" t="s">
        <v>56</v>
      </c>
      <c r="J15"/>
      <c r="K15"/>
    </row>
    <row r="16" spans="1:12" x14ac:dyDescent="0.2">
      <c r="A16" t="str">
        <f t="shared" si="0"/>
        <v>update tbcash set pasname='QIU/WEIJUN',tcode='018',ticketno='2102254243' where coupno in ('AS002141421') and pasname='乘客13'</v>
      </c>
      <c r="B16" t="s">
        <v>13</v>
      </c>
      <c r="C16" s="1" t="s">
        <v>28</v>
      </c>
      <c r="D16" s="1" t="s">
        <v>25</v>
      </c>
      <c r="E16" t="s">
        <v>48</v>
      </c>
      <c r="H16" t="s">
        <v>55</v>
      </c>
      <c r="I16" s="1">
        <v>217</v>
      </c>
      <c r="J16">
        <v>2327125552</v>
      </c>
      <c r="K16" t="s">
        <v>35</v>
      </c>
      <c r="L16" t="str">
        <f>"update topway..tbcash set pasname='" &amp;H16&amp;"',tcode='" &amp;I16&amp;"',ticketno='" &amp;J16&amp;"' where coupno in ('AS002206409') and pasname='" &amp;K16&amp;"'"</f>
        <v>update topway..tbcash set pasname='LI/TSAITI',tcode='217',ticketno='2327125552' where coupno in ('AS002206409') and pasname='乘客0'</v>
      </c>
    </row>
    <row r="17" spans="1:11" x14ac:dyDescent="0.2">
      <c r="A17" t="str">
        <f t="shared" si="0"/>
        <v>update tbcash set pasname='YANG/JIERU          ',tcode='018',ticketno='2102254244' where coupno in ('AS002141421') and pasname='乘客14'</v>
      </c>
      <c r="B17" t="s">
        <v>14</v>
      </c>
      <c r="C17" s="1" t="s">
        <v>28</v>
      </c>
      <c r="D17" s="1" t="s">
        <v>26</v>
      </c>
      <c r="E17" t="s">
        <v>49</v>
      </c>
      <c r="J17"/>
      <c r="K17"/>
    </row>
    <row r="18" spans="1:11" x14ac:dyDescent="0.2">
      <c r="A18" t="str">
        <f t="shared" si="0"/>
        <v>update tbcash set pasname='YANG/YONG  ',tcode='018',ticketno='2102254245' where coupno in ('AS002141421') and pasname='乘客15'</v>
      </c>
      <c r="B18" t="s">
        <v>15</v>
      </c>
      <c r="C18" s="1" t="s">
        <v>28</v>
      </c>
      <c r="D18" s="1" t="s">
        <v>27</v>
      </c>
      <c r="E18" t="s">
        <v>50</v>
      </c>
      <c r="J18"/>
      <c r="K18"/>
    </row>
    <row r="19" spans="1:11" x14ac:dyDescent="0.2">
      <c r="J19"/>
      <c r="K19"/>
    </row>
    <row r="20" spans="1:11" x14ac:dyDescent="0.2">
      <c r="B20" t="s">
        <v>31</v>
      </c>
      <c r="J20"/>
      <c r="K20"/>
    </row>
    <row r="21" spans="1:11" x14ac:dyDescent="0.2">
      <c r="B21" t="s">
        <v>32</v>
      </c>
      <c r="C21" s="1" t="s">
        <v>33</v>
      </c>
      <c r="D21" s="1" t="s">
        <v>34</v>
      </c>
      <c r="J21"/>
      <c r="K21"/>
    </row>
    <row r="22" spans="1:11" x14ac:dyDescent="0.2">
      <c r="J22"/>
      <c r="K22"/>
    </row>
    <row r="23" spans="1:11" x14ac:dyDescent="0.2">
      <c r="J23"/>
      <c r="K23"/>
    </row>
    <row r="24" spans="1:11" x14ac:dyDescent="0.2">
      <c r="J24"/>
      <c r="K24"/>
    </row>
    <row r="25" spans="1:11" x14ac:dyDescent="0.2">
      <c r="J25"/>
      <c r="K25"/>
    </row>
    <row r="26" spans="1:11" x14ac:dyDescent="0.2">
      <c r="J26"/>
      <c r="K26"/>
    </row>
    <row r="27" spans="1:11" x14ac:dyDescent="0.2">
      <c r="J27"/>
      <c r="K27"/>
    </row>
    <row r="28" spans="1:11" x14ac:dyDescent="0.2">
      <c r="J28"/>
      <c r="K28"/>
    </row>
  </sheetData>
  <phoneticPr fontId="1" type="noConversion"/>
  <pageMargins left="0.7" right="0.7" top="0.75" bottom="0.75" header="0.3" footer="0.3"/>
  <pageSetup paperSize="198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3599-BDDF-40C6-ACF8-05F1046A8883}">
  <dimension ref="A1:E69"/>
  <sheetViews>
    <sheetView tabSelected="1" workbookViewId="0">
      <selection activeCell="E69" sqref="E2:E69"/>
    </sheetView>
  </sheetViews>
  <sheetFormatPr defaultRowHeight="14.25" x14ac:dyDescent="0.2"/>
  <cols>
    <col min="1" max="1" width="18" bestFit="1" customWidth="1"/>
    <col min="2" max="2" width="15.5" style="3" bestFit="1" customWidth="1"/>
    <col min="3" max="3" width="11.625" bestFit="1" customWidth="1"/>
  </cols>
  <sheetData>
    <row r="1" spans="1:5" x14ac:dyDescent="0.2">
      <c r="A1" t="s">
        <v>90</v>
      </c>
    </row>
    <row r="2" spans="1:5" x14ac:dyDescent="0.2">
      <c r="A2" t="s">
        <v>75</v>
      </c>
      <c r="B2" s="3">
        <v>784</v>
      </c>
      <c r="C2">
        <v>1418050072</v>
      </c>
      <c r="D2" t="s">
        <v>36</v>
      </c>
      <c r="E2" t="str">
        <f>"update topway..tbcash set pasname='" &amp;A2&amp;"',tcode='" &amp;B2&amp;"',ticketno='" &amp;C2&amp;"' where coupno in ('AS002215863') and pasname='" &amp;D2&amp;"'"</f>
        <v>update topway..tbcash set pasname='UAN/XIUMEI',tcode='784',ticketno='1418050072' where coupno in ('AS002215863') and pasname='乘客1'</v>
      </c>
    </row>
    <row r="3" spans="1:5" x14ac:dyDescent="0.2">
      <c r="A3" t="s">
        <v>73</v>
      </c>
      <c r="B3" s="3">
        <v>784</v>
      </c>
      <c r="C3">
        <v>1418050074</v>
      </c>
      <c r="D3" t="s">
        <v>37</v>
      </c>
      <c r="E3" t="str">
        <f t="shared" ref="E3:E18" si="0">"update topway..tbcash set pasname='" &amp;A3&amp;"',tcode='" &amp;B3&amp;"',ticketno='" &amp;C3&amp;"' where coupno in ('AS002215863') and pasname='" &amp;D3&amp;"'"</f>
        <v>update topway..tbcash set pasname='ZHANG/ANCAI',tcode='784',ticketno='1418050074' where coupno in ('AS002215863') and pasname='乘客2'</v>
      </c>
    </row>
    <row r="4" spans="1:5" x14ac:dyDescent="0.2">
      <c r="A4" t="s">
        <v>74</v>
      </c>
      <c r="B4" s="3">
        <v>784</v>
      </c>
      <c r="C4">
        <v>1418050076</v>
      </c>
      <c r="D4" t="s">
        <v>38</v>
      </c>
      <c r="E4" t="str">
        <f t="shared" si="0"/>
        <v>update topway..tbcash set pasname='ZHANG/XINGYUE',tcode='784',ticketno='1418050076' where coupno in ('AS002215863') and pasname='乘客3'</v>
      </c>
    </row>
    <row r="5" spans="1:5" x14ac:dyDescent="0.2">
      <c r="A5" t="s">
        <v>76</v>
      </c>
      <c r="B5" s="3">
        <v>784</v>
      </c>
      <c r="C5">
        <v>1418050078</v>
      </c>
      <c r="D5" t="s">
        <v>39</v>
      </c>
      <c r="E5" t="str">
        <f t="shared" si="0"/>
        <v>update topway..tbcash set pasname='ZHENG/QIANG',tcode='784',ticketno='1418050078' where coupno in ('AS002215863') and pasname='乘客4'</v>
      </c>
    </row>
    <row r="6" spans="1:5" x14ac:dyDescent="0.2">
      <c r="A6" t="s">
        <v>77</v>
      </c>
      <c r="B6" s="3">
        <v>784</v>
      </c>
      <c r="C6">
        <v>1418050080</v>
      </c>
      <c r="D6" t="s">
        <v>40</v>
      </c>
      <c r="E6" t="str">
        <f t="shared" si="0"/>
        <v>update topway..tbcash set pasname='CAO/JING',tcode='784',ticketno='1418050080' where coupno in ('AS002215863') and pasname='乘客5'</v>
      </c>
    </row>
    <row r="7" spans="1:5" x14ac:dyDescent="0.2">
      <c r="A7" t="s">
        <v>78</v>
      </c>
      <c r="B7" s="3">
        <v>784</v>
      </c>
      <c r="C7">
        <v>1418050081</v>
      </c>
      <c r="D7" t="s">
        <v>41</v>
      </c>
      <c r="E7" t="str">
        <f t="shared" si="0"/>
        <v>update topway..tbcash set pasname='CHEN/YEYAN',tcode='784',ticketno='1418050081' where coupno in ('AS002215863') and pasname='乘客6'</v>
      </c>
    </row>
    <row r="8" spans="1:5" x14ac:dyDescent="0.2">
      <c r="A8" t="s">
        <v>79</v>
      </c>
      <c r="B8" s="3">
        <v>784</v>
      </c>
      <c r="C8">
        <v>1418050086</v>
      </c>
      <c r="D8" t="s">
        <v>42</v>
      </c>
      <c r="E8" t="str">
        <f t="shared" si="0"/>
        <v>update topway..tbcash set pasname='HUANG/ZANYANG',tcode='784',ticketno='1418050086' where coupno in ('AS002215863') and pasname='乘客7'</v>
      </c>
    </row>
    <row r="9" spans="1:5" x14ac:dyDescent="0.2">
      <c r="A9" t="s">
        <v>80</v>
      </c>
      <c r="B9" s="3">
        <v>784</v>
      </c>
      <c r="C9">
        <v>1418050088</v>
      </c>
      <c r="D9" t="s">
        <v>43</v>
      </c>
      <c r="E9" t="str">
        <f t="shared" si="0"/>
        <v>update topway..tbcash set pasname='JIANG/ZHENNI',tcode='784',ticketno='1418050088' where coupno in ('AS002215863') and pasname='乘客8'</v>
      </c>
    </row>
    <row r="10" spans="1:5" x14ac:dyDescent="0.2">
      <c r="A10" t="s">
        <v>81</v>
      </c>
      <c r="B10" s="3">
        <v>784</v>
      </c>
      <c r="C10">
        <v>1418050089</v>
      </c>
      <c r="D10" t="s">
        <v>44</v>
      </c>
      <c r="E10" t="str">
        <f t="shared" si="0"/>
        <v>update topway..tbcash set pasname='LI/YAN',tcode='784',ticketno='1418050089' where coupno in ('AS002215863') and pasname='乘客9'</v>
      </c>
    </row>
    <row r="11" spans="1:5" x14ac:dyDescent="0.2">
      <c r="A11" t="s">
        <v>82</v>
      </c>
      <c r="B11" s="3">
        <v>784</v>
      </c>
      <c r="C11">
        <v>1418050090</v>
      </c>
      <c r="D11" t="s">
        <v>45</v>
      </c>
      <c r="E11" t="str">
        <f t="shared" si="0"/>
        <v>update topway..tbcash set pasname='LIU/KE',tcode='784',ticketno='1418050090' where coupno in ('AS002215863') and pasname='乘客10'</v>
      </c>
    </row>
    <row r="12" spans="1:5" x14ac:dyDescent="0.2">
      <c r="A12" t="s">
        <v>83</v>
      </c>
      <c r="B12" s="3">
        <v>784</v>
      </c>
      <c r="C12">
        <v>1418050091</v>
      </c>
      <c r="D12" t="s">
        <v>46</v>
      </c>
      <c r="E12" t="str">
        <f t="shared" si="0"/>
        <v>update topway..tbcash set pasname='LIU/YING',tcode='784',ticketno='1418050091' where coupno in ('AS002215863') and pasname='乘客11'</v>
      </c>
    </row>
    <row r="13" spans="1:5" x14ac:dyDescent="0.2">
      <c r="A13" t="s">
        <v>84</v>
      </c>
      <c r="B13" s="3">
        <v>784</v>
      </c>
      <c r="C13">
        <v>1418050093</v>
      </c>
      <c r="D13" t="s">
        <v>47</v>
      </c>
      <c r="E13" t="str">
        <f t="shared" si="0"/>
        <v>update topway..tbcash set pasname='LIU/ZHIHUA',tcode='784',ticketno='1418050093' where coupno in ('AS002215863') and pasname='乘客12'</v>
      </c>
    </row>
    <row r="14" spans="1:5" x14ac:dyDescent="0.2">
      <c r="A14" t="s">
        <v>85</v>
      </c>
      <c r="B14" s="3">
        <v>784</v>
      </c>
      <c r="C14">
        <v>1418050094</v>
      </c>
      <c r="D14" t="s">
        <v>48</v>
      </c>
      <c r="E14" t="str">
        <f t="shared" si="0"/>
        <v>update topway..tbcash set pasname='LU/QIN',tcode='784',ticketno='1418050094' where coupno in ('AS002215863') and pasname='乘客13'</v>
      </c>
    </row>
    <row r="15" spans="1:5" x14ac:dyDescent="0.2">
      <c r="A15" t="s">
        <v>86</v>
      </c>
      <c r="B15" s="3">
        <v>784</v>
      </c>
      <c r="C15">
        <v>1418050097</v>
      </c>
      <c r="D15" t="s">
        <v>49</v>
      </c>
      <c r="E15" t="str">
        <f t="shared" si="0"/>
        <v>update topway..tbcash set pasname='WANG/BEI',tcode='784',ticketno='1418050097' where coupno in ('AS002215863') and pasname='乘客14'</v>
      </c>
    </row>
    <row r="16" spans="1:5" x14ac:dyDescent="0.2">
      <c r="A16" t="s">
        <v>87</v>
      </c>
      <c r="B16" s="3">
        <v>784</v>
      </c>
      <c r="C16">
        <v>1418050101</v>
      </c>
      <c r="D16" t="s">
        <v>50</v>
      </c>
      <c r="E16" t="str">
        <f t="shared" si="0"/>
        <v>update topway..tbcash set pasname='WEI/LINGLI',tcode='784',ticketno='1418050101' where coupno in ('AS002215863') and pasname='乘客15'</v>
      </c>
    </row>
    <row r="17" spans="1:5" x14ac:dyDescent="0.2">
      <c r="A17" t="s">
        <v>88</v>
      </c>
      <c r="B17" s="3">
        <v>784</v>
      </c>
      <c r="C17">
        <v>1418050104</v>
      </c>
      <c r="D17" t="s">
        <v>140</v>
      </c>
      <c r="E17" t="str">
        <f t="shared" si="0"/>
        <v>update topway..tbcash set pasname='XU/DEWEI',tcode='784',ticketno='1418050104' where coupno in ('AS002215863') and pasname='乘客16'</v>
      </c>
    </row>
    <row r="18" spans="1:5" x14ac:dyDescent="0.2">
      <c r="A18" t="s">
        <v>89</v>
      </c>
      <c r="B18" s="3">
        <v>784</v>
      </c>
      <c r="C18">
        <v>1418050106</v>
      </c>
      <c r="D18" t="s">
        <v>141</v>
      </c>
      <c r="E18" t="str">
        <f t="shared" si="0"/>
        <v>update topway..tbcash set pasname='YAN/YUAN',tcode='784',ticketno='1418050106' where coupno in ('AS002215863') and pasname='乘客17'</v>
      </c>
    </row>
    <row r="19" spans="1:5" x14ac:dyDescent="0.2">
      <c r="A19" t="s">
        <v>139</v>
      </c>
    </row>
    <row r="20" spans="1:5" x14ac:dyDescent="0.2">
      <c r="A20" t="s">
        <v>91</v>
      </c>
      <c r="B20" s="3">
        <v>784</v>
      </c>
      <c r="C20">
        <v>1418050071</v>
      </c>
      <c r="D20" t="s">
        <v>36</v>
      </c>
      <c r="E20" t="str">
        <f>"update topway..tbcash set pasname='" &amp;A20&amp;"',tcode='" &amp;B20&amp;"',ticketno='" &amp;C20&amp;"' where coupno in ('AS002215896') and pasname='" &amp;D20&amp;"'"</f>
        <v>update topway..tbcash set pasname='YANG/RONGHUACHD',tcode='784',ticketno='1418050071' where coupno in ('AS002215896') and pasname='乘客1'</v>
      </c>
    </row>
    <row r="21" spans="1:5" x14ac:dyDescent="0.2">
      <c r="A21" t="s">
        <v>92</v>
      </c>
      <c r="B21" s="3">
        <v>784</v>
      </c>
      <c r="C21">
        <v>1418050073</v>
      </c>
      <c r="D21" t="s">
        <v>37</v>
      </c>
      <c r="E21" t="str">
        <f t="shared" ref="E21:E37" si="1">"update topway..tbcash set pasname='" &amp;A21&amp;"',tcode='" &amp;B21&amp;"',ticketno='" &amp;C21&amp;"' where coupno in ('AS002215896') and pasname='" &amp;D21&amp;"'"</f>
        <v>update topway..tbcash set pasname='ZHA/RUIYANGCHD',tcode='784',ticketno='1418050073' where coupno in ('AS002215896') and pasname='乘客2'</v>
      </c>
    </row>
    <row r="22" spans="1:5" x14ac:dyDescent="0.2">
      <c r="A22" t="s">
        <v>93</v>
      </c>
      <c r="B22" s="3">
        <v>784</v>
      </c>
      <c r="C22">
        <v>1418050075</v>
      </c>
      <c r="D22" t="s">
        <v>38</v>
      </c>
      <c r="E22" t="str">
        <f t="shared" si="1"/>
        <v>update topway..tbcash set pasname='ZHANG/RUIYANCHD',tcode='784',ticketno='1418050075' where coupno in ('AS002215896') and pasname='乘客3'</v>
      </c>
    </row>
    <row r="23" spans="1:5" x14ac:dyDescent="0.2">
      <c r="A23" t="s">
        <v>94</v>
      </c>
      <c r="B23" s="3">
        <v>784</v>
      </c>
      <c r="C23">
        <v>1418050077</v>
      </c>
      <c r="D23" t="s">
        <v>39</v>
      </c>
      <c r="E23" t="str">
        <f t="shared" si="1"/>
        <v>update topway..tbcash set pasname='ZHENG/LIZHICHD',tcode='784',ticketno='1418050077' where coupno in ('AS002215896') and pasname='乘客4'</v>
      </c>
    </row>
    <row r="24" spans="1:5" x14ac:dyDescent="0.2">
      <c r="A24" t="s">
        <v>95</v>
      </c>
      <c r="B24" s="3">
        <v>784</v>
      </c>
      <c r="C24">
        <v>1418050082</v>
      </c>
      <c r="D24" t="s">
        <v>40</v>
      </c>
      <c r="E24" t="str">
        <f t="shared" si="1"/>
        <v>update topway..tbcash set pasname='CUI/XINGJICHD',tcode='784',ticketno='1418050082' where coupno in ('AS002215896') and pasname='乘客5'</v>
      </c>
    </row>
    <row r="25" spans="1:5" x14ac:dyDescent="0.2">
      <c r="A25" t="s">
        <v>96</v>
      </c>
      <c r="B25" s="3">
        <v>784</v>
      </c>
      <c r="C25">
        <v>1418050083</v>
      </c>
      <c r="D25" t="s">
        <v>41</v>
      </c>
      <c r="E25" t="str">
        <f t="shared" si="1"/>
        <v>update topway..tbcash set pasname='FU/YINGXICHD',tcode='784',ticketno='1418050083' where coupno in ('AS002215896') and pasname='乘客6'</v>
      </c>
    </row>
    <row r="26" spans="1:5" x14ac:dyDescent="0.2">
      <c r="A26" t="s">
        <v>97</v>
      </c>
      <c r="B26" s="3">
        <v>784</v>
      </c>
      <c r="C26">
        <v>1418050084</v>
      </c>
      <c r="D26" t="s">
        <v>42</v>
      </c>
      <c r="E26" t="str">
        <f t="shared" si="1"/>
        <v>update topway..tbcash set pasname='HUANG/SHIYANCHD',tcode='784',ticketno='1418050084' where coupno in ('AS002215896') and pasname='乘客7'</v>
      </c>
    </row>
    <row r="27" spans="1:5" x14ac:dyDescent="0.2">
      <c r="A27" t="s">
        <v>98</v>
      </c>
      <c r="B27" s="3">
        <v>784</v>
      </c>
      <c r="C27">
        <v>1418050085</v>
      </c>
      <c r="D27" t="s">
        <v>43</v>
      </c>
      <c r="E27" t="str">
        <f t="shared" si="1"/>
        <v>update topway..tbcash set pasname='HUANG/YUETONGCHD',tcode='784',ticketno='1418050085' where coupno in ('AS002215896') and pasname='乘客8'</v>
      </c>
    </row>
    <row r="28" spans="1:5" x14ac:dyDescent="0.2">
      <c r="A28" t="s">
        <v>99</v>
      </c>
      <c r="B28" s="3">
        <v>784</v>
      </c>
      <c r="C28">
        <v>1418050087</v>
      </c>
      <c r="D28" t="s">
        <v>44</v>
      </c>
      <c r="E28" t="str">
        <f t="shared" si="1"/>
        <v>update topway..tbcash set pasname='JIANG/XIZECHD',tcode='784',ticketno='1418050087' where coupno in ('AS002215896') and pasname='乘客9'</v>
      </c>
    </row>
    <row r="29" spans="1:5" x14ac:dyDescent="0.2">
      <c r="A29" t="s">
        <v>100</v>
      </c>
      <c r="B29" s="3">
        <v>784</v>
      </c>
      <c r="C29">
        <v>1418050092</v>
      </c>
      <c r="D29" t="s">
        <v>45</v>
      </c>
      <c r="E29" t="str">
        <f t="shared" si="1"/>
        <v>update topway..tbcash set pasname='LIU/YIXICHD',tcode='784',ticketno='1418050092' where coupno in ('AS002215896') and pasname='乘客10'</v>
      </c>
    </row>
    <row r="30" spans="1:5" x14ac:dyDescent="0.2">
      <c r="A30" t="s">
        <v>101</v>
      </c>
      <c r="B30" s="3">
        <v>784</v>
      </c>
      <c r="C30">
        <v>1418050095</v>
      </c>
      <c r="D30" t="s">
        <v>46</v>
      </c>
      <c r="E30" t="str">
        <f t="shared" si="1"/>
        <v>update topway..tbcash set pasname='TANG/ENXINCHD',tcode='784',ticketno='1418050095' where coupno in ('AS002215896') and pasname='乘客11'</v>
      </c>
    </row>
    <row r="31" spans="1:5" x14ac:dyDescent="0.2">
      <c r="A31" t="s">
        <v>102</v>
      </c>
      <c r="B31" s="3">
        <v>784</v>
      </c>
      <c r="C31">
        <v>1418050096</v>
      </c>
      <c r="D31" t="s">
        <v>47</v>
      </c>
      <c r="E31" t="str">
        <f t="shared" si="1"/>
        <v>update topway..tbcash set pasname='TANG/HAOZHECHD',tcode='784',ticketno='1418050096' where coupno in ('AS002215896') and pasname='乘客12'</v>
      </c>
    </row>
    <row r="32" spans="1:5" x14ac:dyDescent="0.2">
      <c r="A32" t="s">
        <v>103</v>
      </c>
      <c r="B32" s="3">
        <v>784</v>
      </c>
      <c r="C32">
        <v>1418050098</v>
      </c>
      <c r="D32" t="s">
        <v>48</v>
      </c>
      <c r="E32" t="str">
        <f t="shared" si="1"/>
        <v>update topway..tbcash set pasname='WANG/SHUYANGCHD',tcode='784',ticketno='1418050098' where coupno in ('AS002215896') and pasname='乘客13'</v>
      </c>
    </row>
    <row r="33" spans="1:5" x14ac:dyDescent="0.2">
      <c r="A33" t="s">
        <v>104</v>
      </c>
      <c r="B33" s="3">
        <v>784</v>
      </c>
      <c r="C33">
        <v>1418050099</v>
      </c>
      <c r="D33" t="s">
        <v>49</v>
      </c>
      <c r="E33" t="str">
        <f t="shared" si="1"/>
        <v>update topway..tbcash set pasname='WANG/XINTINGCHD',tcode='784',ticketno='1418050099' where coupno in ('AS002215896') and pasname='乘客14'</v>
      </c>
    </row>
    <row r="34" spans="1:5" x14ac:dyDescent="0.2">
      <c r="A34" t="s">
        <v>105</v>
      </c>
      <c r="B34" s="3">
        <v>784</v>
      </c>
      <c r="C34">
        <v>1418050100</v>
      </c>
      <c r="D34" t="s">
        <v>50</v>
      </c>
      <c r="E34" t="str">
        <f t="shared" si="1"/>
        <v>update topway..tbcash set pasname='WANG/ZICENCHD',tcode='784',ticketno='1418050100' where coupno in ('AS002215896') and pasname='乘客15'</v>
      </c>
    </row>
    <row r="35" spans="1:5" x14ac:dyDescent="0.2">
      <c r="A35" t="s">
        <v>106</v>
      </c>
      <c r="B35" s="3">
        <v>784</v>
      </c>
      <c r="C35">
        <v>1418050102</v>
      </c>
      <c r="D35" t="s">
        <v>140</v>
      </c>
      <c r="E35" t="str">
        <f t="shared" si="1"/>
        <v>update topway..tbcash set pasname='WU/YIHENGCHD',tcode='784',ticketno='1418050102' where coupno in ('AS002215896') and pasname='乘客16'</v>
      </c>
    </row>
    <row r="36" spans="1:5" x14ac:dyDescent="0.2">
      <c r="A36" t="s">
        <v>107</v>
      </c>
      <c r="B36" s="3">
        <v>784</v>
      </c>
      <c r="C36">
        <v>1418050103</v>
      </c>
      <c r="D36" t="s">
        <v>141</v>
      </c>
      <c r="E36" t="str">
        <f t="shared" si="1"/>
        <v>update topway..tbcash set pasname='WU/YUCHENCHD',tcode='784',ticketno='1418050103' where coupno in ('AS002215896') and pasname='乘客17'</v>
      </c>
    </row>
    <row r="37" spans="1:5" x14ac:dyDescent="0.2">
      <c r="A37" t="s">
        <v>108</v>
      </c>
      <c r="B37" s="3">
        <v>784</v>
      </c>
      <c r="C37">
        <v>1418050105</v>
      </c>
      <c r="D37" t="s">
        <v>142</v>
      </c>
      <c r="E37" t="str">
        <f t="shared" si="1"/>
        <v>update topway..tbcash set pasname='XU/TAORANCHD',tcode='784',ticketno='1418050105' where coupno in ('AS002215896') and pasname='乘客18'</v>
      </c>
    </row>
    <row r="38" spans="1:5" x14ac:dyDescent="0.2">
      <c r="A38" t="s">
        <v>109</v>
      </c>
    </row>
    <row r="39" spans="1:5" x14ac:dyDescent="0.2">
      <c r="A39" t="s">
        <v>110</v>
      </c>
      <c r="B39" s="3">
        <v>784</v>
      </c>
      <c r="C39">
        <v>1418050039</v>
      </c>
      <c r="D39" t="s">
        <v>36</v>
      </c>
      <c r="E39" t="str">
        <f>"update topway..tbcash set pasname='" &amp;A39&amp;"',tcode='" &amp;B39&amp;"',ticketno='" &amp;C39&amp;"' where coupno in ('AS002215490') and pasname='" &amp;D39&amp;"'"</f>
        <v>update topway..tbcash set pasname='CHEN/YUAN',tcode='784',ticketno='1418050039' where coupno in ('AS002215490') and pasname='乘客1'</v>
      </c>
    </row>
    <row r="40" spans="1:5" x14ac:dyDescent="0.2">
      <c r="A40" t="s">
        <v>111</v>
      </c>
      <c r="B40" s="3">
        <v>784</v>
      </c>
      <c r="C40">
        <v>1418050040</v>
      </c>
      <c r="D40" t="s">
        <v>37</v>
      </c>
      <c r="E40" t="str">
        <f t="shared" ref="E40:E53" si="2">"update topway..tbcash set pasname='" &amp;A40&amp;"',tcode='" &amp;B40&amp;"',ticketno='" &amp;C40&amp;"' where coupno in ('AS002215490') and pasname='" &amp;D40&amp;"'"</f>
        <v>update topway..tbcash set pasname='CHEN/YUE',tcode='784',ticketno='1418050040' where coupno in ('AS002215490') and pasname='乘客2'</v>
      </c>
    </row>
    <row r="41" spans="1:5" x14ac:dyDescent="0.2">
      <c r="A41" t="s">
        <v>112</v>
      </c>
      <c r="B41" s="3">
        <v>784</v>
      </c>
      <c r="C41">
        <v>1418050044</v>
      </c>
      <c r="D41" t="s">
        <v>38</v>
      </c>
      <c r="E41" t="str">
        <f t="shared" si="2"/>
        <v>update topway..tbcash set pasname='LI/SU',tcode='784',ticketno='1418050044' where coupno in ('AS002215490') and pasname='乘客3'</v>
      </c>
    </row>
    <row r="42" spans="1:5" x14ac:dyDescent="0.2">
      <c r="A42" t="s">
        <v>113</v>
      </c>
      <c r="B42" s="3">
        <v>784</v>
      </c>
      <c r="C42">
        <v>1418050045</v>
      </c>
      <c r="D42" t="s">
        <v>39</v>
      </c>
      <c r="E42" t="str">
        <f t="shared" si="2"/>
        <v>update topway..tbcash set pasname='LIU/DONGMEI',tcode='784',ticketno='1418050045' where coupno in ('AS002215490') and pasname='乘客4'</v>
      </c>
    </row>
    <row r="43" spans="1:5" x14ac:dyDescent="0.2">
      <c r="A43" t="s">
        <v>114</v>
      </c>
      <c r="B43" s="3">
        <v>784</v>
      </c>
      <c r="C43">
        <v>1418050052</v>
      </c>
      <c r="D43" t="s">
        <v>40</v>
      </c>
      <c r="E43" t="str">
        <f t="shared" si="2"/>
        <v>update topway..tbcash set pasname='WANG/YIFEI',tcode='784',ticketno='1418050052' where coupno in ('AS002215490') and pasname='乘客5'</v>
      </c>
    </row>
    <row r="44" spans="1:5" x14ac:dyDescent="0.2">
      <c r="A44" t="s">
        <v>115</v>
      </c>
      <c r="B44" s="3">
        <v>784</v>
      </c>
      <c r="C44">
        <v>1418050053</v>
      </c>
      <c r="D44" t="s">
        <v>41</v>
      </c>
      <c r="E44" t="str">
        <f t="shared" si="2"/>
        <v>update topway..tbcash set pasname='WANG/YONGSHENG',tcode='784',ticketno='1418050053' where coupno in ('AS002215490') and pasname='乘客6'</v>
      </c>
    </row>
    <row r="45" spans="1:5" x14ac:dyDescent="0.2">
      <c r="A45" t="s">
        <v>116</v>
      </c>
      <c r="B45" s="3">
        <v>784</v>
      </c>
      <c r="C45">
        <v>1418050055</v>
      </c>
      <c r="D45" t="s">
        <v>42</v>
      </c>
      <c r="E45" t="str">
        <f t="shared" si="2"/>
        <v>update topway..tbcash set pasname='WU/YILING',tcode='784',ticketno='1418050055' where coupno in ('AS002215490') and pasname='乘客7'</v>
      </c>
    </row>
    <row r="46" spans="1:5" x14ac:dyDescent="0.2">
      <c r="A46" t="s">
        <v>117</v>
      </c>
      <c r="B46" s="3">
        <v>784</v>
      </c>
      <c r="C46">
        <v>1418050056</v>
      </c>
      <c r="D46" t="s">
        <v>43</v>
      </c>
      <c r="E46" t="str">
        <f t="shared" si="2"/>
        <v>update topway..tbcash set pasname='XIONG/CHUYU',tcode='784',ticketno='1418050056' where coupno in ('AS002215490') and pasname='乘客8'</v>
      </c>
    </row>
    <row r="47" spans="1:5" x14ac:dyDescent="0.2">
      <c r="A47" t="s">
        <v>118</v>
      </c>
      <c r="B47" s="3">
        <v>784</v>
      </c>
      <c r="C47">
        <v>1418050058</v>
      </c>
      <c r="D47" t="s">
        <v>44</v>
      </c>
      <c r="E47" t="str">
        <f t="shared" si="2"/>
        <v>update topway..tbcash set pasname='XU/JIAN',tcode='784',ticketno='1418050058' where coupno in ('AS002215490') and pasname='乘客9'</v>
      </c>
    </row>
    <row r="48" spans="1:5" x14ac:dyDescent="0.2">
      <c r="A48" t="s">
        <v>119</v>
      </c>
      <c r="B48" s="3">
        <v>784</v>
      </c>
      <c r="C48">
        <v>1418050059</v>
      </c>
      <c r="D48" t="s">
        <v>45</v>
      </c>
      <c r="E48" t="str">
        <f t="shared" si="2"/>
        <v>update topway..tbcash set pasname='YU/HAO',tcode='784',ticketno='1418050059' where coupno in ('AS002215490') and pasname='乘客10'</v>
      </c>
    </row>
    <row r="49" spans="1:5" x14ac:dyDescent="0.2">
      <c r="A49" t="s">
        <v>120</v>
      </c>
      <c r="B49" s="3">
        <v>784</v>
      </c>
      <c r="C49">
        <v>1418050061</v>
      </c>
      <c r="D49" t="s">
        <v>46</v>
      </c>
      <c r="E49" t="str">
        <f t="shared" si="2"/>
        <v>update topway..tbcash set pasname='YU/XINGTONG',tcode='784',ticketno='1418050061' where coupno in ('AS002215490') and pasname='乘客11'</v>
      </c>
    </row>
    <row r="50" spans="1:5" x14ac:dyDescent="0.2">
      <c r="A50" t="s">
        <v>121</v>
      </c>
      <c r="B50" s="3">
        <v>784</v>
      </c>
      <c r="C50">
        <v>1418050062</v>
      </c>
      <c r="D50" t="s">
        <v>47</v>
      </c>
      <c r="E50" t="str">
        <f t="shared" si="2"/>
        <v>update topway..tbcash set pasname='YU/XUE',tcode='784',ticketno='1418050062' where coupno in ('AS002215490') and pasname='乘客12'</v>
      </c>
    </row>
    <row r="51" spans="1:5" x14ac:dyDescent="0.2">
      <c r="A51" t="s">
        <v>122</v>
      </c>
      <c r="B51" s="3">
        <v>784</v>
      </c>
      <c r="C51">
        <v>1418050063</v>
      </c>
      <c r="D51" t="s">
        <v>48</v>
      </c>
      <c r="E51" t="str">
        <f t="shared" si="2"/>
        <v>update topway..tbcash set pasname='ZHANG/FAN',tcode='784',ticketno='1418050063' where coupno in ('AS002215490') and pasname='乘客13'</v>
      </c>
    </row>
    <row r="52" spans="1:5" x14ac:dyDescent="0.2">
      <c r="A52" t="s">
        <v>123</v>
      </c>
      <c r="B52" s="3">
        <v>784</v>
      </c>
      <c r="C52">
        <v>1418050064</v>
      </c>
      <c r="D52" t="s">
        <v>49</v>
      </c>
      <c r="E52" t="str">
        <f t="shared" si="2"/>
        <v>update topway..tbcash set pasname='ZHANG/JIANQIN',tcode='784',ticketno='1418050064' where coupno in ('AS002215490') and pasname='乘客14'</v>
      </c>
    </row>
    <row r="53" spans="1:5" x14ac:dyDescent="0.2">
      <c r="A53" t="s">
        <v>68</v>
      </c>
      <c r="B53" s="3">
        <v>784</v>
      </c>
      <c r="C53">
        <v>1418050066</v>
      </c>
      <c r="D53" t="s">
        <v>50</v>
      </c>
      <c r="E53" t="str">
        <f t="shared" si="2"/>
        <v>update topway..tbcash set pasname='ZHANG/YAN',tcode='784',ticketno='1418050066' where coupno in ('AS002215490') and pasname='乘客15'</v>
      </c>
    </row>
    <row r="54" spans="1:5" x14ac:dyDescent="0.2">
      <c r="A54" t="s">
        <v>143</v>
      </c>
    </row>
    <row r="55" spans="1:5" x14ac:dyDescent="0.2">
      <c r="A55" t="s">
        <v>124</v>
      </c>
      <c r="B55" s="3">
        <v>784</v>
      </c>
      <c r="C55">
        <v>1418050038</v>
      </c>
      <c r="D55" t="s">
        <v>36</v>
      </c>
      <c r="E55" t="str">
        <f>"update topway..tbcash set pasname='" &amp;A55&amp;"',tcode='" &amp;B55&amp;"',ticketno='" &amp;C55&amp;"' where coupno in ('AS002215665') and pasname='" &amp;D55&amp;"'"</f>
        <v>update topway..tbcash set pasname='CHEN/QIANYUCHD',tcode='784',ticketno='1418050038' where coupno in ('AS002215665') and pasname='乘客1'</v>
      </c>
    </row>
    <row r="56" spans="1:5" x14ac:dyDescent="0.2">
      <c r="A56" t="s">
        <v>125</v>
      </c>
      <c r="B56" s="3">
        <v>784</v>
      </c>
      <c r="C56">
        <v>1418050041</v>
      </c>
      <c r="D56" t="s">
        <v>37</v>
      </c>
      <c r="E56" t="str">
        <f t="shared" ref="E56:E69" si="3">"update topway..tbcash set pasname='" &amp;A56&amp;"',tcode='" &amp;B56&amp;"',ticketno='" &amp;C56&amp;"' where coupno in ('AS002215665') and pasname='" &amp;D56&amp;"'"</f>
        <v>update topway..tbcash set pasname='CUI/JIAMINGCHD',tcode='784',ticketno='1418050041' where coupno in ('AS002215665') and pasname='乘客2'</v>
      </c>
    </row>
    <row r="57" spans="1:5" x14ac:dyDescent="0.2">
      <c r="A57" t="s">
        <v>126</v>
      </c>
      <c r="B57" s="3">
        <v>784</v>
      </c>
      <c r="C57">
        <v>1418050042</v>
      </c>
      <c r="D57" t="s">
        <v>38</v>
      </c>
      <c r="E57" t="str">
        <f t="shared" si="3"/>
        <v>update topway..tbcash set pasname='JU/JIAZHANGCHD',tcode='784',ticketno='1418050042' where coupno in ('AS002215665') and pasname='乘客3'</v>
      </c>
    </row>
    <row r="58" spans="1:5" x14ac:dyDescent="0.2">
      <c r="A58" t="s">
        <v>127</v>
      </c>
      <c r="B58" s="3">
        <v>784</v>
      </c>
      <c r="C58">
        <v>1418050043</v>
      </c>
      <c r="D58" t="s">
        <v>39</v>
      </c>
      <c r="E58" t="str">
        <f t="shared" si="3"/>
        <v>update topway..tbcash set pasname='LEI/QIANRUCHD',tcode='784',ticketno='1418050043' where coupno in ('AS002215665') and pasname='乘客4'</v>
      </c>
    </row>
    <row r="59" spans="1:5" x14ac:dyDescent="0.2">
      <c r="A59" t="s">
        <v>128</v>
      </c>
      <c r="B59" s="3">
        <v>784</v>
      </c>
      <c r="C59">
        <v>1418050046</v>
      </c>
      <c r="D59" t="s">
        <v>40</v>
      </c>
      <c r="E59" t="str">
        <f t="shared" si="3"/>
        <v>update topway..tbcash set pasname='LIU/WENYUCHD',tcode='784',ticketno='1418050046' where coupno in ('AS002215665') and pasname='乘客5'</v>
      </c>
    </row>
    <row r="60" spans="1:5" x14ac:dyDescent="0.2">
      <c r="A60" t="s">
        <v>129</v>
      </c>
      <c r="B60" s="3">
        <v>784</v>
      </c>
      <c r="C60">
        <v>1418050047</v>
      </c>
      <c r="D60" t="s">
        <v>41</v>
      </c>
      <c r="E60" t="str">
        <f t="shared" si="3"/>
        <v>update topway..tbcash set pasname='LIU/YAJIECHD',tcode='784',ticketno='1418050047' where coupno in ('AS002215665') and pasname='乘客6'</v>
      </c>
    </row>
    <row r="61" spans="1:5" x14ac:dyDescent="0.2">
      <c r="A61" t="s">
        <v>130</v>
      </c>
      <c r="B61" s="3">
        <v>784</v>
      </c>
      <c r="C61">
        <v>1418050048</v>
      </c>
      <c r="D61" t="s">
        <v>42</v>
      </c>
      <c r="E61" t="str">
        <f t="shared" si="3"/>
        <v>update topway..tbcash set pasname='LONG/QIANRUNCHD',tcode='784',ticketno='1418050048' where coupno in ('AS002215665') and pasname='乘客7'</v>
      </c>
    </row>
    <row r="62" spans="1:5" x14ac:dyDescent="0.2">
      <c r="A62" t="s">
        <v>131</v>
      </c>
      <c r="B62" s="3">
        <v>784</v>
      </c>
      <c r="C62">
        <v>1418050049</v>
      </c>
      <c r="D62" t="s">
        <v>43</v>
      </c>
      <c r="E62" t="str">
        <f t="shared" si="3"/>
        <v>update topway..tbcash set pasname='SAN/XINERCHD',tcode='784',ticketno='1418050049' where coupno in ('AS002215665') and pasname='乘客8'</v>
      </c>
    </row>
    <row r="63" spans="1:5" x14ac:dyDescent="0.2">
      <c r="A63" t="s">
        <v>132</v>
      </c>
      <c r="B63" s="3">
        <v>784</v>
      </c>
      <c r="C63">
        <v>1418050050</v>
      </c>
      <c r="D63" t="s">
        <v>44</v>
      </c>
      <c r="E63" t="str">
        <f t="shared" si="3"/>
        <v>update topway..tbcash set pasname='SHANG/XINYICHD',tcode='784',ticketno='1418050050' where coupno in ('AS002215665') and pasname='乘客9'</v>
      </c>
    </row>
    <row r="64" spans="1:5" x14ac:dyDescent="0.2">
      <c r="A64" t="s">
        <v>133</v>
      </c>
      <c r="B64" s="3">
        <v>784</v>
      </c>
      <c r="C64">
        <v>1418050051</v>
      </c>
      <c r="D64" t="s">
        <v>45</v>
      </c>
      <c r="E64" t="str">
        <f t="shared" si="3"/>
        <v>update topway..tbcash set pasname='TAO/LEYANGCHD',tcode='784',ticketno='1418050051' where coupno in ('AS002215665') and pasname='乘客10'</v>
      </c>
    </row>
    <row r="65" spans="1:5" x14ac:dyDescent="0.2">
      <c r="A65" t="s">
        <v>134</v>
      </c>
      <c r="B65" s="3">
        <v>784</v>
      </c>
      <c r="C65">
        <v>1418050054</v>
      </c>
      <c r="D65" t="s">
        <v>46</v>
      </c>
      <c r="E65" t="str">
        <f t="shared" si="3"/>
        <v>update topway..tbcash set pasname='WANG/ZIQICHD',tcode='784',ticketno='1418050054' where coupno in ('AS002215665') and pasname='乘客11'</v>
      </c>
    </row>
    <row r="66" spans="1:5" x14ac:dyDescent="0.2">
      <c r="A66" t="s">
        <v>135</v>
      </c>
      <c r="B66" s="3">
        <v>784</v>
      </c>
      <c r="C66">
        <v>1418050057</v>
      </c>
      <c r="D66" t="s">
        <v>47</v>
      </c>
      <c r="E66" t="str">
        <f t="shared" si="3"/>
        <v>update topway..tbcash set pasname='XU/HANYICHD',tcode='784',ticketno='1418050057' where coupno in ('AS002215665') and pasname='乘客12'</v>
      </c>
    </row>
    <row r="67" spans="1:5" x14ac:dyDescent="0.2">
      <c r="A67" t="s">
        <v>136</v>
      </c>
      <c r="B67" s="3">
        <v>784</v>
      </c>
      <c r="C67">
        <v>1418050060</v>
      </c>
      <c r="D67" t="s">
        <v>48</v>
      </c>
      <c r="E67" t="str">
        <f t="shared" si="3"/>
        <v>update topway..tbcash set pasname='YU/MINXICHD',tcode='784',ticketno='1418050060' where coupno in ('AS002215665') and pasname='乘客13'</v>
      </c>
    </row>
    <row r="68" spans="1:5" x14ac:dyDescent="0.2">
      <c r="A68" t="s">
        <v>137</v>
      </c>
      <c r="B68" s="3">
        <v>784</v>
      </c>
      <c r="C68">
        <v>1418050065</v>
      </c>
      <c r="D68" t="s">
        <v>49</v>
      </c>
      <c r="E68" t="str">
        <f t="shared" si="3"/>
        <v>update topway..tbcash set pasname='ZHANG/MINGZHUCHD',tcode='784',ticketno='1418050065' where coupno in ('AS002215665') and pasname='乘客14'</v>
      </c>
    </row>
    <row r="69" spans="1:5" x14ac:dyDescent="0.2">
      <c r="A69" t="s">
        <v>138</v>
      </c>
      <c r="B69" s="3">
        <v>784</v>
      </c>
      <c r="C69">
        <v>1418050067</v>
      </c>
      <c r="D69" t="s">
        <v>50</v>
      </c>
      <c r="E69" t="str">
        <f t="shared" si="3"/>
        <v>update topway..tbcash set pasname='ZHU/RUIYICHD',tcode='784',ticketno='1418050067' where coupno in ('AS002215665') and pasname='乘客15'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谭欣荣</dc:creator>
  <cp:lastModifiedBy>赵建亮</cp:lastModifiedBy>
  <dcterms:created xsi:type="dcterms:W3CDTF">2018-12-19T06:55:23Z</dcterms:created>
  <dcterms:modified xsi:type="dcterms:W3CDTF">2019-01-18T08:41:30Z</dcterms:modified>
</cp:coreProperties>
</file>