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DayTrading\"/>
    </mc:Choice>
  </mc:AlternateContent>
  <xr:revisionPtr revIDLastSave="0" documentId="13_ncr:1_{5FB9B602-FD4A-4CBB-BAA9-654141A73FBB}" xr6:coauthVersionLast="47" xr6:coauthVersionMax="47" xr10:uidLastSave="{00000000-0000-0000-0000-000000000000}"/>
  <bookViews>
    <workbookView xWindow="-120" yWindow="-120" windowWidth="29040" windowHeight="15990" xr2:uid="{3DD3BEE8-4BB9-4A5A-AAF8-E2CD2FCF3D35}"/>
  </bookViews>
  <sheets>
    <sheet name="3-2020" sheetId="1" r:id="rId1"/>
    <sheet name="4-2020" sheetId="4" r:id="rId2"/>
    <sheet name="5-2020" sheetId="5" r:id="rId3"/>
    <sheet name="Chiến thuật" sheetId="2" r:id="rId4"/>
  </sheets>
  <definedNames>
    <definedName name="_xlnm._FilterDatabase" localSheetId="1" hidden="1">'4-2020'!$A$1:$L$20</definedName>
    <definedName name="_xlnm._FilterDatabase" localSheetId="2" hidden="1">'5-2020'!$A$1:$L$4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5" l="1"/>
  <c r="J2" i="4"/>
  <c r="J3" i="4"/>
  <c r="I14" i="5"/>
  <c r="I13" i="5"/>
  <c r="I12" i="5"/>
  <c r="I11" i="5"/>
  <c r="I10" i="5"/>
  <c r="I9" i="5"/>
  <c r="I8" i="5"/>
  <c r="I7" i="5"/>
  <c r="I6" i="5"/>
  <c r="I5" i="5"/>
  <c r="I4" i="5"/>
  <c r="J3" i="5"/>
  <c r="J2" i="5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J2" i="1"/>
  <c r="I7" i="1"/>
  <c r="I14" i="1"/>
  <c r="I13" i="1"/>
  <c r="I12" i="1"/>
  <c r="I11" i="1"/>
  <c r="J3" i="1"/>
  <c r="I10" i="1"/>
  <c r="I9" i="1"/>
  <c r="I8" i="1"/>
  <c r="I6" i="1"/>
  <c r="I5" i="1"/>
  <c r="I4" i="1" l="1"/>
</calcChain>
</file>

<file path=xl/sharedStrings.xml><?xml version="1.0" encoding="utf-8"?>
<sst xmlns="http://schemas.openxmlformats.org/spreadsheetml/2006/main" count="352" uniqueCount="69">
  <si>
    <t>STT</t>
  </si>
  <si>
    <t>Cặp</t>
  </si>
  <si>
    <t>Thời gian</t>
  </si>
  <si>
    <t>Yếu tố ủng hộ 123BO</t>
  </si>
  <si>
    <t>Dấu hiệu ủng hộ</t>
  </si>
  <si>
    <t>Tổng yếu tố hỗ trợ</t>
  </si>
  <si>
    <t>Mô hình</t>
  </si>
  <si>
    <t>Khung H1</t>
  </si>
  <si>
    <t>SL ngắn</t>
  </si>
  <si>
    <t>Nhiều chạm</t>
  </si>
  <si>
    <t>Sóng chủ</t>
  </si>
  <si>
    <t>Vùng cản đảo chiều xa</t>
  </si>
  <si>
    <t>Thuận xu hướng (H1)</t>
  </si>
  <si>
    <t>gần D1</t>
  </si>
  <si>
    <t>&gt; 2</t>
  </si>
  <si>
    <t>Mạnh, Phá đỉnh, Điều chỉnh không rõ ràng</t>
  </si>
  <si>
    <t>Xu hướng ủng hộ, Sideway có quy luật</t>
  </si>
  <si>
    <t>Không</t>
  </si>
  <si>
    <t>Có</t>
  </si>
  <si>
    <t>Bắt buộc</t>
  </si>
  <si>
    <t>SL Ngắn</t>
  </si>
  <si>
    <t>Thêm 1 trong số</t>
  </si>
  <si>
    <t>Thuận xu hướng</t>
  </si>
  <si>
    <t>Không vào khi</t>
  </si>
  <si>
    <t>Sideway không quy luật</t>
  </si>
  <si>
    <t>Đủ 3 yếu tố ủng hộ</t>
  </si>
  <si>
    <t>25/3/2020</t>
  </si>
  <si>
    <t>EUR/USD</t>
  </si>
  <si>
    <t>AUD/JPY</t>
  </si>
  <si>
    <t>17/3/2020</t>
  </si>
  <si>
    <t>BO râu dài, nhiều râu</t>
  </si>
  <si>
    <t>16/3/2020</t>
  </si>
  <si>
    <t>AUD/USD</t>
  </si>
  <si>
    <t>30/3/2020</t>
  </si>
  <si>
    <t>Mục tiêu chiến thuật</t>
  </si>
  <si>
    <t>Lãi ổn định</t>
  </si>
  <si>
    <t>10R</t>
  </si>
  <si>
    <t>R hàng tháng</t>
  </si>
  <si>
    <t>Mô hình trước cản</t>
  </si>
  <si>
    <t>EUR/GBP</t>
  </si>
  <si>
    <t>Mô hình không trước cản</t>
  </si>
  <si>
    <t>18/3/2020</t>
  </si>
  <si>
    <t xml:space="preserve">R </t>
  </si>
  <si>
    <t>EUR/JPY</t>
  </si>
  <si>
    <t>23/3/2020</t>
  </si>
  <si>
    <t>USD/CAD</t>
  </si>
  <si>
    <t>NZD/CHF</t>
  </si>
  <si>
    <t>Chiến lược 123BO trên 3</t>
  </si>
  <si>
    <t>R:R</t>
  </si>
  <si>
    <t>1.5 - 3 (Tùy vào số lượng yếu tố hỗ trợ)</t>
  </si>
  <si>
    <t>Trên 10R có thể fix lệnh 1.5</t>
  </si>
  <si>
    <t>14/4/2020</t>
  </si>
  <si>
    <t>15/4/2020</t>
  </si>
  <si>
    <t>GBP/JPY</t>
  </si>
  <si>
    <t>21/4/2020</t>
  </si>
  <si>
    <t>GBP/USD</t>
  </si>
  <si>
    <t>29/4/2020</t>
  </si>
  <si>
    <t>USD/JPY</t>
  </si>
  <si>
    <t>23/4/2020</t>
  </si>
  <si>
    <t>EUR/CAD</t>
  </si>
  <si>
    <t>AUD/CHF</t>
  </si>
  <si>
    <t>27/4/2020</t>
  </si>
  <si>
    <t>SGD/JPY</t>
  </si>
  <si>
    <t>29/5/2020</t>
  </si>
  <si>
    <t>26/5/2020</t>
  </si>
  <si>
    <t>19/5/2020</t>
  </si>
  <si>
    <t>Chốt lãi khi sideway không quy luật</t>
  </si>
  <si>
    <t>25/5/2020</t>
  </si>
  <si>
    <t>13/5/2020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</si>
</sst>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16" fontId="0" fillId="0" borderId="0" xfId="0" applyNumberFormat="1"/>
    <xf numFmtId="0" fontId="1" fillId="8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82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18" Type="http://schemas.openxmlformats.org/officeDocument/2006/relationships/image" Target="../media/image40.png"/><Relationship Id="rId26" Type="http://schemas.openxmlformats.org/officeDocument/2006/relationships/image" Target="../media/image48.png"/><Relationship Id="rId3" Type="http://schemas.openxmlformats.org/officeDocument/2006/relationships/image" Target="../media/image25.png"/><Relationship Id="rId21" Type="http://schemas.openxmlformats.org/officeDocument/2006/relationships/image" Target="../media/image43.png"/><Relationship Id="rId34" Type="http://schemas.openxmlformats.org/officeDocument/2006/relationships/image" Target="../media/image56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17" Type="http://schemas.openxmlformats.org/officeDocument/2006/relationships/image" Target="../media/image39.png"/><Relationship Id="rId25" Type="http://schemas.openxmlformats.org/officeDocument/2006/relationships/image" Target="../media/image47.png"/><Relationship Id="rId33" Type="http://schemas.openxmlformats.org/officeDocument/2006/relationships/image" Target="../media/image55.png"/><Relationship Id="rId2" Type="http://schemas.openxmlformats.org/officeDocument/2006/relationships/image" Target="../media/image24.png"/><Relationship Id="rId16" Type="http://schemas.openxmlformats.org/officeDocument/2006/relationships/image" Target="../media/image38.png"/><Relationship Id="rId20" Type="http://schemas.openxmlformats.org/officeDocument/2006/relationships/image" Target="../media/image42.png"/><Relationship Id="rId29" Type="http://schemas.openxmlformats.org/officeDocument/2006/relationships/image" Target="../media/image51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24" Type="http://schemas.openxmlformats.org/officeDocument/2006/relationships/image" Target="../media/image46.png"/><Relationship Id="rId32" Type="http://schemas.openxmlformats.org/officeDocument/2006/relationships/image" Target="../media/image54.png"/><Relationship Id="rId5" Type="http://schemas.openxmlformats.org/officeDocument/2006/relationships/image" Target="../media/image27.png"/><Relationship Id="rId15" Type="http://schemas.openxmlformats.org/officeDocument/2006/relationships/image" Target="../media/image37.png"/><Relationship Id="rId23" Type="http://schemas.openxmlformats.org/officeDocument/2006/relationships/image" Target="../media/image45.png"/><Relationship Id="rId28" Type="http://schemas.openxmlformats.org/officeDocument/2006/relationships/image" Target="../media/image50.png"/><Relationship Id="rId10" Type="http://schemas.openxmlformats.org/officeDocument/2006/relationships/image" Target="../media/image32.png"/><Relationship Id="rId19" Type="http://schemas.openxmlformats.org/officeDocument/2006/relationships/image" Target="../media/image41.png"/><Relationship Id="rId31" Type="http://schemas.openxmlformats.org/officeDocument/2006/relationships/image" Target="../media/image53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Relationship Id="rId22" Type="http://schemas.openxmlformats.org/officeDocument/2006/relationships/image" Target="../media/image44.png"/><Relationship Id="rId27" Type="http://schemas.openxmlformats.org/officeDocument/2006/relationships/image" Target="../media/image49.png"/><Relationship Id="rId30" Type="http://schemas.openxmlformats.org/officeDocument/2006/relationships/image" Target="../media/image52.png"/><Relationship Id="rId35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png"/><Relationship Id="rId13" Type="http://schemas.openxmlformats.org/officeDocument/2006/relationships/image" Target="../media/image70.png"/><Relationship Id="rId18" Type="http://schemas.openxmlformats.org/officeDocument/2006/relationships/image" Target="../media/image75.png"/><Relationship Id="rId3" Type="http://schemas.openxmlformats.org/officeDocument/2006/relationships/image" Target="../media/image60.png"/><Relationship Id="rId21" Type="http://schemas.openxmlformats.org/officeDocument/2006/relationships/image" Target="../media/image78.png"/><Relationship Id="rId7" Type="http://schemas.openxmlformats.org/officeDocument/2006/relationships/image" Target="../media/image64.png"/><Relationship Id="rId12" Type="http://schemas.openxmlformats.org/officeDocument/2006/relationships/image" Target="../media/image69.png"/><Relationship Id="rId17" Type="http://schemas.openxmlformats.org/officeDocument/2006/relationships/image" Target="../media/image74.png"/><Relationship Id="rId2" Type="http://schemas.openxmlformats.org/officeDocument/2006/relationships/image" Target="../media/image59.png"/><Relationship Id="rId16" Type="http://schemas.openxmlformats.org/officeDocument/2006/relationships/image" Target="../media/image73.png"/><Relationship Id="rId20" Type="http://schemas.openxmlformats.org/officeDocument/2006/relationships/image" Target="../media/image77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11" Type="http://schemas.openxmlformats.org/officeDocument/2006/relationships/image" Target="../media/image68.png"/><Relationship Id="rId24" Type="http://schemas.openxmlformats.org/officeDocument/2006/relationships/image" Target="../media/image81.png"/><Relationship Id="rId5" Type="http://schemas.openxmlformats.org/officeDocument/2006/relationships/image" Target="../media/image62.png"/><Relationship Id="rId15" Type="http://schemas.openxmlformats.org/officeDocument/2006/relationships/image" Target="../media/image72.png"/><Relationship Id="rId23" Type="http://schemas.openxmlformats.org/officeDocument/2006/relationships/image" Target="../media/image80.png"/><Relationship Id="rId10" Type="http://schemas.openxmlformats.org/officeDocument/2006/relationships/image" Target="../media/image67.png"/><Relationship Id="rId19" Type="http://schemas.openxmlformats.org/officeDocument/2006/relationships/image" Target="../media/image76.png"/><Relationship Id="rId4" Type="http://schemas.openxmlformats.org/officeDocument/2006/relationships/image" Target="../media/image61.png"/><Relationship Id="rId9" Type="http://schemas.openxmlformats.org/officeDocument/2006/relationships/image" Target="../media/image66.png"/><Relationship Id="rId14" Type="http://schemas.openxmlformats.org/officeDocument/2006/relationships/image" Target="../media/image71.png"/><Relationship Id="rId22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FA1B0C-5A62-4378-8469-33D8A7E78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4</xdr:row>
      <xdr:rowOff>95249</xdr:rowOff>
    </xdr:from>
    <xdr:to>
      <xdr:col>11</xdr:col>
      <xdr:colOff>3895725</xdr:colOff>
      <xdr:row>4</xdr:row>
      <xdr:rowOff>2621588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A11EA5-6CAC-4E54-9E68-707CF1042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4152899"/>
          <a:ext cx="3789508" cy="2526339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114300</xdr:rowOff>
    </xdr:from>
    <xdr:to>
      <xdr:col>10</xdr:col>
      <xdr:colOff>4415400</xdr:colOff>
      <xdr:row>4</xdr:row>
      <xdr:rowOff>2651500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B06AC4-DDA9-48DD-BD1F-26F1F831B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7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E6A6C39-D414-4925-976F-229A6F0D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5</xdr:row>
      <xdr:rowOff>95249</xdr:rowOff>
    </xdr:from>
    <xdr:to>
      <xdr:col>11</xdr:col>
      <xdr:colOff>3895725</xdr:colOff>
      <xdr:row>5</xdr:row>
      <xdr:rowOff>2621587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C930FC-6126-4AFD-9060-839778CE4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6877049"/>
          <a:ext cx="3789508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114300</xdr:rowOff>
    </xdr:from>
    <xdr:to>
      <xdr:col>10</xdr:col>
      <xdr:colOff>4415400</xdr:colOff>
      <xdr:row>5</xdr:row>
      <xdr:rowOff>2651500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B47FAF1-564B-454A-BEAC-2EA0F60C3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9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6</xdr:row>
      <xdr:rowOff>95249</xdr:rowOff>
    </xdr:from>
    <xdr:to>
      <xdr:col>11</xdr:col>
      <xdr:colOff>3895724</xdr:colOff>
      <xdr:row>6</xdr:row>
      <xdr:rowOff>2621587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C7C42A-7D2C-4BAE-B748-0BCCFE7E9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96011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114300</xdr:rowOff>
    </xdr:from>
    <xdr:to>
      <xdr:col>10</xdr:col>
      <xdr:colOff>4415400</xdr:colOff>
      <xdr:row>6</xdr:row>
      <xdr:rowOff>2651500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0F4A410-E424-4843-AD6C-49B3B5999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2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7</xdr:row>
      <xdr:rowOff>95249</xdr:rowOff>
    </xdr:from>
    <xdr:to>
      <xdr:col>11</xdr:col>
      <xdr:colOff>3895724</xdr:colOff>
      <xdr:row>7</xdr:row>
      <xdr:rowOff>2621587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54D0F2-21B2-4A50-BAF6-4DE31623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23253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114300</xdr:rowOff>
    </xdr:from>
    <xdr:to>
      <xdr:col>10</xdr:col>
      <xdr:colOff>4415400</xdr:colOff>
      <xdr:row>7</xdr:row>
      <xdr:rowOff>2651500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5229250-DEED-40E1-8F3D-0ED171DD5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4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8</xdr:row>
      <xdr:rowOff>95249</xdr:rowOff>
    </xdr:from>
    <xdr:to>
      <xdr:col>11</xdr:col>
      <xdr:colOff>3895724</xdr:colOff>
      <xdr:row>8</xdr:row>
      <xdr:rowOff>2621587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6FC44-0691-471B-872C-5ECD0FA1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50494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114300</xdr:rowOff>
    </xdr:from>
    <xdr:to>
      <xdr:col>10</xdr:col>
      <xdr:colOff>4415400</xdr:colOff>
      <xdr:row>8</xdr:row>
      <xdr:rowOff>2651500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B3DD93A-721E-46A9-B05F-3ACC379C0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6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9</xdr:row>
      <xdr:rowOff>95249</xdr:rowOff>
    </xdr:from>
    <xdr:to>
      <xdr:col>11</xdr:col>
      <xdr:colOff>3895724</xdr:colOff>
      <xdr:row>9</xdr:row>
      <xdr:rowOff>2621587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B58AB53-99F3-43B4-B8B1-1E1EA3A7E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77736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114300</xdr:rowOff>
    </xdr:from>
    <xdr:to>
      <xdr:col>10</xdr:col>
      <xdr:colOff>4415400</xdr:colOff>
      <xdr:row>9</xdr:row>
      <xdr:rowOff>2651500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8E735D-C9D8-441E-9CD8-A0C9521B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9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10</xdr:row>
      <xdr:rowOff>95249</xdr:rowOff>
    </xdr:from>
    <xdr:to>
      <xdr:col>11</xdr:col>
      <xdr:colOff>3895724</xdr:colOff>
      <xdr:row>10</xdr:row>
      <xdr:rowOff>2621587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1A3C00C-32EC-4514-B419-6127A36A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04977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114300</xdr:rowOff>
    </xdr:from>
    <xdr:to>
      <xdr:col>10</xdr:col>
      <xdr:colOff>4415400</xdr:colOff>
      <xdr:row>10</xdr:row>
      <xdr:rowOff>2651500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C5588C-1D1A-4DBA-A0F2-BE16FE0B2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51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11</xdr:row>
      <xdr:rowOff>95249</xdr:rowOff>
    </xdr:from>
    <xdr:to>
      <xdr:col>11</xdr:col>
      <xdr:colOff>3895724</xdr:colOff>
      <xdr:row>11</xdr:row>
      <xdr:rowOff>2621587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CCAC13C-C828-4FCF-8B35-DEE866E0D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32219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114300</xdr:rowOff>
    </xdr:from>
    <xdr:to>
      <xdr:col>10</xdr:col>
      <xdr:colOff>4415400</xdr:colOff>
      <xdr:row>11</xdr:row>
      <xdr:rowOff>2651500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2F86C2C-6141-4CF9-B34C-15571BA2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4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12</xdr:row>
      <xdr:rowOff>95249</xdr:rowOff>
    </xdr:from>
    <xdr:to>
      <xdr:col>11</xdr:col>
      <xdr:colOff>3895724</xdr:colOff>
      <xdr:row>12</xdr:row>
      <xdr:rowOff>2621587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B1C0CED-229F-4FB4-8628-D90CED20D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59460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114300</xdr:rowOff>
    </xdr:from>
    <xdr:to>
      <xdr:col>10</xdr:col>
      <xdr:colOff>4415400</xdr:colOff>
      <xdr:row>12</xdr:row>
      <xdr:rowOff>2651500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85D8ABD-04ED-43F9-B646-2B4ABE3C2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6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13</xdr:row>
      <xdr:rowOff>95249</xdr:rowOff>
    </xdr:from>
    <xdr:to>
      <xdr:col>11</xdr:col>
      <xdr:colOff>3895724</xdr:colOff>
      <xdr:row>13</xdr:row>
      <xdr:rowOff>2621587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FA2049F-7B98-4141-8AF7-5AC1811DF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86702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114300</xdr:rowOff>
    </xdr:from>
    <xdr:to>
      <xdr:col>10</xdr:col>
      <xdr:colOff>4415400</xdr:colOff>
      <xdr:row>13</xdr:row>
      <xdr:rowOff>2651500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C09AF2E-2947-46F8-B1A0-D20E6E086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89300"/>
          <a:ext cx="3805800" cy="253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A5366-E756-4FC2-852A-EBBA2C94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7A22AA-D488-4292-9F5C-95F49D4A3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81F73B5-A00A-4996-8668-E2069FBE4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746E34C-A40C-4DAA-8007-28C8EFB1D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CF50F00-99F8-49ED-9723-0A596425E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CF1FC80-EFB5-422C-ACBD-F3599E109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E9DB10D-C40A-4A4C-AF44-99FC734E8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8737570-8D15-4224-BB2B-5B9AF443D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7AA7B6-B0D8-4D0C-8B56-1F05CADF2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37760AB-0FA0-4845-9FD5-A2B0B4C5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20D1DC9-9D60-4299-9300-1AAAD4E1A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299212C-6848-4048-BCF5-11C677B9C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7947A9A-9C75-4F92-82B7-2F95BDF51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988E0FA-EB8F-488B-9D53-939C8F9F4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949C59A-7521-428F-9A7D-DCCF01684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EC3CB36-B02F-4433-A680-A24C7659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AB4352E-8B1B-4538-A9F5-294C05F03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423EB4B-F41F-4851-86A5-334D6FF94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690FCE9-91D4-480C-8E85-AF90AE148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3F78AA3-CB8D-490F-B4DE-2A972555F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F174EDE-220D-4EBF-AE00-073E8DED2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BDE24B4-C1DC-449A-84F1-00CBB1843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27D4676-260C-4B71-B439-89F3CF70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9AACC96-89CE-4C8B-A20B-CE74F4D01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55CBDF2-A1A7-4DDB-A65E-D26E55CE0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8D17E46-7EAF-48BF-BC3E-FECE53A1C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08D386C-EE88-438B-B5A0-08E41F63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78932E5-30FC-4425-B6DA-F1F67999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B00807A-73F6-4EDB-B77B-575323B91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D98E091-DBDE-4279-B135-9FBD11723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FEC5A56-CF77-43F1-96E4-0C46F7EB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187140E-F0A1-4483-81CE-780953F40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C9C364F-E8FF-4972-8DFD-433AC2FB8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F9D631E-6BD9-4A2C-B0D7-AA742C12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1D3FD82-CEEB-4B06-BE32-F5180ED0B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77293B36-9EA2-4166-BF5F-CA28E68C2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18</xdr:row>
      <xdr:rowOff>95250</xdr:rowOff>
    </xdr:from>
    <xdr:to>
      <xdr:col>10</xdr:col>
      <xdr:colOff>4415400</xdr:colOff>
      <xdr:row>18</xdr:row>
      <xdr:rowOff>2632450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F739AA2-A717-4C9C-8981-1AAE33AEE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18</xdr:row>
      <xdr:rowOff>104775</xdr:rowOff>
    </xdr:from>
    <xdr:to>
      <xdr:col>11</xdr:col>
      <xdr:colOff>3883442</xdr:colOff>
      <xdr:row>18</xdr:row>
      <xdr:rowOff>2641975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E39CC51-4C89-48CA-BC59-781607BEC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18</xdr:row>
      <xdr:rowOff>95250</xdr:rowOff>
    </xdr:from>
    <xdr:to>
      <xdr:col>10</xdr:col>
      <xdr:colOff>4415400</xdr:colOff>
      <xdr:row>18</xdr:row>
      <xdr:rowOff>2632450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794286ED-1FF2-426B-970A-39E03A844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229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18</xdr:row>
      <xdr:rowOff>104775</xdr:rowOff>
    </xdr:from>
    <xdr:to>
      <xdr:col>11</xdr:col>
      <xdr:colOff>3883442</xdr:colOff>
      <xdr:row>18</xdr:row>
      <xdr:rowOff>2641975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56CABF1-9C9C-4A8D-A666-E718FE44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23005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19</xdr:row>
      <xdr:rowOff>95250</xdr:rowOff>
    </xdr:from>
    <xdr:to>
      <xdr:col>10</xdr:col>
      <xdr:colOff>4415400</xdr:colOff>
      <xdr:row>19</xdr:row>
      <xdr:rowOff>2632450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6B726E2-6D5C-4613-8D16-3DE62DE36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229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19</xdr:row>
      <xdr:rowOff>104775</xdr:rowOff>
    </xdr:from>
    <xdr:to>
      <xdr:col>11</xdr:col>
      <xdr:colOff>3883442</xdr:colOff>
      <xdr:row>19</xdr:row>
      <xdr:rowOff>2641975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365738AC-BEB2-4910-8058-C0B109393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23005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19</xdr:row>
      <xdr:rowOff>95250</xdr:rowOff>
    </xdr:from>
    <xdr:to>
      <xdr:col>10</xdr:col>
      <xdr:colOff>4415400</xdr:colOff>
      <xdr:row>19</xdr:row>
      <xdr:rowOff>2632450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7C5F0E9-ADB3-4044-B773-81318CFC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501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19</xdr:row>
      <xdr:rowOff>104775</xdr:rowOff>
    </xdr:from>
    <xdr:to>
      <xdr:col>11</xdr:col>
      <xdr:colOff>3883442</xdr:colOff>
      <xdr:row>19</xdr:row>
      <xdr:rowOff>2641975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2DBD789-EACB-40EB-A0A1-FD825A9CA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50246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20</xdr:row>
      <xdr:rowOff>95250</xdr:rowOff>
    </xdr:from>
    <xdr:to>
      <xdr:col>10</xdr:col>
      <xdr:colOff>4415400</xdr:colOff>
      <xdr:row>20</xdr:row>
      <xdr:rowOff>2632450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D9516BF-1D3B-4A2B-BC05-F36A687B9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501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20</xdr:row>
      <xdr:rowOff>104775</xdr:rowOff>
    </xdr:from>
    <xdr:to>
      <xdr:col>11</xdr:col>
      <xdr:colOff>3883442</xdr:colOff>
      <xdr:row>20</xdr:row>
      <xdr:rowOff>2641975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96C09AAB-785C-494C-8268-562112E9E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50246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20</xdr:row>
      <xdr:rowOff>95250</xdr:rowOff>
    </xdr:from>
    <xdr:to>
      <xdr:col>10</xdr:col>
      <xdr:colOff>4415400</xdr:colOff>
      <xdr:row>20</xdr:row>
      <xdr:rowOff>2632450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103F848-C7E0-49F5-ABFE-B87C93724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77393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20</xdr:row>
      <xdr:rowOff>104775</xdr:rowOff>
    </xdr:from>
    <xdr:to>
      <xdr:col>11</xdr:col>
      <xdr:colOff>3883442</xdr:colOff>
      <xdr:row>20</xdr:row>
      <xdr:rowOff>2641975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EEBD287-D575-4B13-9169-6B00FB793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7748825"/>
          <a:ext cx="3805800" cy="253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778B7-FD6F-4D2D-B4D6-6420C37B2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4C637-329F-4D07-918A-F14FAC53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6D2C9FD-93DC-4BBD-BEC1-4F29DBB78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53B1016-BC13-4922-812A-EB1FFFDCB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ED502DA-3385-447D-85C2-25F51B650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05DFF6C-32F6-41E0-90FE-FACD0A406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D42E92F-7796-49AD-9350-782568C59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E941C5-F41E-4C80-A079-11CE36DA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84951CD-FD7A-4548-83D6-1386FA437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C78078C-8D2B-40A4-85B9-AEA74CC42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817AAFC-606F-40DB-919C-6B7512EBC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4664A77-E391-4DE1-BCD7-17D999D9F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5D9D53A-A62A-4B4B-9A72-1E9692F5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133CF3D-531F-4E6A-9F8D-7621B1B3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D91B304-9B33-49B4-B81B-1806EE4EE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5B7ADA7-4D03-41E2-987E-EB2B72C16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CFCA931-1E76-4EB5-AFA4-1831E1494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FEB4E720-9094-4D10-ACA2-E7975EAFB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30C0E337-3787-4905-97CD-BE4B00D2A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25C1980-3FEF-4B99-A542-C782A4DDC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B26C78D-5393-4F75-AF64-38CF311A6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9029942-ADE4-478A-BD0F-FA2238ED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4B4C946-E0E2-46D1-A44B-BEBB9EA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B383499-3AE4-4A69-9BCC-604F38A7F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197B-F4C6-4145-8F25-2D2B9A8F4011}">
  <dimension ref="A1:L14"/>
  <sheetViews>
    <sheetView tabSelected="1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/>
      <c r="F1" s="12" t="s">
        <v>4</v>
      </c>
      <c r="G1" s="12"/>
      <c r="H1" s="12"/>
      <c r="I1" s="9" t="s">
        <v>5</v>
      </c>
      <c r="J1" s="1" t="s">
        <v>42</v>
      </c>
      <c r="K1" s="10" t="s">
        <v>6</v>
      </c>
      <c r="L1" s="10" t="s">
        <v>7</v>
      </c>
    </row>
    <row r="2" spans="1:12" ht="45" x14ac:dyDescent="0.25">
      <c r="A2" s="10"/>
      <c r="B2" s="10"/>
      <c r="C2" s="10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9"/>
      <c r="J2" s="18" t="str">
        <f>"Median = "&amp;MEDIAN(J4, J999999)</f>
        <v>Median = 3</v>
      </c>
      <c r="K2" s="10"/>
      <c r="L2" s="10"/>
    </row>
    <row r="3" spans="1:12" ht="60" x14ac:dyDescent="0.25">
      <c r="A3" s="10"/>
      <c r="B3" s="10"/>
      <c r="C3" s="10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9"/>
      <c r="J3" s="17">
        <f>SUM(J4:J99999)</f>
        <v>14.5</v>
      </c>
      <c r="K3" s="10"/>
      <c r="L3" s="10"/>
    </row>
    <row r="4" spans="1:12" ht="214.5" customHeight="1" x14ac:dyDescent="0.25">
      <c r="A4" s="6">
        <v>1</v>
      </c>
      <c r="B4" s="6" t="s">
        <v>27</v>
      </c>
      <c r="C4" s="7" t="s">
        <v>26</v>
      </c>
      <c r="D4" s="6" t="s">
        <v>18</v>
      </c>
      <c r="E4" s="6" t="s">
        <v>17</v>
      </c>
      <c r="F4" s="6" t="s">
        <v>18</v>
      </c>
      <c r="G4" s="6" t="s">
        <v>18</v>
      </c>
      <c r="H4" s="6" t="s">
        <v>18</v>
      </c>
      <c r="I4" s="6" t="str">
        <f xml:space="preserve"> COUNTIF(D4:H4,"Có")&amp;"/"&amp;COUNTIF(D4:H4,"*")</f>
        <v>4/5</v>
      </c>
      <c r="J4" s="8">
        <v>3</v>
      </c>
    </row>
    <row r="5" spans="1:12" ht="214.5" customHeight="1" x14ac:dyDescent="0.25">
      <c r="A5" s="6">
        <v>2</v>
      </c>
      <c r="B5" s="6" t="s">
        <v>28</v>
      </c>
      <c r="C5" s="7" t="s">
        <v>31</v>
      </c>
      <c r="D5" s="6" t="s">
        <v>18</v>
      </c>
      <c r="E5" s="6" t="s">
        <v>17</v>
      </c>
      <c r="F5" s="6" t="s">
        <v>17</v>
      </c>
      <c r="G5" s="6" t="s">
        <v>18</v>
      </c>
      <c r="H5" s="6" t="s">
        <v>18</v>
      </c>
      <c r="I5" s="6" t="str">
        <f xml:space="preserve"> COUNTIF(D5:H5,"Có")&amp;"/"&amp;COUNTIF(D5:H5,"*")</f>
        <v>3/5</v>
      </c>
      <c r="J5" s="8">
        <v>2</v>
      </c>
    </row>
    <row r="6" spans="1:12" ht="214.5" customHeight="1" x14ac:dyDescent="0.25">
      <c r="A6" s="6">
        <v>3</v>
      </c>
      <c r="B6" s="6" t="s">
        <v>28</v>
      </c>
      <c r="C6" s="7" t="s">
        <v>44</v>
      </c>
      <c r="D6" s="6" t="s">
        <v>18</v>
      </c>
      <c r="E6" s="6" t="s">
        <v>18</v>
      </c>
      <c r="F6" s="6" t="s">
        <v>17</v>
      </c>
      <c r="G6" s="6" t="s">
        <v>18</v>
      </c>
      <c r="H6" s="6" t="s">
        <v>18</v>
      </c>
      <c r="I6" s="6" t="str">
        <f xml:space="preserve"> COUNTIF(D6:H6,"Có")&amp;"/"&amp;COUNTIF(D6:H6,"*")</f>
        <v>4/5</v>
      </c>
      <c r="J6" s="8">
        <v>2</v>
      </c>
    </row>
    <row r="7" spans="1:12" ht="214.5" customHeight="1" x14ac:dyDescent="0.25">
      <c r="A7" s="6">
        <v>4</v>
      </c>
      <c r="B7" s="6" t="s">
        <v>32</v>
      </c>
      <c r="C7" s="7">
        <v>43893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xml:space="preserve"> COUNTIF(D7:H7,"Có")&amp;"/"&amp;COUNTIF(D7:H7,"*")</f>
        <v>5/5</v>
      </c>
      <c r="J7" s="8">
        <v>2</v>
      </c>
    </row>
    <row r="8" spans="1:12" ht="214.5" customHeight="1" x14ac:dyDescent="0.25">
      <c r="A8" s="6">
        <v>5</v>
      </c>
      <c r="B8" s="6" t="s">
        <v>32</v>
      </c>
      <c r="C8" s="7" t="s">
        <v>33</v>
      </c>
      <c r="D8" s="6" t="s">
        <v>18</v>
      </c>
      <c r="E8" s="6" t="s">
        <v>18</v>
      </c>
      <c r="F8" s="6" t="s">
        <v>17</v>
      </c>
      <c r="G8" s="6" t="s">
        <v>17</v>
      </c>
      <c r="H8" s="6" t="s">
        <v>18</v>
      </c>
      <c r="I8" s="6" t="str">
        <f xml:space="preserve"> COUNTIF(D8:H8,"Có")&amp;"/"&amp;COUNTIF(D8:H8,"*")</f>
        <v>3/5</v>
      </c>
      <c r="J8" s="8">
        <v>-1</v>
      </c>
    </row>
    <row r="9" spans="1:12" ht="214.5" customHeight="1" x14ac:dyDescent="0.25">
      <c r="A9" s="6">
        <v>6</v>
      </c>
      <c r="B9" s="6" t="s">
        <v>39</v>
      </c>
      <c r="C9" s="7" t="s">
        <v>41</v>
      </c>
      <c r="D9" s="6" t="s">
        <v>18</v>
      </c>
      <c r="E9" s="6" t="s">
        <v>17</v>
      </c>
      <c r="F9" s="6" t="s">
        <v>17</v>
      </c>
      <c r="G9" s="6" t="s">
        <v>18</v>
      </c>
      <c r="H9" s="6" t="s">
        <v>18</v>
      </c>
      <c r="I9" s="6" t="str">
        <f xml:space="preserve"> COUNTIF(D9:H9,"Có")&amp;"/"&amp;COUNTIF(D9:H9,"*")</f>
        <v>3/5</v>
      </c>
      <c r="J9" s="8">
        <v>1.5</v>
      </c>
    </row>
    <row r="10" spans="1:12" ht="214.5" customHeight="1" x14ac:dyDescent="0.25">
      <c r="A10" s="6">
        <v>7</v>
      </c>
      <c r="B10" s="6" t="s">
        <v>39</v>
      </c>
      <c r="C10" s="7" t="s">
        <v>26</v>
      </c>
      <c r="D10" s="6" t="s">
        <v>18</v>
      </c>
      <c r="E10" s="6" t="s">
        <v>17</v>
      </c>
      <c r="F10" s="6" t="s">
        <v>17</v>
      </c>
      <c r="G10" s="6" t="s">
        <v>18</v>
      </c>
      <c r="H10" s="6" t="s">
        <v>18</v>
      </c>
      <c r="I10" s="6" t="str">
        <f xml:space="preserve"> COUNTIF(D10:H10,"Có")&amp;"/"&amp;COUNTIF(D10:H10,"*")</f>
        <v>3/5</v>
      </c>
      <c r="J10" s="8">
        <v>1.5</v>
      </c>
    </row>
    <row r="11" spans="1:12" ht="214.5" customHeight="1" x14ac:dyDescent="0.25">
      <c r="A11" s="6">
        <v>8</v>
      </c>
      <c r="B11" s="6" t="s">
        <v>39</v>
      </c>
      <c r="C11" s="7">
        <v>44168</v>
      </c>
      <c r="D11" s="6" t="s">
        <v>18</v>
      </c>
      <c r="E11" s="6" t="s">
        <v>17</v>
      </c>
      <c r="F11" s="6" t="s">
        <v>17</v>
      </c>
      <c r="G11" s="6" t="s">
        <v>18</v>
      </c>
      <c r="H11" s="6" t="s">
        <v>18</v>
      </c>
      <c r="I11" s="6" t="str">
        <f xml:space="preserve"> COUNTIF(D11:H11,"Có")&amp;"/"&amp;COUNTIF(D11:H11,"*")</f>
        <v>3/5</v>
      </c>
      <c r="J11" s="8">
        <v>-1</v>
      </c>
    </row>
    <row r="12" spans="1:12" ht="214.5" customHeight="1" x14ac:dyDescent="0.25">
      <c r="A12" s="6">
        <v>9</v>
      </c>
      <c r="B12" s="6" t="s">
        <v>43</v>
      </c>
      <c r="C12" s="7" t="s">
        <v>31</v>
      </c>
      <c r="D12" s="6" t="s">
        <v>18</v>
      </c>
      <c r="E12" s="6" t="s">
        <v>17</v>
      </c>
      <c r="F12" s="6" t="s">
        <v>17</v>
      </c>
      <c r="G12" s="6" t="s">
        <v>18</v>
      </c>
      <c r="H12" s="6" t="s">
        <v>18</v>
      </c>
      <c r="I12" s="6" t="str">
        <f xml:space="preserve"> COUNTIF(D12:H12,"Có")&amp;"/"&amp;COUNTIF(D12:H12,"*")</f>
        <v>3/5</v>
      </c>
      <c r="J12" s="8">
        <v>1.5</v>
      </c>
    </row>
    <row r="13" spans="1:12" ht="214.5" customHeight="1" x14ac:dyDescent="0.25">
      <c r="A13" s="6">
        <v>10</v>
      </c>
      <c r="B13" s="6" t="s">
        <v>45</v>
      </c>
      <c r="C13" s="7" t="s">
        <v>29</v>
      </c>
      <c r="D13" s="6" t="s">
        <v>18</v>
      </c>
      <c r="E13" s="6" t="s">
        <v>17</v>
      </c>
      <c r="F13" s="6" t="s">
        <v>18</v>
      </c>
      <c r="G13" s="6" t="s">
        <v>18</v>
      </c>
      <c r="H13" s="6" t="s">
        <v>18</v>
      </c>
      <c r="I13" s="6" t="str">
        <f xml:space="preserve"> COUNTIF(D13:H13,"Có")&amp;"/"&amp;COUNTIF(D13:H13,"*")</f>
        <v>4/5</v>
      </c>
      <c r="J13" s="8">
        <v>1.5</v>
      </c>
    </row>
    <row r="14" spans="1:12" ht="214.5" customHeight="1" x14ac:dyDescent="0.25">
      <c r="A14" s="6">
        <v>11</v>
      </c>
      <c r="B14" s="6" t="s">
        <v>46</v>
      </c>
      <c r="C14" s="7" t="s">
        <v>41</v>
      </c>
      <c r="D14" s="6" t="s">
        <v>18</v>
      </c>
      <c r="E14" s="6" t="s">
        <v>18</v>
      </c>
      <c r="F14" s="6" t="s">
        <v>18</v>
      </c>
      <c r="G14" s="6" t="s">
        <v>18</v>
      </c>
      <c r="H14" s="6" t="s">
        <v>18</v>
      </c>
      <c r="I14" s="6" t="str">
        <f xml:space="preserve"> COUNTIF(D14:H14,"Có")&amp;"/"&amp;COUNTIF(D14:H14,"*")</f>
        <v>5/5</v>
      </c>
      <c r="J14" s="8">
        <v>1.5</v>
      </c>
    </row>
  </sheetData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81" priority="32" operator="containsText" text="Không">
      <formula>NOT(ISERROR(SEARCH("Không",D4)))</formula>
    </cfRule>
    <cfRule type="containsText" dxfId="80" priority="33" operator="containsText" text="Có">
      <formula>NOT(ISERROR(SEARCH("Có",D4)))</formula>
    </cfRule>
  </conditionalFormatting>
  <conditionalFormatting sqref="D5:H5">
    <cfRule type="containsText" dxfId="79" priority="23" operator="containsText" text="Không">
      <formula>NOT(ISERROR(SEARCH("Không",D5)))</formula>
    </cfRule>
    <cfRule type="containsText" dxfId="78" priority="24" operator="containsText" text="Có">
      <formula>NOT(ISERROR(SEARCH("Có",D5)))</formula>
    </cfRule>
  </conditionalFormatting>
  <conditionalFormatting sqref="D6:H6">
    <cfRule type="containsText" dxfId="77" priority="21" operator="containsText" text="Không">
      <formula>NOT(ISERROR(SEARCH("Không",D6)))</formula>
    </cfRule>
    <cfRule type="containsText" dxfId="76" priority="22" operator="containsText" text="Có">
      <formula>NOT(ISERROR(SEARCH("Có",D6)))</formula>
    </cfRule>
  </conditionalFormatting>
  <conditionalFormatting sqref="D7:H7">
    <cfRule type="containsText" dxfId="75" priority="19" operator="containsText" text="Không">
      <formula>NOT(ISERROR(SEARCH("Không",D7)))</formula>
    </cfRule>
    <cfRule type="containsText" dxfId="74" priority="20" operator="containsText" text="Có">
      <formula>NOT(ISERROR(SEARCH("Có",D7)))</formula>
    </cfRule>
  </conditionalFormatting>
  <conditionalFormatting sqref="D8:H8">
    <cfRule type="containsText" dxfId="73" priority="17" operator="containsText" text="Không">
      <formula>NOT(ISERROR(SEARCH("Không",D8)))</formula>
    </cfRule>
    <cfRule type="containsText" dxfId="72" priority="18" operator="containsText" text="Có">
      <formula>NOT(ISERROR(SEARCH("Có",D8)))</formula>
    </cfRule>
  </conditionalFormatting>
  <conditionalFormatting sqref="D9:H9">
    <cfRule type="containsText" dxfId="71" priority="13" operator="containsText" text="Không">
      <formula>NOT(ISERROR(SEARCH("Không",D9)))</formula>
    </cfRule>
    <cfRule type="containsText" dxfId="70" priority="14" operator="containsText" text="Có">
      <formula>NOT(ISERROR(SEARCH("Có",D9)))</formula>
    </cfRule>
  </conditionalFormatting>
  <conditionalFormatting sqref="D10:H10">
    <cfRule type="containsText" dxfId="69" priority="11" operator="containsText" text="Không">
      <formula>NOT(ISERROR(SEARCH("Không",D10)))</formula>
    </cfRule>
    <cfRule type="containsText" dxfId="68" priority="12" operator="containsText" text="Có">
      <formula>NOT(ISERROR(SEARCH("Có",D10)))</formula>
    </cfRule>
  </conditionalFormatting>
  <conditionalFormatting sqref="D11:H11">
    <cfRule type="containsText" dxfId="67" priority="9" operator="containsText" text="Không">
      <formula>NOT(ISERROR(SEARCH("Không",D11)))</formula>
    </cfRule>
    <cfRule type="containsText" dxfId="66" priority="10" operator="containsText" text="Có">
      <formula>NOT(ISERROR(SEARCH("Có",D11)))</formula>
    </cfRule>
  </conditionalFormatting>
  <conditionalFormatting sqref="D12:H12">
    <cfRule type="containsText" dxfId="65" priority="5" operator="containsText" text="Không">
      <formula>NOT(ISERROR(SEARCH("Không",D12)))</formula>
    </cfRule>
    <cfRule type="containsText" dxfId="64" priority="6" operator="containsText" text="Có">
      <formula>NOT(ISERROR(SEARCH("Có",D12)))</formula>
    </cfRule>
  </conditionalFormatting>
  <conditionalFormatting sqref="D13:H13">
    <cfRule type="containsText" dxfId="63" priority="3" operator="containsText" text="Không">
      <formula>NOT(ISERROR(SEARCH("Không",D13)))</formula>
    </cfRule>
    <cfRule type="containsText" dxfId="62" priority="4" operator="containsText" text="Có">
      <formula>NOT(ISERROR(SEARCH("Có",D13)))</formula>
    </cfRule>
  </conditionalFormatting>
  <conditionalFormatting sqref="D14:H14">
    <cfRule type="containsText" dxfId="61" priority="1" operator="containsText" text="Không">
      <formula>NOT(ISERROR(SEARCH("Không",D14)))</formula>
    </cfRule>
    <cfRule type="containsText" dxfId="60" priority="2" operator="containsText" text="Có">
      <formula>NOT(ISERROR(SEARCH("Có",D14)))</formula>
    </cfRule>
  </conditionalFormatting>
  <dataValidations count="1">
    <dataValidation type="list" operator="equal" allowBlank="1" showInputMessage="1" showErrorMessage="1" sqref="D4:H14" xr:uid="{32A478B8-0D31-4C16-A12C-20B18C72FB03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A9D-0E00-4EB2-B70B-76D915C6C3FE}">
  <dimension ref="A1:L21"/>
  <sheetViews>
    <sheetView workbookViewId="0">
      <pane ySplit="3" topLeftCell="A20" activePane="bottomLeft" state="frozen"/>
      <selection pane="bottomLeft" activeCell="F21" sqref="F21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/>
      <c r="F1" s="12" t="s">
        <v>4</v>
      </c>
      <c r="G1" s="12"/>
      <c r="H1" s="12"/>
      <c r="I1" s="9" t="s">
        <v>5</v>
      </c>
      <c r="J1" s="1" t="s">
        <v>42</v>
      </c>
      <c r="K1" s="10" t="s">
        <v>6</v>
      </c>
      <c r="L1" s="10" t="s">
        <v>7</v>
      </c>
    </row>
    <row r="2" spans="1:12" ht="30" x14ac:dyDescent="0.25">
      <c r="A2" s="10"/>
      <c r="B2" s="10"/>
      <c r="C2" s="10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9"/>
      <c r="J2" s="18" t="str">
        <f>"Median = "&amp;AVERAGE(J4, J999987)</f>
        <v>Median = -1</v>
      </c>
      <c r="K2" s="10"/>
      <c r="L2" s="10"/>
    </row>
    <row r="3" spans="1:12" ht="60" x14ac:dyDescent="0.25">
      <c r="A3" s="10"/>
      <c r="B3" s="10"/>
      <c r="C3" s="10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9"/>
      <c r="J3" s="17">
        <f>SUM(J4:J99987)</f>
        <v>3.5</v>
      </c>
      <c r="K3" s="10"/>
      <c r="L3" s="10"/>
    </row>
    <row r="4" spans="1:12" ht="214.5" customHeight="1" x14ac:dyDescent="0.25">
      <c r="A4" s="6">
        <v>1</v>
      </c>
      <c r="B4" s="6" t="s">
        <v>27</v>
      </c>
      <c r="C4" s="7" t="s">
        <v>51</v>
      </c>
      <c r="D4" s="6" t="s">
        <v>18</v>
      </c>
      <c r="E4" s="6" t="s">
        <v>17</v>
      </c>
      <c r="F4" s="6" t="s">
        <v>17</v>
      </c>
      <c r="G4" s="6" t="s">
        <v>18</v>
      </c>
      <c r="H4" s="6" t="s">
        <v>18</v>
      </c>
      <c r="I4" s="6" t="str">
        <f xml:space="preserve"> COUNTIF(D4:H4,"Có")&amp;"/"&amp;COUNTIF(D4:H4,"*")</f>
        <v>3/5</v>
      </c>
      <c r="J4" s="8">
        <v>-1</v>
      </c>
    </row>
    <row r="5" spans="1:12" ht="214.5" customHeight="1" x14ac:dyDescent="0.25">
      <c r="A5" s="6">
        <v>2</v>
      </c>
      <c r="B5" s="6" t="s">
        <v>32</v>
      </c>
      <c r="C5" s="7" t="s">
        <v>52</v>
      </c>
      <c r="D5" s="6" t="s">
        <v>17</v>
      </c>
      <c r="E5" s="6" t="s">
        <v>17</v>
      </c>
      <c r="F5" s="6" t="s">
        <v>18</v>
      </c>
      <c r="G5" s="6" t="s">
        <v>18</v>
      </c>
      <c r="H5" s="6" t="s">
        <v>18</v>
      </c>
      <c r="I5" s="6" t="str">
        <f xml:space="preserve"> COUNTIF(D5:H5,"Có")&amp;"/"&amp;COUNTIF(D5:H5,"*")</f>
        <v>3/5</v>
      </c>
      <c r="J5" s="8">
        <v>-1</v>
      </c>
    </row>
    <row r="6" spans="1:12" ht="214.5" customHeight="1" x14ac:dyDescent="0.25">
      <c r="A6" s="6">
        <v>3</v>
      </c>
      <c r="B6" s="6" t="s">
        <v>28</v>
      </c>
      <c r="C6" s="7">
        <v>43894</v>
      </c>
      <c r="D6" s="6" t="s">
        <v>18</v>
      </c>
      <c r="E6" s="6" t="s">
        <v>17</v>
      </c>
      <c r="F6" s="6" t="s">
        <v>18</v>
      </c>
      <c r="G6" s="6" t="s">
        <v>18</v>
      </c>
      <c r="H6" s="6" t="s">
        <v>18</v>
      </c>
      <c r="I6" s="6" t="str">
        <f xml:space="preserve"> COUNTIF(D6:H6,"Có")&amp;"/"&amp;COUNTIF(D6:H6,"*")</f>
        <v>4/5</v>
      </c>
      <c r="J6" s="8">
        <v>1.5</v>
      </c>
    </row>
    <row r="7" spans="1:12" ht="214.5" customHeight="1" x14ac:dyDescent="0.25">
      <c r="A7" s="6">
        <v>4</v>
      </c>
      <c r="B7" s="6" t="s">
        <v>39</v>
      </c>
      <c r="C7" s="7">
        <v>43865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xml:space="preserve"> COUNTIF(D7:H7,"Có")&amp;"/"&amp;COUNTIF(D7:H7,"*")</f>
        <v>5/5</v>
      </c>
      <c r="J7" s="8">
        <v>-1</v>
      </c>
    </row>
    <row r="8" spans="1:12" ht="214.5" customHeight="1" x14ac:dyDescent="0.25">
      <c r="A8" s="6">
        <v>5</v>
      </c>
      <c r="B8" s="6" t="s">
        <v>53</v>
      </c>
      <c r="C8" s="7" t="s">
        <v>52</v>
      </c>
      <c r="D8" s="6" t="s">
        <v>18</v>
      </c>
      <c r="E8" s="6" t="s">
        <v>18</v>
      </c>
      <c r="F8" s="6" t="s">
        <v>18</v>
      </c>
      <c r="G8" s="6" t="s">
        <v>18</v>
      </c>
      <c r="H8" s="6" t="s">
        <v>18</v>
      </c>
      <c r="I8" s="6" t="str">
        <f xml:space="preserve"> COUNTIF(D8:H8,"Có")&amp;"/"&amp;COUNTIF(D8:H8,"*")</f>
        <v>5/5</v>
      </c>
      <c r="J8" s="8">
        <v>-1</v>
      </c>
    </row>
    <row r="9" spans="1:12" ht="214.5" customHeight="1" x14ac:dyDescent="0.25">
      <c r="A9" s="6">
        <v>6</v>
      </c>
      <c r="B9" s="6" t="s">
        <v>53</v>
      </c>
      <c r="C9" s="7" t="s">
        <v>54</v>
      </c>
      <c r="D9" s="6" t="s">
        <v>18</v>
      </c>
      <c r="E9" s="6" t="s">
        <v>17</v>
      </c>
      <c r="F9" s="6" t="s">
        <v>18</v>
      </c>
      <c r="G9" s="6" t="s">
        <v>18</v>
      </c>
      <c r="H9" s="6" t="s">
        <v>18</v>
      </c>
      <c r="I9" s="6" t="str">
        <f xml:space="preserve"> COUNTIF(D9:H9,"Có")&amp;"/"&amp;COUNTIF(D9:H9,"*")</f>
        <v>4/5</v>
      </c>
      <c r="J9" s="8">
        <v>2</v>
      </c>
    </row>
    <row r="10" spans="1:12" ht="214.5" customHeight="1" x14ac:dyDescent="0.25">
      <c r="A10" s="6">
        <v>7</v>
      </c>
      <c r="B10" s="6" t="s">
        <v>55</v>
      </c>
      <c r="C10" s="7" t="s">
        <v>51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xml:space="preserve"> COUNTIF(D10:H10,"Có")&amp;"/"&amp;COUNTIF(D10:H10,"*")</f>
        <v>4/5</v>
      </c>
      <c r="J10" s="8">
        <v>-1</v>
      </c>
    </row>
    <row r="11" spans="1:12" ht="214.5" customHeight="1" x14ac:dyDescent="0.25">
      <c r="A11" s="6">
        <v>8</v>
      </c>
      <c r="B11" s="6" t="s">
        <v>55</v>
      </c>
      <c r="C11" s="7" t="s">
        <v>51</v>
      </c>
      <c r="D11" s="6" t="s">
        <v>18</v>
      </c>
      <c r="E11" s="6" t="s">
        <v>17</v>
      </c>
      <c r="F11" s="6" t="s">
        <v>18</v>
      </c>
      <c r="G11" s="6" t="s">
        <v>18</v>
      </c>
      <c r="H11" s="6" t="s">
        <v>18</v>
      </c>
      <c r="I11" s="6" t="str">
        <f xml:space="preserve"> COUNTIF(D11:H11,"Có")&amp;"/"&amp;COUNTIF(D11:H11,"*")</f>
        <v>4/5</v>
      </c>
      <c r="J11" s="8">
        <v>-1</v>
      </c>
    </row>
    <row r="12" spans="1:12" ht="214.5" customHeight="1" x14ac:dyDescent="0.25">
      <c r="A12" s="6">
        <v>9</v>
      </c>
      <c r="B12" s="6" t="s">
        <v>45</v>
      </c>
      <c r="C12" s="7" t="s">
        <v>56</v>
      </c>
      <c r="D12" s="6" t="s">
        <v>18</v>
      </c>
      <c r="E12" s="6" t="s">
        <v>18</v>
      </c>
      <c r="F12" s="6" t="s">
        <v>17</v>
      </c>
      <c r="G12" s="6" t="s">
        <v>18</v>
      </c>
      <c r="H12" s="6" t="s">
        <v>18</v>
      </c>
      <c r="I12" s="6" t="str">
        <f xml:space="preserve"> COUNTIF(D12:H12,"Có")&amp;"/"&amp;COUNTIF(D12:H12,"*")</f>
        <v>4/5</v>
      </c>
      <c r="J12" s="19">
        <v>1.5</v>
      </c>
    </row>
    <row r="13" spans="1:12" ht="214.5" customHeight="1" x14ac:dyDescent="0.25">
      <c r="A13" s="6">
        <v>10</v>
      </c>
      <c r="B13" s="6" t="s">
        <v>57</v>
      </c>
      <c r="C13" s="7">
        <v>43834</v>
      </c>
      <c r="D13" s="6" t="s">
        <v>18</v>
      </c>
      <c r="E13" s="6" t="s">
        <v>17</v>
      </c>
      <c r="F13" s="6" t="s">
        <v>17</v>
      </c>
      <c r="G13" s="6" t="s">
        <v>18</v>
      </c>
      <c r="H13" s="6" t="s">
        <v>18</v>
      </c>
      <c r="I13" s="6" t="str">
        <f xml:space="preserve"> COUNTIF(D13:H13,"Có")&amp;"/"&amp;COUNTIF(D13:H13,"*")</f>
        <v>3/5</v>
      </c>
      <c r="J13" s="19">
        <v>-1</v>
      </c>
    </row>
    <row r="14" spans="1:12" ht="214.5" customHeight="1" x14ac:dyDescent="0.25">
      <c r="A14" s="6">
        <v>11</v>
      </c>
      <c r="B14" s="6" t="s">
        <v>57</v>
      </c>
      <c r="C14" s="7">
        <v>43986</v>
      </c>
      <c r="D14" s="6" t="s">
        <v>17</v>
      </c>
      <c r="E14" s="6" t="s">
        <v>18</v>
      </c>
      <c r="F14" s="6" t="s">
        <v>17</v>
      </c>
      <c r="G14" s="6" t="s">
        <v>18</v>
      </c>
      <c r="H14" s="6" t="s">
        <v>18</v>
      </c>
      <c r="I14" s="6" t="str">
        <f xml:space="preserve"> COUNTIF(D14:H14,"Có")&amp;"/"&amp;COUNTIF(D14:H14,"*")</f>
        <v>3/5</v>
      </c>
      <c r="J14" s="19">
        <v>-1</v>
      </c>
    </row>
    <row r="15" spans="1:12" ht="214.5" customHeight="1" x14ac:dyDescent="0.25">
      <c r="A15" s="6">
        <v>12</v>
      </c>
      <c r="B15" s="6" t="s">
        <v>57</v>
      </c>
      <c r="C15" s="7" t="s">
        <v>51</v>
      </c>
      <c r="D15" s="6" t="s">
        <v>17</v>
      </c>
      <c r="E15" s="6" t="s">
        <v>18</v>
      </c>
      <c r="F15" s="6" t="s">
        <v>18</v>
      </c>
      <c r="G15" s="6" t="s">
        <v>18</v>
      </c>
      <c r="H15" s="6" t="s">
        <v>18</v>
      </c>
      <c r="I15" s="6" t="str">
        <f xml:space="preserve"> COUNTIF(D15:H15,"Có")&amp;"/"&amp;COUNTIF(D15:H15,"*")</f>
        <v>4/5</v>
      </c>
      <c r="J15" s="19">
        <v>1.5</v>
      </c>
    </row>
    <row r="16" spans="1:12" ht="214.5" customHeight="1" x14ac:dyDescent="0.25">
      <c r="A16" s="6">
        <v>13</v>
      </c>
      <c r="B16" s="6" t="s">
        <v>59</v>
      </c>
      <c r="C16" s="7" t="s">
        <v>58</v>
      </c>
      <c r="D16" s="6" t="s">
        <v>18</v>
      </c>
      <c r="E16" s="6" t="s">
        <v>17</v>
      </c>
      <c r="F16" s="6" t="s">
        <v>18</v>
      </c>
      <c r="G16" s="6" t="s">
        <v>18</v>
      </c>
      <c r="H16" s="6" t="s">
        <v>18</v>
      </c>
      <c r="I16" s="6" t="str">
        <f xml:space="preserve"> COUNTIF(D16:H16,"Có")&amp;"/"&amp;COUNTIF(D16:H16,"*")</f>
        <v>4/5</v>
      </c>
      <c r="J16" s="19">
        <v>1.5</v>
      </c>
    </row>
    <row r="17" spans="1:10" ht="214.5" customHeight="1" x14ac:dyDescent="0.25">
      <c r="A17" s="6">
        <v>14</v>
      </c>
      <c r="B17" s="6" t="s">
        <v>60</v>
      </c>
      <c r="C17" s="7" t="s">
        <v>58</v>
      </c>
      <c r="D17" s="6" t="s">
        <v>18</v>
      </c>
      <c r="E17" s="6" t="s">
        <v>17</v>
      </c>
      <c r="F17" s="6" t="s">
        <v>18</v>
      </c>
      <c r="G17" s="6" t="s">
        <v>18</v>
      </c>
      <c r="H17" s="6" t="s">
        <v>18</v>
      </c>
      <c r="I17" s="6" t="str">
        <f xml:space="preserve"> COUNTIF(D17:H17,"Có")&amp;"/"&amp;COUNTIF(D17:H17,"*")</f>
        <v>4/5</v>
      </c>
      <c r="J17" s="19">
        <v>-1</v>
      </c>
    </row>
    <row r="18" spans="1:10" ht="214.5" customHeight="1" x14ac:dyDescent="0.25">
      <c r="A18" s="6">
        <v>15</v>
      </c>
      <c r="B18" s="6" t="s">
        <v>60</v>
      </c>
      <c r="C18" s="7" t="s">
        <v>61</v>
      </c>
      <c r="D18" s="6" t="s">
        <v>18</v>
      </c>
      <c r="E18" s="6" t="s">
        <v>17</v>
      </c>
      <c r="F18" s="6" t="s">
        <v>18</v>
      </c>
      <c r="G18" s="6" t="s">
        <v>18</v>
      </c>
      <c r="H18" s="6" t="s">
        <v>18</v>
      </c>
      <c r="I18" s="6" t="str">
        <f xml:space="preserve"> COUNTIF(D18:H18,"Có")&amp;"/"&amp;COUNTIF(D18:H18,"*")</f>
        <v>4/5</v>
      </c>
      <c r="J18" s="19">
        <v>2</v>
      </c>
    </row>
    <row r="19" spans="1:10" ht="214.5" customHeight="1" x14ac:dyDescent="0.25">
      <c r="A19" s="6">
        <v>16</v>
      </c>
      <c r="B19" s="6" t="s">
        <v>46</v>
      </c>
      <c r="C19" s="7" t="s">
        <v>52</v>
      </c>
      <c r="D19" s="6" t="s">
        <v>18</v>
      </c>
      <c r="E19" s="6" t="s">
        <v>17</v>
      </c>
      <c r="F19" s="6" t="s">
        <v>18</v>
      </c>
      <c r="G19" s="6" t="s">
        <v>18</v>
      </c>
      <c r="H19" s="6" t="s">
        <v>18</v>
      </c>
      <c r="I19" s="6" t="str">
        <f xml:space="preserve"> COUNTIF(D19:H19,"Có")&amp;"/"&amp;COUNTIF(D19:H19,"*")</f>
        <v>4/5</v>
      </c>
      <c r="J19" s="19">
        <v>-1</v>
      </c>
    </row>
    <row r="20" spans="1:10" ht="214.5" customHeight="1" x14ac:dyDescent="0.25">
      <c r="A20" s="6">
        <v>17</v>
      </c>
      <c r="B20" s="6" t="s">
        <v>62</v>
      </c>
      <c r="C20" s="7">
        <v>43834</v>
      </c>
      <c r="D20" s="6" t="s">
        <v>18</v>
      </c>
      <c r="E20" s="6" t="s">
        <v>17</v>
      </c>
      <c r="F20" s="6" t="s">
        <v>18</v>
      </c>
      <c r="G20" s="6" t="s">
        <v>18</v>
      </c>
      <c r="H20" s="6" t="s">
        <v>18</v>
      </c>
      <c r="I20" s="6" t="str">
        <f xml:space="preserve"> COUNTIF(D20:H20,"Có")&amp;"/"&amp;COUNTIF(D20:H20,"*")</f>
        <v>4/5</v>
      </c>
      <c r="J20" s="19">
        <v>2</v>
      </c>
    </row>
    <row r="21" spans="1:10" ht="214.5" customHeight="1" x14ac:dyDescent="0.25">
      <c r="A21" s="6">
        <v>18</v>
      </c>
      <c r="B21" s="6" t="s">
        <v>62</v>
      </c>
      <c r="C21" s="7" t="s">
        <v>51</v>
      </c>
      <c r="D21" s="6" t="s">
        <v>18</v>
      </c>
      <c r="E21" s="6" t="s">
        <v>17</v>
      </c>
      <c r="F21" s="6" t="s">
        <v>18</v>
      </c>
      <c r="G21" s="6" t="s">
        <v>18</v>
      </c>
      <c r="H21" s="6" t="s">
        <v>18</v>
      </c>
      <c r="I21" s="6" t="str">
        <f xml:space="preserve"> COUNTIF(D21:H21,"Có")&amp;"/"&amp;COUNTIF(D21:H21,"*")</f>
        <v>4/5</v>
      </c>
      <c r="J21" s="19">
        <v>1.5</v>
      </c>
    </row>
  </sheetData>
  <autoFilter ref="A1:L20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20">
      <sortCondition ref="A1:A20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59" priority="59" operator="containsText" text="Không">
      <formula>NOT(ISERROR(SEARCH("Không",D4)))</formula>
    </cfRule>
    <cfRule type="containsText" dxfId="58" priority="60" operator="containsText" text="Có">
      <formula>NOT(ISERROR(SEARCH("Có",D4)))</formula>
    </cfRule>
  </conditionalFormatting>
  <conditionalFormatting sqref="D5:H5">
    <cfRule type="containsText" dxfId="57" priority="35" operator="containsText" text="Không">
      <formula>NOT(ISERROR(SEARCH("Không",D5)))</formula>
    </cfRule>
    <cfRule type="containsText" dxfId="56" priority="36" operator="containsText" text="Có">
      <formula>NOT(ISERROR(SEARCH("Có",D5)))</formula>
    </cfRule>
  </conditionalFormatting>
  <conditionalFormatting sqref="D6:H6">
    <cfRule type="containsText" dxfId="55" priority="33" operator="containsText" text="Không">
      <formula>NOT(ISERROR(SEARCH("Không",D6)))</formula>
    </cfRule>
    <cfRule type="containsText" dxfId="54" priority="34" operator="containsText" text="Có">
      <formula>NOT(ISERROR(SEARCH("Có",D6)))</formula>
    </cfRule>
  </conditionalFormatting>
  <conditionalFormatting sqref="D7:H7">
    <cfRule type="containsText" dxfId="53" priority="29" operator="containsText" text="Không">
      <formula>NOT(ISERROR(SEARCH("Không",D7)))</formula>
    </cfRule>
    <cfRule type="containsText" dxfId="52" priority="30" operator="containsText" text="Có">
      <formula>NOT(ISERROR(SEARCH("Có",D7)))</formula>
    </cfRule>
  </conditionalFormatting>
  <conditionalFormatting sqref="D8:H8">
    <cfRule type="containsText" dxfId="51" priority="27" operator="containsText" text="Không">
      <formula>NOT(ISERROR(SEARCH("Không",D8)))</formula>
    </cfRule>
    <cfRule type="containsText" dxfId="50" priority="28" operator="containsText" text="Có">
      <formula>NOT(ISERROR(SEARCH("Có",D8)))</formula>
    </cfRule>
  </conditionalFormatting>
  <conditionalFormatting sqref="D9:H9">
    <cfRule type="containsText" dxfId="49" priority="25" operator="containsText" text="Không">
      <formula>NOT(ISERROR(SEARCH("Không",D9)))</formula>
    </cfRule>
    <cfRule type="containsText" dxfId="48" priority="26" operator="containsText" text="Có">
      <formula>NOT(ISERROR(SEARCH("Có",D9)))</formula>
    </cfRule>
  </conditionalFormatting>
  <conditionalFormatting sqref="D10:H10">
    <cfRule type="containsText" dxfId="47" priority="23" operator="containsText" text="Không">
      <formula>NOT(ISERROR(SEARCH("Không",D10)))</formula>
    </cfRule>
    <cfRule type="containsText" dxfId="46" priority="24" operator="containsText" text="Có">
      <formula>NOT(ISERROR(SEARCH("Có",D10)))</formula>
    </cfRule>
  </conditionalFormatting>
  <conditionalFormatting sqref="D11:H11">
    <cfRule type="containsText" dxfId="45" priority="21" operator="containsText" text="Không">
      <formula>NOT(ISERROR(SEARCH("Không",D11)))</formula>
    </cfRule>
    <cfRule type="containsText" dxfId="44" priority="22" operator="containsText" text="Có">
      <formula>NOT(ISERROR(SEARCH("Có",D11)))</formula>
    </cfRule>
  </conditionalFormatting>
  <conditionalFormatting sqref="D12:H12">
    <cfRule type="containsText" dxfId="43" priority="19" operator="containsText" text="Không">
      <formula>NOT(ISERROR(SEARCH("Không",D12)))</formula>
    </cfRule>
    <cfRule type="containsText" dxfId="42" priority="20" operator="containsText" text="Có">
      <formula>NOT(ISERROR(SEARCH("Có",D12)))</formula>
    </cfRule>
  </conditionalFormatting>
  <conditionalFormatting sqref="D13:H13">
    <cfRule type="containsText" dxfId="41" priority="17" operator="containsText" text="Không">
      <formula>NOT(ISERROR(SEARCH("Không",D13)))</formula>
    </cfRule>
    <cfRule type="containsText" dxfId="40" priority="18" operator="containsText" text="Có">
      <formula>NOT(ISERROR(SEARCH("Có",D13)))</formula>
    </cfRule>
  </conditionalFormatting>
  <conditionalFormatting sqref="D14:H14">
    <cfRule type="containsText" dxfId="39" priority="15" operator="containsText" text="Không">
      <formula>NOT(ISERROR(SEARCH("Không",D14)))</formula>
    </cfRule>
    <cfRule type="containsText" dxfId="38" priority="16" operator="containsText" text="Có">
      <formula>NOT(ISERROR(SEARCH("Có",D14)))</formula>
    </cfRule>
  </conditionalFormatting>
  <conditionalFormatting sqref="D15:H15">
    <cfRule type="containsText" dxfId="37" priority="13" operator="containsText" text="Không">
      <formula>NOT(ISERROR(SEARCH("Không",D15)))</formula>
    </cfRule>
    <cfRule type="containsText" dxfId="36" priority="14" operator="containsText" text="Có">
      <formula>NOT(ISERROR(SEARCH("Có",D15)))</formula>
    </cfRule>
  </conditionalFormatting>
  <conditionalFormatting sqref="D16:H16">
    <cfRule type="containsText" dxfId="35" priority="11" operator="containsText" text="Không">
      <formula>NOT(ISERROR(SEARCH("Không",D16)))</formula>
    </cfRule>
    <cfRule type="containsText" dxfId="34" priority="12" operator="containsText" text="Có">
      <formula>NOT(ISERROR(SEARCH("Có",D16)))</formula>
    </cfRule>
  </conditionalFormatting>
  <conditionalFormatting sqref="D17:H17">
    <cfRule type="containsText" dxfId="33" priority="9" operator="containsText" text="Không">
      <formula>NOT(ISERROR(SEARCH("Không",D17)))</formula>
    </cfRule>
    <cfRule type="containsText" dxfId="32" priority="10" operator="containsText" text="Có">
      <formula>NOT(ISERROR(SEARCH("Có",D17)))</formula>
    </cfRule>
  </conditionalFormatting>
  <conditionalFormatting sqref="D18:H18">
    <cfRule type="containsText" dxfId="31" priority="7" operator="containsText" text="Không">
      <formula>NOT(ISERROR(SEARCH("Không",D18)))</formula>
    </cfRule>
    <cfRule type="containsText" dxfId="30" priority="8" operator="containsText" text="Có">
      <formula>NOT(ISERROR(SEARCH("Có",D18)))</formula>
    </cfRule>
  </conditionalFormatting>
  <conditionalFormatting sqref="D19:H19">
    <cfRule type="containsText" dxfId="29" priority="5" operator="containsText" text="Không">
      <formula>NOT(ISERROR(SEARCH("Không",D19)))</formula>
    </cfRule>
    <cfRule type="containsText" dxfId="28" priority="6" operator="containsText" text="Có">
      <formula>NOT(ISERROR(SEARCH("Có",D19)))</formula>
    </cfRule>
  </conditionalFormatting>
  <conditionalFormatting sqref="D20:H20">
    <cfRule type="containsText" dxfId="27" priority="3" operator="containsText" text="Không">
      <formula>NOT(ISERROR(SEARCH("Không",D20)))</formula>
    </cfRule>
    <cfRule type="containsText" dxfId="26" priority="4" operator="containsText" text="Có">
      <formula>NOT(ISERROR(SEARCH("Có",D20)))</formula>
    </cfRule>
  </conditionalFormatting>
  <conditionalFormatting sqref="D21:H21">
    <cfRule type="containsText" dxfId="25" priority="1" operator="containsText" text="Không">
      <formula>NOT(ISERROR(SEARCH("Không",D21)))</formula>
    </cfRule>
    <cfRule type="containsText" dxfId="24" priority="2" operator="containsText" text="Có">
      <formula>NOT(ISERROR(SEARCH("Có",D21)))</formula>
    </cfRule>
  </conditionalFormatting>
  <dataValidations count="1">
    <dataValidation type="list" operator="equal" allowBlank="1" showInputMessage="1" showErrorMessage="1" sqref="D4:H21" xr:uid="{1DE2F6F9-DCD4-40D7-8B0C-CCC97AC1E0F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0BBE-9EB4-4259-A668-4006E69D0C13}">
  <dimension ref="A1:L15"/>
  <sheetViews>
    <sheetView workbookViewId="0">
      <pane ySplit="3" topLeftCell="A4" activePane="bottomLeft" state="frozen"/>
      <selection pane="bottomLeft" activeCell="J14" sqref="J14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/>
      <c r="F1" s="12" t="s">
        <v>4</v>
      </c>
      <c r="G1" s="12"/>
      <c r="H1" s="12"/>
      <c r="I1" s="9" t="s">
        <v>5</v>
      </c>
      <c r="J1" s="1" t="s">
        <v>42</v>
      </c>
      <c r="K1" s="10" t="s">
        <v>6</v>
      </c>
      <c r="L1" s="10" t="s">
        <v>7</v>
      </c>
    </row>
    <row r="2" spans="1:12" ht="30" x14ac:dyDescent="0.25">
      <c r="A2" s="10"/>
      <c r="B2" s="10"/>
      <c r="C2" s="10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9"/>
      <c r="J2" s="18" t="str">
        <f>"Median = "&amp;MEDIAN(J4, J999966)</f>
        <v>Median = 2</v>
      </c>
      <c r="K2" s="10"/>
      <c r="L2" s="10"/>
    </row>
    <row r="3" spans="1:12" ht="60" x14ac:dyDescent="0.25">
      <c r="A3" s="10"/>
      <c r="B3" s="10"/>
      <c r="C3" s="10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9"/>
      <c r="J3" s="17">
        <f>SUM(J4:J99966)</f>
        <v>10.5</v>
      </c>
      <c r="K3" s="10"/>
      <c r="L3" s="10"/>
    </row>
    <row r="4" spans="1:12" ht="214.5" customHeight="1" x14ac:dyDescent="0.25">
      <c r="A4" s="6">
        <v>1</v>
      </c>
      <c r="B4" s="6" t="s">
        <v>27</v>
      </c>
      <c r="C4" s="7">
        <v>43926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tr">
        <f xml:space="preserve"> COUNTIF(D4:H4,"Có")&amp;"/"&amp;COUNTIF(D4:H4,"*")</f>
        <v>5/5</v>
      </c>
      <c r="J4" s="8">
        <v>2</v>
      </c>
    </row>
    <row r="5" spans="1:12" ht="214.5" customHeight="1" x14ac:dyDescent="0.25">
      <c r="A5" s="6">
        <v>2</v>
      </c>
      <c r="B5" s="6" t="s">
        <v>27</v>
      </c>
      <c r="C5" s="7" t="s">
        <v>63</v>
      </c>
      <c r="D5" s="6" t="s">
        <v>18</v>
      </c>
      <c r="E5" s="6" t="s">
        <v>17</v>
      </c>
      <c r="F5" s="6" t="s">
        <v>17</v>
      </c>
      <c r="G5" s="6" t="s">
        <v>18</v>
      </c>
      <c r="H5" s="6" t="s">
        <v>18</v>
      </c>
      <c r="I5" s="6" t="str">
        <f xml:space="preserve"> COUNTIF(D5:H5,"Có")&amp;"/"&amp;COUNTIF(D5:H5,"*")</f>
        <v>3/5</v>
      </c>
      <c r="J5" s="8">
        <v>-1</v>
      </c>
    </row>
    <row r="6" spans="1:12" ht="214.5" customHeight="1" x14ac:dyDescent="0.25">
      <c r="A6" s="6">
        <v>3</v>
      </c>
      <c r="B6" s="6" t="s">
        <v>32</v>
      </c>
      <c r="C6" s="7">
        <v>43835</v>
      </c>
      <c r="D6" s="6" t="s">
        <v>17</v>
      </c>
      <c r="E6" s="6" t="s">
        <v>17</v>
      </c>
      <c r="F6" s="6" t="s">
        <v>18</v>
      </c>
      <c r="G6" s="6" t="s">
        <v>18</v>
      </c>
      <c r="H6" s="6" t="s">
        <v>18</v>
      </c>
      <c r="I6" s="6" t="str">
        <f xml:space="preserve"> COUNTIF(D6:H6,"Có")&amp;"/"&amp;COUNTIF(D6:H6,"*")</f>
        <v>3/5</v>
      </c>
      <c r="J6" s="8">
        <v>1.5</v>
      </c>
    </row>
    <row r="7" spans="1:12" ht="214.5" customHeight="1" x14ac:dyDescent="0.25">
      <c r="A7" s="6">
        <v>4</v>
      </c>
      <c r="B7" s="6" t="s">
        <v>32</v>
      </c>
      <c r="C7" s="7" t="s">
        <v>64</v>
      </c>
      <c r="D7" s="6" t="s">
        <v>17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xml:space="preserve"> COUNTIF(D7:H7,"Có")&amp;"/"&amp;COUNTIF(D7:H7,"*")</f>
        <v>4/5</v>
      </c>
      <c r="J7" s="8">
        <v>1.5</v>
      </c>
    </row>
    <row r="8" spans="1:12" ht="214.5" customHeight="1" x14ac:dyDescent="0.25">
      <c r="A8" s="6">
        <v>5</v>
      </c>
      <c r="B8" s="6" t="s">
        <v>28</v>
      </c>
      <c r="C8" s="7">
        <v>43835</v>
      </c>
      <c r="D8" s="6" t="s">
        <v>18</v>
      </c>
      <c r="E8" s="6" t="s">
        <v>17</v>
      </c>
      <c r="F8" s="6" t="s">
        <v>18</v>
      </c>
      <c r="G8" s="6" t="s">
        <v>18</v>
      </c>
      <c r="H8" s="6" t="s">
        <v>18</v>
      </c>
      <c r="I8" s="6" t="str">
        <f xml:space="preserve"> COUNTIF(D8:H8,"Có")&amp;"/"&amp;COUNTIF(D8:H8,"*")</f>
        <v>4/5</v>
      </c>
      <c r="J8" s="8">
        <v>-1</v>
      </c>
    </row>
    <row r="9" spans="1:12" ht="214.5" customHeight="1" x14ac:dyDescent="0.25">
      <c r="A9" s="6">
        <v>6</v>
      </c>
      <c r="B9" s="6" t="s">
        <v>28</v>
      </c>
      <c r="C9" s="7" t="s">
        <v>65</v>
      </c>
      <c r="D9" s="6" t="s">
        <v>18</v>
      </c>
      <c r="E9" s="6" t="s">
        <v>17</v>
      </c>
      <c r="F9" s="6" t="s">
        <v>18</v>
      </c>
      <c r="G9" s="6" t="s">
        <v>18</v>
      </c>
      <c r="H9" s="6" t="s">
        <v>18</v>
      </c>
      <c r="I9" s="6" t="str">
        <f xml:space="preserve"> COUNTIF(D9:H9,"Có")&amp;"/"&amp;COUNTIF(D9:H9,"*")</f>
        <v>4/5</v>
      </c>
      <c r="J9" s="8">
        <v>-1</v>
      </c>
    </row>
    <row r="10" spans="1:12" ht="214.5" customHeight="1" x14ac:dyDescent="0.25">
      <c r="A10" s="6">
        <v>7</v>
      </c>
      <c r="B10" s="6" t="s">
        <v>45</v>
      </c>
      <c r="C10" s="7">
        <v>43835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xml:space="preserve"> COUNTIF(D10:H10,"Có")&amp;"/"&amp;COUNTIF(D10:H10,"*")</f>
        <v>4/5</v>
      </c>
      <c r="J10" s="8">
        <v>2</v>
      </c>
    </row>
    <row r="11" spans="1:12" ht="214.5" customHeight="1" x14ac:dyDescent="0.25">
      <c r="A11" s="6">
        <v>8</v>
      </c>
      <c r="B11" s="6" t="s">
        <v>45</v>
      </c>
      <c r="C11" s="7">
        <v>44017</v>
      </c>
      <c r="D11" s="6" t="s">
        <v>18</v>
      </c>
      <c r="E11" s="6" t="s">
        <v>17</v>
      </c>
      <c r="F11" s="6" t="s">
        <v>18</v>
      </c>
      <c r="G11" s="6" t="s">
        <v>18</v>
      </c>
      <c r="H11" s="6" t="s">
        <v>18</v>
      </c>
      <c r="I11" s="6" t="str">
        <f xml:space="preserve"> COUNTIF(D11:H11,"Có")&amp;"/"&amp;COUNTIF(D11:H11,"*")</f>
        <v>4/5</v>
      </c>
      <c r="J11" s="8">
        <v>1.5</v>
      </c>
    </row>
    <row r="12" spans="1:12" ht="214.5" customHeight="1" x14ac:dyDescent="0.25">
      <c r="A12" s="6">
        <v>9</v>
      </c>
      <c r="B12" s="6" t="s">
        <v>45</v>
      </c>
      <c r="C12" s="7">
        <v>44140</v>
      </c>
      <c r="D12" s="6" t="s">
        <v>18</v>
      </c>
      <c r="E12" s="6" t="s">
        <v>17</v>
      </c>
      <c r="F12" s="6" t="s">
        <v>17</v>
      </c>
      <c r="G12" s="6" t="s">
        <v>18</v>
      </c>
      <c r="H12" s="6" t="s">
        <v>18</v>
      </c>
      <c r="I12" s="6" t="str">
        <f xml:space="preserve"> COUNTIF(D12:H12,"Có")&amp;"/"&amp;COUNTIF(D12:H12,"*")</f>
        <v>3/5</v>
      </c>
      <c r="J12" s="8">
        <v>0.5</v>
      </c>
    </row>
    <row r="13" spans="1:12" ht="214.5" customHeight="1" x14ac:dyDescent="0.25">
      <c r="A13" s="6">
        <v>10</v>
      </c>
      <c r="B13" s="6" t="s">
        <v>45</v>
      </c>
      <c r="C13" s="7" t="s">
        <v>65</v>
      </c>
      <c r="D13" s="6" t="s">
        <v>18</v>
      </c>
      <c r="E13" s="6" t="s">
        <v>17</v>
      </c>
      <c r="F13" s="6" t="s">
        <v>17</v>
      </c>
      <c r="G13" s="6" t="s">
        <v>18</v>
      </c>
      <c r="H13" s="6" t="s">
        <v>18</v>
      </c>
      <c r="I13" s="6" t="str">
        <f xml:space="preserve"> COUNTIF(D13:H13,"Có")&amp;"/"&amp;COUNTIF(D13:H13,"*")</f>
        <v>3/5</v>
      </c>
      <c r="J13" s="8">
        <v>1.5</v>
      </c>
    </row>
    <row r="14" spans="1:12" ht="214.5" customHeight="1" x14ac:dyDescent="0.25">
      <c r="A14" s="6">
        <v>11</v>
      </c>
      <c r="B14" s="6" t="s">
        <v>45</v>
      </c>
      <c r="C14" s="7" t="s">
        <v>67</v>
      </c>
      <c r="D14" s="6" t="s">
        <v>18</v>
      </c>
      <c r="E14" s="6" t="s">
        <v>17</v>
      </c>
      <c r="F14" s="6" t="s">
        <v>17</v>
      </c>
      <c r="G14" s="6" t="s">
        <v>18</v>
      </c>
      <c r="H14" s="6" t="s">
        <v>18</v>
      </c>
      <c r="I14" s="6" t="str">
        <f xml:space="preserve"> COUNTIF(D14:H14,"Có")&amp;"/"&amp;COUNTIF(D14:H14,"*")</f>
        <v>3/5</v>
      </c>
      <c r="J14" s="8">
        <v>1.5</v>
      </c>
    </row>
    <row r="15" spans="1:12" ht="214.5" customHeight="1" x14ac:dyDescent="0.25">
      <c r="A15" s="6">
        <v>11</v>
      </c>
      <c r="B15" s="6" t="s">
        <v>62</v>
      </c>
      <c r="C15" s="7" t="s">
        <v>68</v>
      </c>
      <c r="D15" s="6" t="s">
        <v>17</v>
      </c>
      <c r="E15" s="6" t="s">
        <v>18</v>
      </c>
      <c r="F15" s="6" t="s">
        <v>17</v>
      </c>
      <c r="G15" s="6" t="s">
        <v>18</v>
      </c>
      <c r="H15" s="6" t="s">
        <v>18</v>
      </c>
      <c r="I15" s="6" t="str">
        <f xml:space="preserve"> COUNTIF(D15:H15,"Có")&amp;"/"&amp;COUNTIF(D15:H15,"*")</f>
        <v>3/5</v>
      </c>
      <c r="J15" s="8">
        <v>1.5</v>
      </c>
    </row>
  </sheetData>
  <autoFilter ref="A1:L4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4">
      <sortCondition ref="A1:A4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23" priority="65" operator="containsText" text="Không">
      <formula>NOT(ISERROR(SEARCH("Không",D4)))</formula>
    </cfRule>
    <cfRule type="containsText" dxfId="22" priority="66" operator="containsText" text="Có">
      <formula>NOT(ISERROR(SEARCH("Có",D4)))</formula>
    </cfRule>
  </conditionalFormatting>
  <conditionalFormatting sqref="D5:H5">
    <cfRule type="containsText" dxfId="21" priority="29" operator="containsText" text="Không">
      <formula>NOT(ISERROR(SEARCH("Không",D5)))</formula>
    </cfRule>
    <cfRule type="containsText" dxfId="20" priority="30" operator="containsText" text="Có">
      <formula>NOT(ISERROR(SEARCH("Có",D5)))</formula>
    </cfRule>
  </conditionalFormatting>
  <conditionalFormatting sqref="D6:H6">
    <cfRule type="containsText" dxfId="19" priority="27" operator="containsText" text="Không">
      <formula>NOT(ISERROR(SEARCH("Không",D6)))</formula>
    </cfRule>
    <cfRule type="containsText" dxfId="18" priority="28" operator="containsText" text="Có">
      <formula>NOT(ISERROR(SEARCH("Có",D6)))</formula>
    </cfRule>
  </conditionalFormatting>
  <conditionalFormatting sqref="D7:H7">
    <cfRule type="containsText" dxfId="17" priority="25" operator="containsText" text="Không">
      <formula>NOT(ISERROR(SEARCH("Không",D7)))</formula>
    </cfRule>
    <cfRule type="containsText" dxfId="16" priority="26" operator="containsText" text="Có">
      <formula>NOT(ISERROR(SEARCH("Có",D7)))</formula>
    </cfRule>
  </conditionalFormatting>
  <conditionalFormatting sqref="D8:H8">
    <cfRule type="containsText" dxfId="15" priority="23" operator="containsText" text="Không">
      <formula>NOT(ISERROR(SEARCH("Không",D8)))</formula>
    </cfRule>
    <cfRule type="containsText" dxfId="14" priority="24" operator="containsText" text="Có">
      <formula>NOT(ISERROR(SEARCH("Có",D8)))</formula>
    </cfRule>
  </conditionalFormatting>
  <conditionalFormatting sqref="D9:H9">
    <cfRule type="containsText" dxfId="13" priority="21" operator="containsText" text="Không">
      <formula>NOT(ISERROR(SEARCH("Không",D9)))</formula>
    </cfRule>
    <cfRule type="containsText" dxfId="12" priority="22" operator="containsText" text="Có">
      <formula>NOT(ISERROR(SEARCH("Có",D9)))</formula>
    </cfRule>
  </conditionalFormatting>
  <conditionalFormatting sqref="D10:H10">
    <cfRule type="containsText" dxfId="11" priority="17" operator="containsText" text="Không">
      <formula>NOT(ISERROR(SEARCH("Không",D10)))</formula>
    </cfRule>
    <cfRule type="containsText" dxfId="10" priority="18" operator="containsText" text="Có">
      <formula>NOT(ISERROR(SEARCH("Có",D10)))</formula>
    </cfRule>
  </conditionalFormatting>
  <conditionalFormatting sqref="D11:H11">
    <cfRule type="containsText" dxfId="9" priority="15" operator="containsText" text="Không">
      <formula>NOT(ISERROR(SEARCH("Không",D11)))</formula>
    </cfRule>
    <cfRule type="containsText" dxfId="8" priority="16" operator="containsText" text="Có">
      <formula>NOT(ISERROR(SEARCH("Có",D11)))</formula>
    </cfRule>
  </conditionalFormatting>
  <conditionalFormatting sqref="D12:H12">
    <cfRule type="containsText" dxfId="7" priority="9" operator="containsText" text="Không">
      <formula>NOT(ISERROR(SEARCH("Không",D12)))</formula>
    </cfRule>
    <cfRule type="containsText" dxfId="6" priority="10" operator="containsText" text="Có">
      <formula>NOT(ISERROR(SEARCH("Có",D12)))</formula>
    </cfRule>
  </conditionalFormatting>
  <conditionalFormatting sqref="D13:H13">
    <cfRule type="containsText" dxfId="5" priority="5" operator="containsText" text="Không">
      <formula>NOT(ISERROR(SEARCH("Không",D13)))</formula>
    </cfRule>
    <cfRule type="containsText" dxfId="4" priority="6" operator="containsText" text="Có">
      <formula>NOT(ISERROR(SEARCH("Có",D13)))</formula>
    </cfRule>
  </conditionalFormatting>
  <conditionalFormatting sqref="D14:H14">
    <cfRule type="containsText" dxfId="3" priority="3" operator="containsText" text="Không">
      <formula>NOT(ISERROR(SEARCH("Không",D14)))</formula>
    </cfRule>
    <cfRule type="containsText" dxfId="2" priority="4" operator="containsText" text="Có">
      <formula>NOT(ISERROR(SEARCH("Có",D14)))</formula>
    </cfRule>
  </conditionalFormatting>
  <conditionalFormatting sqref="D15:H15">
    <cfRule type="containsText" dxfId="1" priority="1" operator="containsText" text="Không">
      <formula>NOT(ISERROR(SEARCH("Không",D15)))</formula>
    </cfRule>
    <cfRule type="containsText" dxfId="0" priority="2" operator="containsText" text="Có">
      <formula>NOT(ISERROR(SEARCH("Có",D15)))</formula>
    </cfRule>
  </conditionalFormatting>
  <dataValidations count="1">
    <dataValidation type="list" operator="equal" allowBlank="1" showInputMessage="1" showErrorMessage="1" sqref="D4:H15" xr:uid="{A6D7AB77-5A86-4487-ADB4-37E8D89CF00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9EC2-28A9-46ED-B007-2BBADF7F1AC8}">
  <dimension ref="A1:H13"/>
  <sheetViews>
    <sheetView workbookViewId="0">
      <selection activeCell="G32" sqref="G32"/>
    </sheetView>
  </sheetViews>
  <sheetFormatPr defaultRowHeight="15" x14ac:dyDescent="0.25"/>
  <cols>
    <col min="2" max="2" width="32.85546875" customWidth="1"/>
    <col min="7" max="7" width="28.140625" customWidth="1"/>
    <col min="8" max="8" width="15" customWidth="1"/>
  </cols>
  <sheetData>
    <row r="1" spans="1:8" x14ac:dyDescent="0.25">
      <c r="B1" s="13" t="s">
        <v>47</v>
      </c>
      <c r="G1" s="13" t="s">
        <v>34</v>
      </c>
      <c r="H1" t="s">
        <v>35</v>
      </c>
    </row>
    <row r="2" spans="1:8" x14ac:dyDescent="0.25">
      <c r="B2" t="s">
        <v>25</v>
      </c>
      <c r="G2" s="13" t="s">
        <v>37</v>
      </c>
      <c r="H2" s="16" t="s">
        <v>36</v>
      </c>
    </row>
    <row r="3" spans="1:8" x14ac:dyDescent="0.25">
      <c r="A3" s="14" t="s">
        <v>19</v>
      </c>
      <c r="B3" t="s">
        <v>22</v>
      </c>
      <c r="G3" t="s">
        <v>48</v>
      </c>
      <c r="H3" t="s">
        <v>49</v>
      </c>
    </row>
    <row r="4" spans="1:8" x14ac:dyDescent="0.25">
      <c r="A4" s="14"/>
      <c r="B4" s="15" t="s">
        <v>11</v>
      </c>
      <c r="G4" s="13" t="s">
        <v>50</v>
      </c>
    </row>
    <row r="5" spans="1:8" x14ac:dyDescent="0.25">
      <c r="A5" s="13" t="s">
        <v>21</v>
      </c>
      <c r="B5" s="15"/>
      <c r="G5" s="13" t="s">
        <v>66</v>
      </c>
    </row>
    <row r="6" spans="1:8" x14ac:dyDescent="0.25">
      <c r="B6" t="s">
        <v>10</v>
      </c>
    </row>
    <row r="7" spans="1:8" x14ac:dyDescent="0.25">
      <c r="B7" t="s">
        <v>20</v>
      </c>
    </row>
    <row r="8" spans="1:8" x14ac:dyDescent="0.25">
      <c r="B8" t="s">
        <v>9</v>
      </c>
    </row>
    <row r="9" spans="1:8" x14ac:dyDescent="0.25">
      <c r="A9" s="13" t="s">
        <v>23</v>
      </c>
    </row>
    <row r="10" spans="1:8" x14ac:dyDescent="0.25">
      <c r="B10" t="s">
        <v>24</v>
      </c>
    </row>
    <row r="11" spans="1:8" x14ac:dyDescent="0.25">
      <c r="B11" t="s">
        <v>30</v>
      </c>
    </row>
    <row r="12" spans="1:8" x14ac:dyDescent="0.25">
      <c r="B12" t="s">
        <v>38</v>
      </c>
    </row>
    <row r="13" spans="1:8" x14ac:dyDescent="0.25">
      <c r="A1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3-2020</vt:lpstr>
      <vt:lpstr>4-2020</vt:lpstr>
      <vt:lpstr>5-2020</vt:lpstr>
      <vt:lpstr>Chiến thuật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 Quang</dc:creator>
  <cp:lastModifiedBy>Hoàng Minh Quang</cp:lastModifiedBy>
  <dcterms:created xsi:type="dcterms:W3CDTF">2021-09-06T14:02:51Z</dcterms:created>
  <dcterms:modified xsi:type="dcterms:W3CDTF">2021-09-11T16:25:01Z</dcterms:modified>
</cp:coreProperties>
</file>