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cb7a0a93dbc3d1d/Desktop/Fantasy Football/Fantasy Draft App/fantasy-draft-app-1/public/"/>
    </mc:Choice>
  </mc:AlternateContent>
  <xr:revisionPtr revIDLastSave="4807" documentId="8_{8F57DE45-926A-4FD9-A080-5333F0DBAF08}" xr6:coauthVersionLast="47" xr6:coauthVersionMax="47" xr10:uidLastSave="{3A88257B-41C8-4197-A3B2-2CBAD3771B81}"/>
  <bookViews>
    <workbookView xWindow="-108" yWindow="-108" windowWidth="23256" windowHeight="12576" xr2:uid="{D6277A31-3840-42CB-B775-D9384D086FCB}"/>
  </bookViews>
  <sheets>
    <sheet name="Fantasy Pros 2 QB Rankings" sheetId="4" r:id="rId1"/>
    <sheet name="ADP" sheetId="1" r:id="rId2"/>
    <sheet name="2 QB Rankings" sheetId="2" r:id="rId3"/>
    <sheet name="Auction Optimizer" sheetId="5" r:id="rId4"/>
    <sheet name="Auction Values - 2 QB" sheetId="6" r:id="rId5"/>
  </sheets>
  <definedNames>
    <definedName name="_xlnm._FilterDatabase" localSheetId="3" hidden="1">'Auction Optimizer'!$A$1:$L$148</definedName>
    <definedName name="ExternalData_1" localSheetId="0" hidden="1">'Fantasy Pros 2 QB Rankings'!$A$1:$M$576</definedName>
    <definedName name="solver_adj" localSheetId="3" hidden="1">'Auction Optimizer'!$H$2:$H$148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'Auction Optimizer'!$H$2:$H$148</definedName>
    <definedName name="solver_lhs10" localSheetId="3" hidden="1">'Auction Optimizer'!$P$8</definedName>
    <definedName name="solver_lhs11" localSheetId="3" hidden="1">'Auction Optimizer'!$P$9</definedName>
    <definedName name="solver_lhs12" localSheetId="3" hidden="1">'Auction Optimizer'!$P$9</definedName>
    <definedName name="solver_lhs2" localSheetId="3" hidden="1">'Auction Optimizer'!$P$1</definedName>
    <definedName name="solver_lhs3" localSheetId="3" hidden="1">'Auction Optimizer'!$P$3</definedName>
    <definedName name="solver_lhs4" localSheetId="3" hidden="1">'Auction Optimizer'!$P$5</definedName>
    <definedName name="solver_lhs5" localSheetId="3" hidden="1">'Auction Optimizer'!$P$5</definedName>
    <definedName name="solver_lhs6" localSheetId="3" hidden="1">'Auction Optimizer'!$P$6</definedName>
    <definedName name="solver_lhs7" localSheetId="3" hidden="1">'Auction Optimizer'!$P$6</definedName>
    <definedName name="solver_lhs8" localSheetId="3" hidden="1">'Auction Optimizer'!$P$7</definedName>
    <definedName name="solver_lhs9" localSheetId="3" hidden="1">'Auction Optimizer'!$P$7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12</definedName>
    <definedName name="solver_nwt" localSheetId="3" hidden="1">1</definedName>
    <definedName name="solver_opt" localSheetId="3" hidden="1">'Auction Optimizer'!$P$2</definedName>
    <definedName name="solver_pre" localSheetId="3" hidden="1">0.000001</definedName>
    <definedName name="solver_rbv" localSheetId="3" hidden="1">1</definedName>
    <definedName name="solver_rel1" localSheetId="3" hidden="1">5</definedName>
    <definedName name="solver_rel10" localSheetId="3" hidden="1">2</definedName>
    <definedName name="solver_rel11" localSheetId="3" hidden="1">1</definedName>
    <definedName name="solver_rel12" localSheetId="3" hidden="1">3</definedName>
    <definedName name="solver_rel2" localSheetId="3" hidden="1">1</definedName>
    <definedName name="solver_rel3" localSheetId="3" hidden="1">2</definedName>
    <definedName name="solver_rel4" localSheetId="3" hidden="1">1</definedName>
    <definedName name="solver_rel5" localSheetId="3" hidden="1">3</definedName>
    <definedName name="solver_rel6" localSheetId="3" hidden="1">1</definedName>
    <definedName name="solver_rel7" localSheetId="3" hidden="1">3</definedName>
    <definedName name="solver_rel8" localSheetId="3" hidden="1">1</definedName>
    <definedName name="solver_rel9" localSheetId="3" hidden="1">3</definedName>
    <definedName name="solver_rhs1" localSheetId="3" hidden="1">"binary"</definedName>
    <definedName name="solver_rhs10" localSheetId="3" hidden="1">'Auction Optimizer'!$O$8</definedName>
    <definedName name="solver_rhs11" localSheetId="3" hidden="1">'Auction Optimizer'!$O$9</definedName>
    <definedName name="solver_rhs12" localSheetId="3" hidden="1">'Auction Optimizer'!$Q$9</definedName>
    <definedName name="solver_rhs2" localSheetId="3" hidden="1">'Auction Optimizer'!$O$1</definedName>
    <definedName name="solver_rhs3" localSheetId="3" hidden="1">'Auction Optimizer'!$O$3</definedName>
    <definedName name="solver_rhs4" localSheetId="3" hidden="1">'Auction Optimizer'!$O$5</definedName>
    <definedName name="solver_rhs5" localSheetId="3" hidden="1">'Auction Optimizer'!$Q$5</definedName>
    <definedName name="solver_rhs6" localSheetId="3" hidden="1">'Auction Optimizer'!$O$6</definedName>
    <definedName name="solver_rhs7" localSheetId="3" hidden="1">'Auction Optimizer'!$Q$6</definedName>
    <definedName name="solver_rhs8" localSheetId="3" hidden="1">'Auction Optimizer'!$O$7</definedName>
    <definedName name="solver_rhs9" localSheetId="3" hidden="1">'Auction Optimizer'!$Q$7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2" i="5"/>
  <c r="P3" i="5"/>
  <c r="P2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I16" i="5"/>
  <c r="J16" i="5"/>
  <c r="K16" i="5"/>
  <c r="L16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I31" i="5"/>
  <c r="J31" i="5"/>
  <c r="K31" i="5"/>
  <c r="L31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I48" i="5"/>
  <c r="J48" i="5"/>
  <c r="K48" i="5"/>
  <c r="L48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68" i="5"/>
  <c r="J68" i="5"/>
  <c r="K68" i="5"/>
  <c r="L68" i="5"/>
  <c r="I69" i="5"/>
  <c r="J69" i="5"/>
  <c r="K69" i="5"/>
  <c r="L69" i="5"/>
  <c r="I70" i="5"/>
  <c r="J70" i="5"/>
  <c r="K70" i="5"/>
  <c r="L70" i="5"/>
  <c r="I71" i="5"/>
  <c r="J71" i="5"/>
  <c r="K71" i="5"/>
  <c r="L71" i="5"/>
  <c r="I72" i="5"/>
  <c r="J72" i="5"/>
  <c r="K72" i="5"/>
  <c r="L72" i="5"/>
  <c r="I73" i="5"/>
  <c r="J73" i="5"/>
  <c r="K73" i="5"/>
  <c r="L73" i="5"/>
  <c r="I74" i="5"/>
  <c r="J74" i="5"/>
  <c r="K74" i="5"/>
  <c r="L74" i="5"/>
  <c r="I75" i="5"/>
  <c r="J75" i="5"/>
  <c r="K75" i="5"/>
  <c r="L75" i="5"/>
  <c r="I76" i="5"/>
  <c r="J76" i="5"/>
  <c r="K76" i="5"/>
  <c r="L76" i="5"/>
  <c r="I77" i="5"/>
  <c r="J77" i="5"/>
  <c r="K77" i="5"/>
  <c r="L77" i="5"/>
  <c r="I78" i="5"/>
  <c r="J78" i="5"/>
  <c r="K78" i="5"/>
  <c r="L78" i="5"/>
  <c r="I79" i="5"/>
  <c r="J79" i="5"/>
  <c r="K79" i="5"/>
  <c r="L79" i="5"/>
  <c r="I80" i="5"/>
  <c r="J80" i="5"/>
  <c r="K80" i="5"/>
  <c r="L80" i="5"/>
  <c r="I81" i="5"/>
  <c r="J81" i="5"/>
  <c r="K81" i="5"/>
  <c r="L81" i="5"/>
  <c r="I82" i="5"/>
  <c r="J82" i="5"/>
  <c r="K82" i="5"/>
  <c r="L82" i="5"/>
  <c r="I83" i="5"/>
  <c r="J83" i="5"/>
  <c r="K83" i="5"/>
  <c r="L83" i="5"/>
  <c r="I84" i="5"/>
  <c r="J84" i="5"/>
  <c r="K84" i="5"/>
  <c r="L84" i="5"/>
  <c r="I85" i="5"/>
  <c r="J85" i="5"/>
  <c r="K85" i="5"/>
  <c r="L85" i="5"/>
  <c r="I86" i="5"/>
  <c r="J86" i="5"/>
  <c r="K86" i="5"/>
  <c r="L86" i="5"/>
  <c r="I87" i="5"/>
  <c r="J87" i="5"/>
  <c r="K87" i="5"/>
  <c r="L87" i="5"/>
  <c r="I88" i="5"/>
  <c r="J88" i="5"/>
  <c r="K88" i="5"/>
  <c r="L88" i="5"/>
  <c r="I89" i="5"/>
  <c r="J89" i="5"/>
  <c r="K89" i="5"/>
  <c r="L89" i="5"/>
  <c r="I90" i="5"/>
  <c r="J90" i="5"/>
  <c r="K90" i="5"/>
  <c r="L90" i="5"/>
  <c r="I91" i="5"/>
  <c r="J91" i="5"/>
  <c r="K91" i="5"/>
  <c r="L91" i="5"/>
  <c r="I92" i="5"/>
  <c r="J92" i="5"/>
  <c r="K92" i="5"/>
  <c r="L92" i="5"/>
  <c r="I93" i="5"/>
  <c r="J93" i="5"/>
  <c r="K93" i="5"/>
  <c r="L93" i="5"/>
  <c r="I94" i="5"/>
  <c r="J94" i="5"/>
  <c r="K94" i="5"/>
  <c r="L94" i="5"/>
  <c r="I95" i="5"/>
  <c r="J95" i="5"/>
  <c r="K95" i="5"/>
  <c r="L95" i="5"/>
  <c r="I96" i="5"/>
  <c r="J96" i="5"/>
  <c r="K96" i="5"/>
  <c r="L96" i="5"/>
  <c r="I97" i="5"/>
  <c r="J97" i="5"/>
  <c r="K97" i="5"/>
  <c r="L97" i="5"/>
  <c r="I98" i="5"/>
  <c r="J98" i="5"/>
  <c r="K98" i="5"/>
  <c r="L98" i="5"/>
  <c r="I99" i="5"/>
  <c r="J99" i="5"/>
  <c r="K99" i="5"/>
  <c r="L99" i="5"/>
  <c r="I100" i="5"/>
  <c r="J100" i="5"/>
  <c r="K100" i="5"/>
  <c r="L100" i="5"/>
  <c r="I101" i="5"/>
  <c r="J101" i="5"/>
  <c r="K101" i="5"/>
  <c r="L101" i="5"/>
  <c r="I102" i="5"/>
  <c r="J102" i="5"/>
  <c r="K102" i="5"/>
  <c r="L102" i="5"/>
  <c r="I103" i="5"/>
  <c r="J103" i="5"/>
  <c r="K103" i="5"/>
  <c r="L103" i="5"/>
  <c r="I104" i="5"/>
  <c r="J104" i="5"/>
  <c r="K104" i="5"/>
  <c r="L104" i="5"/>
  <c r="I105" i="5"/>
  <c r="J105" i="5"/>
  <c r="K105" i="5"/>
  <c r="L105" i="5"/>
  <c r="I106" i="5"/>
  <c r="J106" i="5"/>
  <c r="K106" i="5"/>
  <c r="L106" i="5"/>
  <c r="I107" i="5"/>
  <c r="J107" i="5"/>
  <c r="K107" i="5"/>
  <c r="L107" i="5"/>
  <c r="I108" i="5"/>
  <c r="J108" i="5"/>
  <c r="K108" i="5"/>
  <c r="L108" i="5"/>
  <c r="I109" i="5"/>
  <c r="J109" i="5"/>
  <c r="K109" i="5"/>
  <c r="L109" i="5"/>
  <c r="I110" i="5"/>
  <c r="J110" i="5"/>
  <c r="K110" i="5"/>
  <c r="L110" i="5"/>
  <c r="I111" i="5"/>
  <c r="J111" i="5"/>
  <c r="K111" i="5"/>
  <c r="L111" i="5"/>
  <c r="I112" i="5"/>
  <c r="J112" i="5"/>
  <c r="K112" i="5"/>
  <c r="L112" i="5"/>
  <c r="I113" i="5"/>
  <c r="J113" i="5"/>
  <c r="K113" i="5"/>
  <c r="L113" i="5"/>
  <c r="I114" i="5"/>
  <c r="J114" i="5"/>
  <c r="K114" i="5"/>
  <c r="L114" i="5"/>
  <c r="I115" i="5"/>
  <c r="J115" i="5"/>
  <c r="K115" i="5"/>
  <c r="L115" i="5"/>
  <c r="I116" i="5"/>
  <c r="J116" i="5"/>
  <c r="K116" i="5"/>
  <c r="L116" i="5"/>
  <c r="I117" i="5"/>
  <c r="J117" i="5"/>
  <c r="K117" i="5"/>
  <c r="L117" i="5"/>
  <c r="I118" i="5"/>
  <c r="J118" i="5"/>
  <c r="K118" i="5"/>
  <c r="L118" i="5"/>
  <c r="I119" i="5"/>
  <c r="J119" i="5"/>
  <c r="K119" i="5"/>
  <c r="L119" i="5"/>
  <c r="I120" i="5"/>
  <c r="J120" i="5"/>
  <c r="K120" i="5"/>
  <c r="L120" i="5"/>
  <c r="I121" i="5"/>
  <c r="J121" i="5"/>
  <c r="K121" i="5"/>
  <c r="L121" i="5"/>
  <c r="I122" i="5"/>
  <c r="J122" i="5"/>
  <c r="K122" i="5"/>
  <c r="L122" i="5"/>
  <c r="I123" i="5"/>
  <c r="J123" i="5"/>
  <c r="K123" i="5"/>
  <c r="L123" i="5"/>
  <c r="I124" i="5"/>
  <c r="J124" i="5"/>
  <c r="K124" i="5"/>
  <c r="L124" i="5"/>
  <c r="I125" i="5"/>
  <c r="J125" i="5"/>
  <c r="K125" i="5"/>
  <c r="L125" i="5"/>
  <c r="I126" i="5"/>
  <c r="J126" i="5"/>
  <c r="K126" i="5"/>
  <c r="L126" i="5"/>
  <c r="I127" i="5"/>
  <c r="J127" i="5"/>
  <c r="K127" i="5"/>
  <c r="L127" i="5"/>
  <c r="I128" i="5"/>
  <c r="J128" i="5"/>
  <c r="K128" i="5"/>
  <c r="L128" i="5"/>
  <c r="I129" i="5"/>
  <c r="J129" i="5"/>
  <c r="K129" i="5"/>
  <c r="L129" i="5"/>
  <c r="I130" i="5"/>
  <c r="J130" i="5"/>
  <c r="K130" i="5"/>
  <c r="L130" i="5"/>
  <c r="I131" i="5"/>
  <c r="J131" i="5"/>
  <c r="K131" i="5"/>
  <c r="L131" i="5"/>
  <c r="I132" i="5"/>
  <c r="J132" i="5"/>
  <c r="K132" i="5"/>
  <c r="L132" i="5"/>
  <c r="I133" i="5"/>
  <c r="J133" i="5"/>
  <c r="K133" i="5"/>
  <c r="L133" i="5"/>
  <c r="I134" i="5"/>
  <c r="J134" i="5"/>
  <c r="K134" i="5"/>
  <c r="L134" i="5"/>
  <c r="I135" i="5"/>
  <c r="J135" i="5"/>
  <c r="K135" i="5"/>
  <c r="L135" i="5"/>
  <c r="I136" i="5"/>
  <c r="J136" i="5"/>
  <c r="K136" i="5"/>
  <c r="L136" i="5"/>
  <c r="I137" i="5"/>
  <c r="J137" i="5"/>
  <c r="K137" i="5"/>
  <c r="L137" i="5"/>
  <c r="I138" i="5"/>
  <c r="J138" i="5"/>
  <c r="K138" i="5"/>
  <c r="L138" i="5"/>
  <c r="I139" i="5"/>
  <c r="J139" i="5"/>
  <c r="K139" i="5"/>
  <c r="L139" i="5"/>
  <c r="I140" i="5"/>
  <c r="J140" i="5"/>
  <c r="K140" i="5"/>
  <c r="L140" i="5"/>
  <c r="I141" i="5"/>
  <c r="J141" i="5"/>
  <c r="K141" i="5"/>
  <c r="L141" i="5"/>
  <c r="I142" i="5"/>
  <c r="J142" i="5"/>
  <c r="K142" i="5"/>
  <c r="L142" i="5"/>
  <c r="I143" i="5"/>
  <c r="J143" i="5"/>
  <c r="K143" i="5"/>
  <c r="L143" i="5"/>
  <c r="I144" i="5"/>
  <c r="J144" i="5"/>
  <c r="K144" i="5"/>
  <c r="L144" i="5"/>
  <c r="I145" i="5"/>
  <c r="J145" i="5"/>
  <c r="K145" i="5"/>
  <c r="L145" i="5"/>
  <c r="I146" i="5"/>
  <c r="J146" i="5"/>
  <c r="K146" i="5"/>
  <c r="L146" i="5"/>
  <c r="I147" i="5"/>
  <c r="J147" i="5"/>
  <c r="K147" i="5"/>
  <c r="L147" i="5"/>
  <c r="I148" i="5"/>
  <c r="J148" i="5"/>
  <c r="K148" i="5"/>
  <c r="L148" i="5"/>
  <c r="L2" i="5"/>
  <c r="K2" i="5"/>
  <c r="J2" i="5"/>
  <c r="I2" i="5"/>
  <c r="P9" i="5" l="1"/>
  <c r="P8" i="5"/>
  <c r="P6" i="5"/>
  <c r="P5" i="5"/>
  <c r="P7" i="5"/>
  <c r="S19" i="5" l="1"/>
  <c r="S20" i="5" s="1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33" i="5"/>
  <c r="E34" i="5"/>
  <c r="E35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2" i="5"/>
  <c r="F50" i="5" l="1"/>
  <c r="F75" i="5"/>
  <c r="F123" i="5"/>
  <c r="F82" i="5"/>
  <c r="F3" i="5"/>
  <c r="F122" i="5"/>
  <c r="F81" i="5"/>
  <c r="F2" i="5"/>
  <c r="F110" i="5"/>
  <c r="F69" i="5"/>
  <c r="F148" i="5"/>
  <c r="F107" i="5"/>
  <c r="F68" i="5"/>
  <c r="F136" i="5"/>
  <c r="F95" i="5"/>
  <c r="F51" i="5"/>
  <c r="F135" i="5"/>
  <c r="F94" i="5"/>
  <c r="F146" i="5"/>
  <c r="F131" i="5"/>
  <c r="F118" i="5"/>
  <c r="F105" i="5"/>
  <c r="F92" i="5"/>
  <c r="F77" i="5"/>
  <c r="F64" i="5"/>
  <c r="F39" i="5"/>
  <c r="F143" i="5"/>
  <c r="F130" i="5"/>
  <c r="F117" i="5"/>
  <c r="F104" i="5"/>
  <c r="F89" i="5"/>
  <c r="F76" i="5"/>
  <c r="F63" i="5"/>
  <c r="F38" i="5"/>
  <c r="F141" i="5"/>
  <c r="F128" i="5"/>
  <c r="F113" i="5"/>
  <c r="F100" i="5"/>
  <c r="F87" i="5"/>
  <c r="F74" i="5"/>
  <c r="F59" i="5"/>
  <c r="F26" i="5"/>
  <c r="F140" i="5"/>
  <c r="F125" i="5"/>
  <c r="F112" i="5"/>
  <c r="F99" i="5"/>
  <c r="F86" i="5"/>
  <c r="F71" i="5"/>
  <c r="F58" i="5"/>
  <c r="F22" i="5"/>
  <c r="F147" i="5"/>
  <c r="F137" i="5"/>
  <c r="F129" i="5"/>
  <c r="F119" i="5"/>
  <c r="F111" i="5"/>
  <c r="F101" i="5"/>
  <c r="F93" i="5"/>
  <c r="F83" i="5"/>
  <c r="F65" i="5"/>
  <c r="F57" i="5"/>
  <c r="F46" i="5"/>
  <c r="F34" i="5"/>
  <c r="F20" i="5"/>
  <c r="F56" i="5"/>
  <c r="F45" i="5"/>
  <c r="F33" i="5"/>
  <c r="F16" i="5"/>
  <c r="F53" i="5"/>
  <c r="F44" i="5"/>
  <c r="F32" i="5"/>
  <c r="F14" i="5"/>
  <c r="F142" i="5"/>
  <c r="F134" i="5"/>
  <c r="F124" i="5"/>
  <c r="F116" i="5"/>
  <c r="F106" i="5"/>
  <c r="F98" i="5"/>
  <c r="F88" i="5"/>
  <c r="F80" i="5"/>
  <c r="F70" i="5"/>
  <c r="F62" i="5"/>
  <c r="F52" i="5"/>
  <c r="F40" i="5"/>
  <c r="F28" i="5"/>
  <c r="F10" i="5"/>
  <c r="F8" i="5"/>
  <c r="F145" i="5"/>
  <c r="F139" i="5"/>
  <c r="F133" i="5"/>
  <c r="F127" i="5"/>
  <c r="F121" i="5"/>
  <c r="F115" i="5"/>
  <c r="F109" i="5"/>
  <c r="F103" i="5"/>
  <c r="F97" i="5"/>
  <c r="F91" i="5"/>
  <c r="F85" i="5"/>
  <c r="F79" i="5"/>
  <c r="F73" i="5"/>
  <c r="F67" i="5"/>
  <c r="F61" i="5"/>
  <c r="F55" i="5"/>
  <c r="F49" i="5"/>
  <c r="F43" i="5"/>
  <c r="F37" i="5"/>
  <c r="F31" i="5"/>
  <c r="F25" i="5"/>
  <c r="F19" i="5"/>
  <c r="F13" i="5"/>
  <c r="F7" i="5"/>
  <c r="F144" i="5"/>
  <c r="F138" i="5"/>
  <c r="F132" i="5"/>
  <c r="F126" i="5"/>
  <c r="F120" i="5"/>
  <c r="F114" i="5"/>
  <c r="F108" i="5"/>
  <c r="F102" i="5"/>
  <c r="F96" i="5"/>
  <c r="F90" i="5"/>
  <c r="F84" i="5"/>
  <c r="F78" i="5"/>
  <c r="F72" i="5"/>
  <c r="F66" i="5"/>
  <c r="F60" i="5"/>
  <c r="F54" i="5"/>
  <c r="F48" i="5"/>
  <c r="F42" i="5"/>
  <c r="F36" i="5"/>
  <c r="F30" i="5"/>
  <c r="F24" i="5"/>
  <c r="F18" i="5"/>
  <c r="F12" i="5"/>
  <c r="F6" i="5"/>
  <c r="F47" i="5"/>
  <c r="F41" i="5"/>
  <c r="F35" i="5"/>
  <c r="F29" i="5"/>
  <c r="F23" i="5"/>
  <c r="F17" i="5"/>
  <c r="F11" i="5"/>
  <c r="F5" i="5"/>
  <c r="F4" i="5"/>
  <c r="F27" i="5"/>
  <c r="F21" i="5"/>
  <c r="F15" i="5"/>
  <c r="F9" i="5"/>
  <c r="P1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06A210-F9A5-44F8-9B13-7C9B494F9F1D}" keepAlive="1" name="Query - Auction Values" description="Connection to the 'Auction Values' query in the workbook." type="5" refreshedVersion="0" background="1">
    <dbPr connection="Provider=Microsoft.Mashup.OleDb.1;Data Source=$Workbook$;Location=&quot;Auction Values&quot;;Extended Properties=&quot;&quot;" command="SELECT * FROM [Auction Values]"/>
  </connection>
  <connection id="2" xr16:uid="{F170067E-DE6B-4F83-8985-09DE25CAC4C0}" keepAlive="1" name="Query - Fantasy Pros 2 QB ADP" description="Connection to the 'Fantasy Pros 2 QB ADP' query in the workbook." type="5" refreshedVersion="0" background="1">
    <dbPr connection="Provider=Microsoft.Mashup.OleDb.1;Data Source=$Workbook$;Location=&quot;Fantasy Pros 2 QB ADP&quot;;Extended Properties=&quot;&quot;" command="SELECT * FROM [Fantasy Pros 2 QB ADP]"/>
  </connection>
  <connection id="3" xr16:uid="{C184751A-6D37-49AC-A36A-2387F061ED5B}" keepAlive="1" name="Query - Fantasy Pros 2 QB Rankings" description="Connection to the 'Fantasy Pros 2 QB Rankings' query in the workbook." type="5" refreshedVersion="8" background="1" saveData="1">
    <dbPr connection="Provider=Microsoft.Mashup.OleDb.1;Data Source=$Workbook$;Location=&quot;Fantasy Pros 2 QB Rankings&quot;;Extended Properties=&quot;&quot;" command="SELECT * FROM [Fantasy Pros 2 QB Rankings]"/>
  </connection>
</connections>
</file>

<file path=xl/sharedStrings.xml><?xml version="1.0" encoding="utf-8"?>
<sst xmlns="http://schemas.openxmlformats.org/spreadsheetml/2006/main" count="6299" uniqueCount="1468">
  <si>
    <t>Position</t>
  </si>
  <si>
    <t>Overall</t>
  </si>
  <si>
    <t>Player</t>
  </si>
  <si>
    <t>Team (Bye)</t>
  </si>
  <si>
    <t>Avg Pick</t>
  </si>
  <si>
    <t>High</t>
  </si>
  <si>
    <t>Low</t>
  </si>
  <si>
    <t>Std Dev</t>
  </si>
  <si>
    <t>QB1</t>
  </si>
  <si>
    <t>Josh Allen</t>
  </si>
  <si>
    <t>BUF (12)</t>
  </si>
  <si>
    <t>QB2</t>
  </si>
  <si>
    <t>Jalen Hurts</t>
  </si>
  <si>
    <t>PHI (5)</t>
  </si>
  <si>
    <t>QB3</t>
  </si>
  <si>
    <t>Patrick Mahomes II</t>
  </si>
  <si>
    <t>KC (6)</t>
  </si>
  <si>
    <t>RB1</t>
  </si>
  <si>
    <t>Christian McCaffrey</t>
  </si>
  <si>
    <t>SF (9)</t>
  </si>
  <si>
    <t>QB4</t>
  </si>
  <si>
    <t>Lamar Jackson</t>
  </si>
  <si>
    <t>BAL (14)</t>
  </si>
  <si>
    <t>QB5</t>
  </si>
  <si>
    <t>Anthony Richardson</t>
  </si>
  <si>
    <t>IND (14)</t>
  </si>
  <si>
    <t>QB6</t>
  </si>
  <si>
    <t>C.J. Stroud</t>
  </si>
  <si>
    <t>HOU (14)</t>
  </si>
  <si>
    <t>QB7</t>
  </si>
  <si>
    <t>Kyler Murray</t>
  </si>
  <si>
    <t>ARI (11)</t>
  </si>
  <si>
    <t>QB8</t>
  </si>
  <si>
    <t>Joe Burrow</t>
  </si>
  <si>
    <t>CIN (12)</t>
  </si>
  <si>
    <t>WR1</t>
  </si>
  <si>
    <t>CeeDee Lamb</t>
  </si>
  <si>
    <t>DAL (7)</t>
  </si>
  <si>
    <t>WR2</t>
  </si>
  <si>
    <t>Tyreek Hill</t>
  </si>
  <si>
    <t>MIA (6)</t>
  </si>
  <si>
    <t>RB2</t>
  </si>
  <si>
    <t>Breece Hall</t>
  </si>
  <si>
    <t>NYJ (12)</t>
  </si>
  <si>
    <t>QB9</t>
  </si>
  <si>
    <t>Dak Prescott</t>
  </si>
  <si>
    <t>RB3</t>
  </si>
  <si>
    <t>Bijan Robinson</t>
  </si>
  <si>
    <t>ATL (12)</t>
  </si>
  <si>
    <t>QB10</t>
  </si>
  <si>
    <t>Jordan Love</t>
  </si>
  <si>
    <t>GB (10)</t>
  </si>
  <si>
    <t>WR3</t>
  </si>
  <si>
    <t>Ja'Marr Chase</t>
  </si>
  <si>
    <t>WR4</t>
  </si>
  <si>
    <t>Justin Jefferson</t>
  </si>
  <si>
    <t>MIN (6)</t>
  </si>
  <si>
    <t>WR5</t>
  </si>
  <si>
    <t>Amon-Ra St. Brown</t>
  </si>
  <si>
    <t>DET (5)</t>
  </si>
  <si>
    <t>QB11</t>
  </si>
  <si>
    <t>Jayden Daniels</t>
  </si>
  <si>
    <t>WAS (14)</t>
  </si>
  <si>
    <t>WR6</t>
  </si>
  <si>
    <t>A.J. Brown</t>
  </si>
  <si>
    <t>RB4</t>
  </si>
  <si>
    <t>Jonathan Taylor</t>
  </si>
  <si>
    <t>QB12</t>
  </si>
  <si>
    <t>Brock Purdy</t>
  </si>
  <si>
    <t>WR7</t>
  </si>
  <si>
    <t>Garrett Wilson</t>
  </si>
  <si>
    <t>RB5</t>
  </si>
  <si>
    <t>Jahmyr Gibbs</t>
  </si>
  <si>
    <t>RB6</t>
  </si>
  <si>
    <t>Saquon Barkley</t>
  </si>
  <si>
    <t>WR8</t>
  </si>
  <si>
    <t>Marvin Harrison Jr.</t>
  </si>
  <si>
    <t>WR9</t>
  </si>
  <si>
    <t>Puka Nacua</t>
  </si>
  <si>
    <t>LAR (6)</t>
  </si>
  <si>
    <t>RB7</t>
  </si>
  <si>
    <t>Derrick Henry</t>
  </si>
  <si>
    <t>RB8</t>
  </si>
  <si>
    <t>Kyren Williams</t>
  </si>
  <si>
    <t>RB9</t>
  </si>
  <si>
    <t>Travis Etienne Jr.</t>
  </si>
  <si>
    <t>JAC (12)</t>
  </si>
  <si>
    <t>WR10</t>
  </si>
  <si>
    <t>Davante Adams</t>
  </si>
  <si>
    <t>LV (10)</t>
  </si>
  <si>
    <t>RB10</t>
  </si>
  <si>
    <t>Isiah Pacheco</t>
  </si>
  <si>
    <t>RB11</t>
  </si>
  <si>
    <t>De'Von Achane</t>
  </si>
  <si>
    <t>WR11</t>
  </si>
  <si>
    <t>Drake London</t>
  </si>
  <si>
    <t>QB13</t>
  </si>
  <si>
    <t>Caleb Williams</t>
  </si>
  <si>
    <t>CHI (7)</t>
  </si>
  <si>
    <t>QB14</t>
  </si>
  <si>
    <t>Tua Tagovailoa</t>
  </si>
  <si>
    <t>RB12</t>
  </si>
  <si>
    <t>Josh Jacobs</t>
  </si>
  <si>
    <t>WR12</t>
  </si>
  <si>
    <t>Chris Olave</t>
  </si>
  <si>
    <t>NO (12)</t>
  </si>
  <si>
    <t>WR13</t>
  </si>
  <si>
    <t>Mike Evans</t>
  </si>
  <si>
    <t>TB (11)</t>
  </si>
  <si>
    <t>WR14</t>
  </si>
  <si>
    <t>Deebo Samuel Sr.</t>
  </si>
  <si>
    <t>RB13</t>
  </si>
  <si>
    <t>Rachaad White</t>
  </si>
  <si>
    <t>RB14</t>
  </si>
  <si>
    <t>James Cook</t>
  </si>
  <si>
    <t>RB15</t>
  </si>
  <si>
    <t>Joe Mixon</t>
  </si>
  <si>
    <t>RB16</t>
  </si>
  <si>
    <t>Kenneth Walker III</t>
  </si>
  <si>
    <t>SEA (10)</t>
  </si>
  <si>
    <t>WR15</t>
  </si>
  <si>
    <t>Brandon Aiyuk</t>
  </si>
  <si>
    <t>TE1</t>
  </si>
  <si>
    <t>Travis Kelce</t>
  </si>
  <si>
    <t>WR16</t>
  </si>
  <si>
    <t>Nico Collins</t>
  </si>
  <si>
    <t>TE2</t>
  </si>
  <si>
    <t>Sam LaPorta</t>
  </si>
  <si>
    <t>WR17</t>
  </si>
  <si>
    <t>Jaylen Waddle</t>
  </si>
  <si>
    <t>RB17</t>
  </si>
  <si>
    <t>Alvin Kamara</t>
  </si>
  <si>
    <t>WR18</t>
  </si>
  <si>
    <t>Cooper Kupp</t>
  </si>
  <si>
    <t>WR19</t>
  </si>
  <si>
    <t>Michael Pittman Jr.</t>
  </si>
  <si>
    <t>WR20</t>
  </si>
  <si>
    <t>DK Metcalf</t>
  </si>
  <si>
    <t>RB18</t>
  </si>
  <si>
    <t>David Montgomery</t>
  </si>
  <si>
    <t>WR21</t>
  </si>
  <si>
    <t>DJ Moore</t>
  </si>
  <si>
    <t>RB19</t>
  </si>
  <si>
    <t>Aaron Jones</t>
  </si>
  <si>
    <t>RB20</t>
  </si>
  <si>
    <t>Rhamondre Stevenson</t>
  </si>
  <si>
    <t>NE (14)</t>
  </si>
  <si>
    <t>RB21</t>
  </si>
  <si>
    <t>James Conner</t>
  </si>
  <si>
    <t>QB15</t>
  </si>
  <si>
    <t>Jared Goff</t>
  </si>
  <si>
    <t>WR22</t>
  </si>
  <si>
    <t>Stefon Diggs</t>
  </si>
  <si>
    <t>WR23</t>
  </si>
  <si>
    <t>DeVonta Smith</t>
  </si>
  <si>
    <t>WR24</t>
  </si>
  <si>
    <t>Malik Nabers</t>
  </si>
  <si>
    <t>NYG (11)</t>
  </si>
  <si>
    <t>RB22</t>
  </si>
  <si>
    <t>Najee Harris</t>
  </si>
  <si>
    <t>PIT (9)</t>
  </si>
  <si>
    <t>RB23</t>
  </si>
  <si>
    <t>D'Andre Swift</t>
  </si>
  <si>
    <t>WR25</t>
  </si>
  <si>
    <t>Amari Cooper</t>
  </si>
  <si>
    <t>CLE (10)</t>
  </si>
  <si>
    <t>RB24</t>
  </si>
  <si>
    <t>Raheem Mostert</t>
  </si>
  <si>
    <t>RB25</t>
  </si>
  <si>
    <t>Zamir White</t>
  </si>
  <si>
    <t>WR26</t>
  </si>
  <si>
    <t>Tee Higgins</t>
  </si>
  <si>
    <t>WR27</t>
  </si>
  <si>
    <t>George Pickens</t>
  </si>
  <si>
    <t>QB16</t>
  </si>
  <si>
    <t>Trevor Lawrence</t>
  </si>
  <si>
    <t>WR28</t>
  </si>
  <si>
    <t>Tank Dell</t>
  </si>
  <si>
    <t>WR29</t>
  </si>
  <si>
    <t>Zay Flowers</t>
  </si>
  <si>
    <t>RB26</t>
  </si>
  <si>
    <t>Javonte Williams</t>
  </si>
  <si>
    <t>DEN (14)</t>
  </si>
  <si>
    <t>RB27</t>
  </si>
  <si>
    <t>Tony Pollard</t>
  </si>
  <si>
    <t>TEN (5)</t>
  </si>
  <si>
    <t>WR30</t>
  </si>
  <si>
    <t>Rashee Rice</t>
  </si>
  <si>
    <t>TE3</t>
  </si>
  <si>
    <t>Mark Andrews</t>
  </si>
  <si>
    <t>WR31</t>
  </si>
  <si>
    <t>Terry McLaurin</t>
  </si>
  <si>
    <t>TE4</t>
  </si>
  <si>
    <t>Trey McBride</t>
  </si>
  <si>
    <t>RB28</t>
  </si>
  <si>
    <t>Brian Robinson Jr.</t>
  </si>
  <si>
    <t>WR32</t>
  </si>
  <si>
    <t>Christian Kirk</t>
  </si>
  <si>
    <t>WR33</t>
  </si>
  <si>
    <t>Keenan Allen</t>
  </si>
  <si>
    <t>RB29</t>
  </si>
  <si>
    <t>Jaylen Warren</t>
  </si>
  <si>
    <t>RB30</t>
  </si>
  <si>
    <t>Zack Moss</t>
  </si>
  <si>
    <t>RB31</t>
  </si>
  <si>
    <t>Devin Singletary</t>
  </si>
  <si>
    <t>WR34</t>
  </si>
  <si>
    <t>Chris Godwin</t>
  </si>
  <si>
    <t>RB32</t>
  </si>
  <si>
    <t>Nick Chubb</t>
  </si>
  <si>
    <t>WR35</t>
  </si>
  <si>
    <t>Diontae Johnson</t>
  </si>
  <si>
    <t>CAR (11)</t>
  </si>
  <si>
    <t>RB33</t>
  </si>
  <si>
    <t>Jonathon Brooks</t>
  </si>
  <si>
    <t>WR36</t>
  </si>
  <si>
    <t>Calvin Ridley</t>
  </si>
  <si>
    <t>RB34</t>
  </si>
  <si>
    <t>Tyjae Spears</t>
  </si>
  <si>
    <t>WR37</t>
  </si>
  <si>
    <t>Jayden Reed</t>
  </si>
  <si>
    <t>TE5</t>
  </si>
  <si>
    <t>Dalton Kincaid</t>
  </si>
  <si>
    <t>RB35</t>
  </si>
  <si>
    <t>Austin Ekeler</t>
  </si>
  <si>
    <t>TE6</t>
  </si>
  <si>
    <t>Kyle Pitts</t>
  </si>
  <si>
    <t>RB36</t>
  </si>
  <si>
    <t>Chase Brown</t>
  </si>
  <si>
    <t>WR38</t>
  </si>
  <si>
    <t>Xavier Worthy</t>
  </si>
  <si>
    <t>RB37</t>
  </si>
  <si>
    <t>Ezekiel Elliott</t>
  </si>
  <si>
    <t>RB38</t>
  </si>
  <si>
    <t>Gus Edwards</t>
  </si>
  <si>
    <t>LAC (5)</t>
  </si>
  <si>
    <t>TE7</t>
  </si>
  <si>
    <t>George Kittle</t>
  </si>
  <si>
    <t>WR39</t>
  </si>
  <si>
    <t>Rome Odunze</t>
  </si>
  <si>
    <t>WR40</t>
  </si>
  <si>
    <t>Christian Watson</t>
  </si>
  <si>
    <t>RB39</t>
  </si>
  <si>
    <t>Jerome Ford</t>
  </si>
  <si>
    <t>QB17</t>
  </si>
  <si>
    <t>Kirk Cousins</t>
  </si>
  <si>
    <t>TE8</t>
  </si>
  <si>
    <t>Evan Engram</t>
  </si>
  <si>
    <t>RB40</t>
  </si>
  <si>
    <t>Trey Benson</t>
  </si>
  <si>
    <t>DST1</t>
  </si>
  <si>
    <t>San Francisco 49ers</t>
  </si>
  <si>
    <t>QB18</t>
  </si>
  <si>
    <t>Justin Herbert</t>
  </si>
  <si>
    <t>WR41</t>
  </si>
  <si>
    <t>DeAndre Hopkins</t>
  </si>
  <si>
    <t>WR42</t>
  </si>
  <si>
    <t>Hollywood Brown</t>
  </si>
  <si>
    <t>RB41</t>
  </si>
  <si>
    <t>Blake Corum</t>
  </si>
  <si>
    <t>WR43</t>
  </si>
  <si>
    <t>Jaxon Smith-Njigba</t>
  </si>
  <si>
    <t>WR44</t>
  </si>
  <si>
    <t>Courtland Sutton</t>
  </si>
  <si>
    <t>RB42</t>
  </si>
  <si>
    <t>Zach Charbonnet</t>
  </si>
  <si>
    <t>TE9</t>
  </si>
  <si>
    <t>Jake Ferguson</t>
  </si>
  <si>
    <t>WR45</t>
  </si>
  <si>
    <t>Jordan Addison</t>
  </si>
  <si>
    <t>RB43</t>
  </si>
  <si>
    <t>Rico Dowdle</t>
  </si>
  <si>
    <t>DST2</t>
  </si>
  <si>
    <t>Baltimore Ravens</t>
  </si>
  <si>
    <t>RB44</t>
  </si>
  <si>
    <t>Chuba Hubbard</t>
  </si>
  <si>
    <t>WR46</t>
  </si>
  <si>
    <t>Ladd McConkey</t>
  </si>
  <si>
    <t>DST3</t>
  </si>
  <si>
    <t>New York Jets</t>
  </si>
  <si>
    <t>DST4</t>
  </si>
  <si>
    <t>Dallas Cowboys</t>
  </si>
  <si>
    <t>TE10</t>
  </si>
  <si>
    <t>David Njoku</t>
  </si>
  <si>
    <t>DST5</t>
  </si>
  <si>
    <t>Cleveland Browns</t>
  </si>
  <si>
    <t>K1</t>
  </si>
  <si>
    <t>Justin Tucker</t>
  </si>
  <si>
    <t>WR47</t>
  </si>
  <si>
    <t>Brian Thomas Jr.</t>
  </si>
  <si>
    <t>K2</t>
  </si>
  <si>
    <t>Brandon Aubrey</t>
  </si>
  <si>
    <t>K3</t>
  </si>
  <si>
    <t>Harrison Butker</t>
  </si>
  <si>
    <t>QB19</t>
  </si>
  <si>
    <t>Matthew Stafford</t>
  </si>
  <si>
    <t>RB45</t>
  </si>
  <si>
    <t>J.K. Dobbins</t>
  </si>
  <si>
    <t>K4</t>
  </si>
  <si>
    <t>Jason Sanders</t>
  </si>
  <si>
    <t>TE11</t>
  </si>
  <si>
    <t>Brock Bowers</t>
  </si>
  <si>
    <t>DST6</t>
  </si>
  <si>
    <t>Kansas City Chiefs</t>
  </si>
  <si>
    <t>WR48</t>
  </si>
  <si>
    <t>Keon Coleman</t>
  </si>
  <si>
    <t>QB20</t>
  </si>
  <si>
    <t>Aaron Rodgers</t>
  </si>
  <si>
    <t>DST7</t>
  </si>
  <si>
    <t>Pittsburgh Steelers</t>
  </si>
  <si>
    <t>K5</t>
  </si>
  <si>
    <t>Jake Elliott</t>
  </si>
  <si>
    <t>K6</t>
  </si>
  <si>
    <t>Ka'imi Fairbairn</t>
  </si>
  <si>
    <t>K7</t>
  </si>
  <si>
    <t>Jake Moody</t>
  </si>
  <si>
    <t>TE12</t>
  </si>
  <si>
    <t>Dallas Goedert</t>
  </si>
  <si>
    <t>RB46</t>
  </si>
  <si>
    <t>Ty Chandler</t>
  </si>
  <si>
    <t>WR49</t>
  </si>
  <si>
    <t>Jameson Williams</t>
  </si>
  <si>
    <t>DST8</t>
  </si>
  <si>
    <t>Buffalo Bills</t>
  </si>
  <si>
    <t>QB21</t>
  </si>
  <si>
    <t>Russell Wilson</t>
  </si>
  <si>
    <t>RB47</t>
  </si>
  <si>
    <t>Antonio Gibson</t>
  </si>
  <si>
    <t>TE13</t>
  </si>
  <si>
    <t>Dalton Schultz</t>
  </si>
  <si>
    <t>RB48</t>
  </si>
  <si>
    <t>Jaleel McLaughlin</t>
  </si>
  <si>
    <t>WR50</t>
  </si>
  <si>
    <t>Tyler Lockett</t>
  </si>
  <si>
    <t>RB49</t>
  </si>
  <si>
    <t>Tyler Allgeier</t>
  </si>
  <si>
    <t>TE14</t>
  </si>
  <si>
    <t>Pat Freiermuth</t>
  </si>
  <si>
    <t>K8</t>
  </si>
  <si>
    <t>Tyler Bass</t>
  </si>
  <si>
    <t>WR51</t>
  </si>
  <si>
    <t>Curtis Samuel</t>
  </si>
  <si>
    <t>WR52</t>
  </si>
  <si>
    <t>Joshua Palmer</t>
  </si>
  <si>
    <t>QB22</t>
  </si>
  <si>
    <t>Deshaun Watson</t>
  </si>
  <si>
    <t>RB50</t>
  </si>
  <si>
    <t>Khalil Herbert</t>
  </si>
  <si>
    <t>RB51</t>
  </si>
  <si>
    <t>Jaylen Wright</t>
  </si>
  <si>
    <t>QB23</t>
  </si>
  <si>
    <t>Baker Mayfield</t>
  </si>
  <si>
    <t>TE15</t>
  </si>
  <si>
    <t>Taysom Hill</t>
  </si>
  <si>
    <t>WR53</t>
  </si>
  <si>
    <t>Khalil Shakir</t>
  </si>
  <si>
    <t>RB52</t>
  </si>
  <si>
    <t>Ray Davis</t>
  </si>
  <si>
    <t>K9</t>
  </si>
  <si>
    <t>Evan McPherson</t>
  </si>
  <si>
    <t>RB53</t>
  </si>
  <si>
    <t>MarShawn Lloyd</t>
  </si>
  <si>
    <t>DST9</t>
  </si>
  <si>
    <t>Chicago Bears</t>
  </si>
  <si>
    <t>DST10</t>
  </si>
  <si>
    <t>Miami Dolphins</t>
  </si>
  <si>
    <t>QB24</t>
  </si>
  <si>
    <t>Geno Smith</t>
  </si>
  <si>
    <t>TE16</t>
  </si>
  <si>
    <t>T.J. Hockenson</t>
  </si>
  <si>
    <t>WR54</t>
  </si>
  <si>
    <t>Jakobi Meyers</t>
  </si>
  <si>
    <t>QB25</t>
  </si>
  <si>
    <t>Justin Fields</t>
  </si>
  <si>
    <t>DST11</t>
  </si>
  <si>
    <t>Houston Texans</t>
  </si>
  <si>
    <t>WR55</t>
  </si>
  <si>
    <t>Brandin Cooks</t>
  </si>
  <si>
    <t>TE17</t>
  </si>
  <si>
    <t>Cole Kmet</t>
  </si>
  <si>
    <t>K10</t>
  </si>
  <si>
    <t>Younghoe Koo</t>
  </si>
  <si>
    <t>WR56</t>
  </si>
  <si>
    <t>Mike Williams</t>
  </si>
  <si>
    <t>WR57</t>
  </si>
  <si>
    <t>Romeo Doubs</t>
  </si>
  <si>
    <t>RB54</t>
  </si>
  <si>
    <t>AJ Dillon</t>
  </si>
  <si>
    <t>QB26</t>
  </si>
  <si>
    <t>Will Levis</t>
  </si>
  <si>
    <t>DST12</t>
  </si>
  <si>
    <t>Las Vegas Raiders</t>
  </si>
  <si>
    <t>RB55</t>
  </si>
  <si>
    <t>Kendre Miller</t>
  </si>
  <si>
    <t>RB56</t>
  </si>
  <si>
    <t>Bucky Irving</t>
  </si>
  <si>
    <t>WR58</t>
  </si>
  <si>
    <t>Dontayvion Wicks</t>
  </si>
  <si>
    <t>RB57</t>
  </si>
  <si>
    <t>Roschon Johnson</t>
  </si>
  <si>
    <t>DST13</t>
  </si>
  <si>
    <t>Green Bay Packers</t>
  </si>
  <si>
    <t>RB58</t>
  </si>
  <si>
    <t>Braelon Allen</t>
  </si>
  <si>
    <t>QB27</t>
  </si>
  <si>
    <t>Bryce Young</t>
  </si>
  <si>
    <t>K11</t>
  </si>
  <si>
    <t>Chris Boswell</t>
  </si>
  <si>
    <t>DST14</t>
  </si>
  <si>
    <t>Cincinnati Bengals</t>
  </si>
  <si>
    <t>WR59</t>
  </si>
  <si>
    <t>Jerry Jeudy</t>
  </si>
  <si>
    <t>K12</t>
  </si>
  <si>
    <t>Greg Zuerlein</t>
  </si>
  <si>
    <t>QB28</t>
  </si>
  <si>
    <t>Derek Carr</t>
  </si>
  <si>
    <t>QB29</t>
  </si>
  <si>
    <t>Bo Nix</t>
  </si>
  <si>
    <t>WR60</t>
  </si>
  <si>
    <t>Rashid Shaheed</t>
  </si>
  <si>
    <t>DST15</t>
  </si>
  <si>
    <t>Philadelphia Eagles</t>
  </si>
  <si>
    <t>DST16</t>
  </si>
  <si>
    <t>Tampa Bay Buccaneers</t>
  </si>
  <si>
    <t>DST17</t>
  </si>
  <si>
    <t>New Orleans Saints</t>
  </si>
  <si>
    <t>WR61</t>
  </si>
  <si>
    <t>Rashod Bateman</t>
  </si>
  <si>
    <t>DST18</t>
  </si>
  <si>
    <t>Indianapolis Colts</t>
  </si>
  <si>
    <t>WR62</t>
  </si>
  <si>
    <t>Demarcus Robinson</t>
  </si>
  <si>
    <t>DST19</t>
  </si>
  <si>
    <t>Jacksonville Jaguars</t>
  </si>
  <si>
    <t>RB59</t>
  </si>
  <si>
    <t>Kimani Vidal</t>
  </si>
  <si>
    <t>TE18</t>
  </si>
  <si>
    <t>Jonnu Smith</t>
  </si>
  <si>
    <t>RB60</t>
  </si>
  <si>
    <t>Jordan Mason</t>
  </si>
  <si>
    <t>WR63</t>
  </si>
  <si>
    <t>Josh Downs</t>
  </si>
  <si>
    <t>WR64</t>
  </si>
  <si>
    <t>Quentin Johnston</t>
  </si>
  <si>
    <t>K13</t>
  </si>
  <si>
    <t>Matt Gay</t>
  </si>
  <si>
    <t>WR65</t>
  </si>
  <si>
    <t>Gabe Davis</t>
  </si>
  <si>
    <t>WR66</t>
  </si>
  <si>
    <t>Ja'Lynn Polk</t>
  </si>
  <si>
    <t>RB61</t>
  </si>
  <si>
    <t>Dameon Pierce</t>
  </si>
  <si>
    <t>RB62</t>
  </si>
  <si>
    <t>Elijah Mitchell</t>
  </si>
  <si>
    <t>RK</t>
  </si>
  <si>
    <t>TIERS</t>
  </si>
  <si>
    <t>PLAYER NAME</t>
  </si>
  <si>
    <t>TEAM</t>
  </si>
  <si>
    <t>POS</t>
  </si>
  <si>
    <t>BYE WEEK</t>
  </si>
  <si>
    <t>SOS SEASON</t>
  </si>
  <si>
    <t>ECR VS. ADP</t>
  </si>
  <si>
    <t>BUF</t>
  </si>
  <si>
    <t>1 out of 5 stars</t>
  </si>
  <si>
    <t>-</t>
  </si>
  <si>
    <t>PHI</t>
  </si>
  <si>
    <t>2 out of 5 stars</t>
  </si>
  <si>
    <t>KC</t>
  </si>
  <si>
    <t>3 out of 5 stars</t>
  </si>
  <si>
    <t>BAL</t>
  </si>
  <si>
    <t>4 out of 5 stars</t>
  </si>
  <si>
    <t>IND</t>
  </si>
  <si>
    <t>5 out of 5 stars</t>
  </si>
  <si>
    <t>HOU</t>
  </si>
  <si>
    <t>SF</t>
  </si>
  <si>
    <t>ARI</t>
  </si>
  <si>
    <t>DAL</t>
  </si>
  <si>
    <t>MIA</t>
  </si>
  <si>
    <t>CIN</t>
  </si>
  <si>
    <t>MIN</t>
  </si>
  <si>
    <t>NYJ</t>
  </si>
  <si>
    <t>DET</t>
  </si>
  <si>
    <t>ATL</t>
  </si>
  <si>
    <t>GB</t>
  </si>
  <si>
    <t>WAS</t>
  </si>
  <si>
    <t>CHI</t>
  </si>
  <si>
    <t>LAR</t>
  </si>
  <si>
    <t>JAC</t>
  </si>
  <si>
    <t>TB</t>
  </si>
  <si>
    <t>NO</t>
  </si>
  <si>
    <t>LAC</t>
  </si>
  <si>
    <t>SEA</t>
  </si>
  <si>
    <t>LV</t>
  </si>
  <si>
    <t>CLE</t>
  </si>
  <si>
    <t>NYG</t>
  </si>
  <si>
    <t>PIT</t>
  </si>
  <si>
    <t>TEN</t>
  </si>
  <si>
    <t>Daniel Jones</t>
  </si>
  <si>
    <t>NE</t>
  </si>
  <si>
    <t>CAR</t>
  </si>
  <si>
    <t>DEN</t>
  </si>
  <si>
    <t>Sam Darnold</t>
  </si>
  <si>
    <t>QB30</t>
  </si>
  <si>
    <t>Luke Musgrave</t>
  </si>
  <si>
    <t>Drake Maye</t>
  </si>
  <si>
    <t>QB31</t>
  </si>
  <si>
    <t>Hunter Henry</t>
  </si>
  <si>
    <t>TE19</t>
  </si>
  <si>
    <t>QB32</t>
  </si>
  <si>
    <t>Gardner Minshew II</t>
  </si>
  <si>
    <t>QB33</t>
  </si>
  <si>
    <t>Adonai Mitchell</t>
  </si>
  <si>
    <t>Darnell Mooney</t>
  </si>
  <si>
    <t>Tyler Conklin</t>
  </si>
  <si>
    <t>TE20</t>
  </si>
  <si>
    <t>DeMario Douglas</t>
  </si>
  <si>
    <t>Michael Wilson</t>
  </si>
  <si>
    <t>Adam Thielen</t>
  </si>
  <si>
    <t>WR67</t>
  </si>
  <si>
    <t>Jahan Dotson</t>
  </si>
  <si>
    <t>WR68</t>
  </si>
  <si>
    <t>Cade Otton</t>
  </si>
  <si>
    <t>TE21</t>
  </si>
  <si>
    <t>WR69</t>
  </si>
  <si>
    <t>WR70</t>
  </si>
  <si>
    <t>Juwan Johnson</t>
  </si>
  <si>
    <t>TE22</t>
  </si>
  <si>
    <t>Xavier Legette</t>
  </si>
  <si>
    <t>WR71</t>
  </si>
  <si>
    <t>Isaiah Likely</t>
  </si>
  <si>
    <t>TE23</t>
  </si>
  <si>
    <t>Noah Fant</t>
  </si>
  <si>
    <t>TE24</t>
  </si>
  <si>
    <t>Wan'Dale Robinson</t>
  </si>
  <si>
    <t>WR72</t>
  </si>
  <si>
    <t>WR73</t>
  </si>
  <si>
    <t>Marvin Mims Jr.</t>
  </si>
  <si>
    <t>WR74</t>
  </si>
  <si>
    <t>Ricky Pearsall</t>
  </si>
  <si>
    <t>WR75</t>
  </si>
  <si>
    <t>Chigoziem Okonkwo</t>
  </si>
  <si>
    <t>TE25</t>
  </si>
  <si>
    <t>WR76</t>
  </si>
  <si>
    <t>Alexander Mattison</t>
  </si>
  <si>
    <t>Darius Slayton</t>
  </si>
  <si>
    <t>WR77</t>
  </si>
  <si>
    <t>Jermaine Burton</t>
  </si>
  <si>
    <t>WR78</t>
  </si>
  <si>
    <t>Tank Bigsby</t>
  </si>
  <si>
    <t>Tucker Kraft</t>
  </si>
  <si>
    <t>TE26</t>
  </si>
  <si>
    <t>Audric Estime</t>
  </si>
  <si>
    <t>Roman Wilson</t>
  </si>
  <si>
    <t>WR79</t>
  </si>
  <si>
    <t>Mike Gesicki</t>
  </si>
  <si>
    <t>TE27</t>
  </si>
  <si>
    <t>Jalin Hyatt</t>
  </si>
  <si>
    <t>WR80</t>
  </si>
  <si>
    <t>RB63</t>
  </si>
  <si>
    <t>Ben Sinnott</t>
  </si>
  <si>
    <t>TE28</t>
  </si>
  <si>
    <t>Elijah Moore</t>
  </si>
  <si>
    <t>WR81</t>
  </si>
  <si>
    <t>Tyler Boyd</t>
  </si>
  <si>
    <t>WR82</t>
  </si>
  <si>
    <t>D'Onta Foreman</t>
  </si>
  <si>
    <t>RB64</t>
  </si>
  <si>
    <t>Tyrone Tracy Jr.</t>
  </si>
  <si>
    <t>RB65</t>
  </si>
  <si>
    <t>Clyde Edwards-Helaire</t>
  </si>
  <si>
    <t>RB66</t>
  </si>
  <si>
    <t>Justice Hill</t>
  </si>
  <si>
    <t>RB67</t>
  </si>
  <si>
    <t>Jalen McMillan</t>
  </si>
  <si>
    <t>WR83</t>
  </si>
  <si>
    <t>RB68</t>
  </si>
  <si>
    <t>Keaton Mitchell</t>
  </si>
  <si>
    <t>RB69</t>
  </si>
  <si>
    <t>DJ Chark Jr.</t>
  </si>
  <si>
    <t>WR84</t>
  </si>
  <si>
    <t>Kenneth Gainwell</t>
  </si>
  <si>
    <t>RB70</t>
  </si>
  <si>
    <t>Troy Franklin</t>
  </si>
  <si>
    <t>WR85</t>
  </si>
  <si>
    <t>TE29</t>
  </si>
  <si>
    <t>Jamaal Williams</t>
  </si>
  <si>
    <t>RB71</t>
  </si>
  <si>
    <t>Michael Mayer</t>
  </si>
  <si>
    <t>TE30</t>
  </si>
  <si>
    <t>Malachi Corley</t>
  </si>
  <si>
    <t>WR86</t>
  </si>
  <si>
    <t>Miles Sanders</t>
  </si>
  <si>
    <t>RB72</t>
  </si>
  <si>
    <t>RB73</t>
  </si>
  <si>
    <t>Andrei Iosivas</t>
  </si>
  <si>
    <t>WR87</t>
  </si>
  <si>
    <t>Odell Beckham Jr.</t>
  </si>
  <si>
    <t>WR88</t>
  </si>
  <si>
    <t>Kendrick Bourne</t>
  </si>
  <si>
    <t>WR89</t>
  </si>
  <si>
    <t>Javon Baker</t>
  </si>
  <si>
    <t>WR90</t>
  </si>
  <si>
    <t>Will Shipley</t>
  </si>
  <si>
    <t>RB74</t>
  </si>
  <si>
    <t>Dawson Knox</t>
  </si>
  <si>
    <t>TE31</t>
  </si>
  <si>
    <t>Ja'Tavion Sanders</t>
  </si>
  <si>
    <t>TE32</t>
  </si>
  <si>
    <t>Zach Ertz</t>
  </si>
  <si>
    <t>TE33</t>
  </si>
  <si>
    <t>Trey Sermon</t>
  </si>
  <si>
    <t>RB75</t>
  </si>
  <si>
    <t>Treylon Burks</t>
  </si>
  <si>
    <t>WR91</t>
  </si>
  <si>
    <t>Zay Jones</t>
  </si>
  <si>
    <t>WR92</t>
  </si>
  <si>
    <t>Dylan Laube</t>
  </si>
  <si>
    <t>RB76</t>
  </si>
  <si>
    <t>A.T. Perry</t>
  </si>
  <si>
    <t>WR93</t>
  </si>
  <si>
    <t>Luke McCaffrey</t>
  </si>
  <si>
    <t>WR94</t>
  </si>
  <si>
    <t>Jonathan Mingo</t>
  </si>
  <si>
    <t>WR95</t>
  </si>
  <si>
    <t>Gerald Everett</t>
  </si>
  <si>
    <t>TE34</t>
  </si>
  <si>
    <t>Greg Dortch</t>
  </si>
  <si>
    <t>WR96</t>
  </si>
  <si>
    <t>Josh Reynolds</t>
  </si>
  <si>
    <t>WR97</t>
  </si>
  <si>
    <t>Jalen Tolbert</t>
  </si>
  <si>
    <t>WR98</t>
  </si>
  <si>
    <t>Jacoby Brissett</t>
  </si>
  <si>
    <t>QB34</t>
  </si>
  <si>
    <t>Samaje Perine</t>
  </si>
  <si>
    <t>RB77</t>
  </si>
  <si>
    <t>Alec Pierce</t>
  </si>
  <si>
    <t>WR99</t>
  </si>
  <si>
    <t>Greg Dulcich</t>
  </si>
  <si>
    <t>TE35</t>
  </si>
  <si>
    <t>Jelani Woods</t>
  </si>
  <si>
    <t>TE36</t>
  </si>
  <si>
    <t>Eric Gray</t>
  </si>
  <si>
    <t>RB78</t>
  </si>
  <si>
    <t>Aidan O'Connell</t>
  </si>
  <si>
    <t>QB35</t>
  </si>
  <si>
    <t>Cedric Tillman</t>
  </si>
  <si>
    <t>WR100</t>
  </si>
  <si>
    <t>Trey Palmer</t>
  </si>
  <si>
    <t>WR101</t>
  </si>
  <si>
    <t>Colby Parkinson</t>
  </si>
  <si>
    <t>TE37</t>
  </si>
  <si>
    <t>K.J. Osborn</t>
  </si>
  <si>
    <t>WR102</t>
  </si>
  <si>
    <t>Devontez Walker</t>
  </si>
  <si>
    <t>WR103</t>
  </si>
  <si>
    <t>Evan Hull</t>
  </si>
  <si>
    <t>RB79</t>
  </si>
  <si>
    <t>Theo Johnson</t>
  </si>
  <si>
    <t>TE38</t>
  </si>
  <si>
    <t>Cordarrelle Patterson</t>
  </si>
  <si>
    <t>RB80</t>
  </si>
  <si>
    <t>Deuce Vaughn</t>
  </si>
  <si>
    <t>RB81</t>
  </si>
  <si>
    <t>Noah Brown</t>
  </si>
  <si>
    <t>WR104</t>
  </si>
  <si>
    <t>D'Ernest Johnson</t>
  </si>
  <si>
    <t>RB82</t>
  </si>
  <si>
    <t>Tyler Higbee</t>
  </si>
  <si>
    <t>TE39</t>
  </si>
  <si>
    <t>Pierre Strong Jr.</t>
  </si>
  <si>
    <t>RB83</t>
  </si>
  <si>
    <t>Kadarius Toney</t>
  </si>
  <si>
    <t>WR105</t>
  </si>
  <si>
    <t>Isaac Guerendo</t>
  </si>
  <si>
    <t>RB84</t>
  </si>
  <si>
    <t>Michael Carter</t>
  </si>
  <si>
    <t>RB85</t>
  </si>
  <si>
    <t>Brenden Rice</t>
  </si>
  <si>
    <t>WR106</t>
  </si>
  <si>
    <t>Chris Rodriguez Jr.</t>
  </si>
  <si>
    <t>RB86</t>
  </si>
  <si>
    <t>Jeff Wilson Jr.</t>
  </si>
  <si>
    <t>RB87</t>
  </si>
  <si>
    <t>Hayden Hurst</t>
  </si>
  <si>
    <t>TE40</t>
  </si>
  <si>
    <t>Cam Akers</t>
  </si>
  <si>
    <t>RB88</t>
  </si>
  <si>
    <t>Emari Demercado</t>
  </si>
  <si>
    <t>RB89</t>
  </si>
  <si>
    <t>Israel Abanikanda</t>
  </si>
  <si>
    <t>RB90</t>
  </si>
  <si>
    <t>Chase Edmonds</t>
  </si>
  <si>
    <t>RB91</t>
  </si>
  <si>
    <t>Tim Patrick</t>
  </si>
  <si>
    <t>WR107</t>
  </si>
  <si>
    <t>Jacob Cowing</t>
  </si>
  <si>
    <t>WR108</t>
  </si>
  <si>
    <t>Deneric Prince</t>
  </si>
  <si>
    <t>RB92</t>
  </si>
  <si>
    <t>Daniel Bellinger</t>
  </si>
  <si>
    <t>TE41</t>
  </si>
  <si>
    <t>Tyler Scott</t>
  </si>
  <si>
    <t>WR109</t>
  </si>
  <si>
    <t>Tutu Atwell</t>
  </si>
  <si>
    <t>WR110</t>
  </si>
  <si>
    <t>Ronnie Rivers</t>
  </si>
  <si>
    <t>RB93</t>
  </si>
  <si>
    <t>Robert Woods</t>
  </si>
  <si>
    <t>WR111</t>
  </si>
  <si>
    <t>Isaiah Spiller</t>
  </si>
  <si>
    <t>RB94</t>
  </si>
  <si>
    <t>Kalif Raymond</t>
  </si>
  <si>
    <t>WR112</t>
  </si>
  <si>
    <t>Royce Freeman</t>
  </si>
  <si>
    <t>RB95</t>
  </si>
  <si>
    <t>Rasheen Ali</t>
  </si>
  <si>
    <t>RB96</t>
  </si>
  <si>
    <t>Tre Tucker</t>
  </si>
  <si>
    <t>WR113</t>
  </si>
  <si>
    <t>Kareem Hunt</t>
  </si>
  <si>
    <t>FA</t>
  </si>
  <si>
    <t>RB97</t>
  </si>
  <si>
    <t>Van Jefferson</t>
  </si>
  <si>
    <t>WR114</t>
  </si>
  <si>
    <t>Jauan Jennings</t>
  </si>
  <si>
    <t>WR115</t>
  </si>
  <si>
    <t>Nelson Agholor</t>
  </si>
  <si>
    <t>WR116</t>
  </si>
  <si>
    <t>Jerick McKinnon</t>
  </si>
  <si>
    <t>RB98</t>
  </si>
  <si>
    <t>Kylen Granson</t>
  </si>
  <si>
    <t>TE42</t>
  </si>
  <si>
    <t>Michael Thomas</t>
  </si>
  <si>
    <t>WR117</t>
  </si>
  <si>
    <t>Allen Lazard</t>
  </si>
  <si>
    <t>WR118</t>
  </si>
  <si>
    <t>Malik Washington</t>
  </si>
  <si>
    <t>WR119</t>
  </si>
  <si>
    <t>Ty Johnson</t>
  </si>
  <si>
    <t>RB99</t>
  </si>
  <si>
    <t>Marquez Valdes-Scantling</t>
  </si>
  <si>
    <t>WR120</t>
  </si>
  <si>
    <t>Calvin Austin III</t>
  </si>
  <si>
    <t>WR121</t>
  </si>
  <si>
    <t>Dyami Brown</t>
  </si>
  <si>
    <t>WR122</t>
  </si>
  <si>
    <t>Donald Parham Jr.</t>
  </si>
  <si>
    <t>TE43</t>
  </si>
  <si>
    <t>Bo Melton</t>
  </si>
  <si>
    <t>WR123</t>
  </si>
  <si>
    <t>Salvon Ahmed</t>
  </si>
  <si>
    <t>RB100</t>
  </si>
  <si>
    <t>Will Dissly</t>
  </si>
  <si>
    <t>TE44</t>
  </si>
  <si>
    <t>Xavier Gipson</t>
  </si>
  <si>
    <t>WR124</t>
  </si>
  <si>
    <t>Dalvin Cook</t>
  </si>
  <si>
    <t>RB101</t>
  </si>
  <si>
    <t>Jordan Whittington</t>
  </si>
  <si>
    <t>WR125</t>
  </si>
  <si>
    <t>Joshua Kelley</t>
  </si>
  <si>
    <t>RB102</t>
  </si>
  <si>
    <t>Noah Gray</t>
  </si>
  <si>
    <t>TE45</t>
  </si>
  <si>
    <t>Michael Penix Jr.</t>
  </si>
  <si>
    <t>QB36</t>
  </si>
  <si>
    <t>Jalen Nailor</t>
  </si>
  <si>
    <t>WR126</t>
  </si>
  <si>
    <t>Ray-Ray McCloud III</t>
  </si>
  <si>
    <t>WR127</t>
  </si>
  <si>
    <t>Tanner Hudson</t>
  </si>
  <si>
    <t>TE46</t>
  </si>
  <si>
    <t>Erick All Jr.</t>
  </si>
  <si>
    <t>TE47</t>
  </si>
  <si>
    <t>Justin Watson</t>
  </si>
  <si>
    <t>WR128</t>
  </si>
  <si>
    <t>Isaiah Davis</t>
  </si>
  <si>
    <t>RB103</t>
  </si>
  <si>
    <t>Craig Reynolds</t>
  </si>
  <si>
    <t>RB104</t>
  </si>
  <si>
    <t>Donovan Peoples-Jones</t>
  </si>
  <si>
    <t>WR129</t>
  </si>
  <si>
    <t>Jawhar Jordan</t>
  </si>
  <si>
    <t>RB105</t>
  </si>
  <si>
    <t>Matt Breida</t>
  </si>
  <si>
    <t>RB106</t>
  </si>
  <si>
    <t>Cedrick Wilson Jr.</t>
  </si>
  <si>
    <t>WR130</t>
  </si>
  <si>
    <t>Brevin Jordan</t>
  </si>
  <si>
    <t>TE48</t>
  </si>
  <si>
    <t>Johnny Wilson</t>
  </si>
  <si>
    <t>WR131</t>
  </si>
  <si>
    <t>Cade Stover</t>
  </si>
  <si>
    <t>TE49</t>
  </si>
  <si>
    <t>Jeremy Ruckert</t>
  </si>
  <si>
    <t>TE50</t>
  </si>
  <si>
    <t>Josh Oliver</t>
  </si>
  <si>
    <t>TE51</t>
  </si>
  <si>
    <t>Carson Steele</t>
  </si>
  <si>
    <t>RB107</t>
  </si>
  <si>
    <t>Jaret Patterson</t>
  </si>
  <si>
    <t>RB108</t>
  </si>
  <si>
    <t>Parris Campbell</t>
  </si>
  <si>
    <t>WR132</t>
  </si>
  <si>
    <t>John Metchie III</t>
  </si>
  <si>
    <t>WR133</t>
  </si>
  <si>
    <t>Skyy Moore</t>
  </si>
  <si>
    <t>WR134</t>
  </si>
  <si>
    <t>Logan Thomas</t>
  </si>
  <si>
    <t>TE52</t>
  </si>
  <si>
    <t>Johnny Mundt</t>
  </si>
  <si>
    <t>TE53</t>
  </si>
  <si>
    <t>Mack Hollins</t>
  </si>
  <si>
    <t>WR135</t>
  </si>
  <si>
    <t>Davis Allen</t>
  </si>
  <si>
    <t>TE54</t>
  </si>
  <si>
    <t>Tommy Tremble</t>
  </si>
  <si>
    <t>TE55</t>
  </si>
  <si>
    <t>Nyheim Hines</t>
  </si>
  <si>
    <t>RB109</t>
  </si>
  <si>
    <t>Keaontay Ingram</t>
  </si>
  <si>
    <t>RB110</t>
  </si>
  <si>
    <t>Sam Howell</t>
  </si>
  <si>
    <t>QB37</t>
  </si>
  <si>
    <t>Austin Hooper</t>
  </si>
  <si>
    <t>TE56</t>
  </si>
  <si>
    <t>Kevin Harris</t>
  </si>
  <si>
    <t>RB111</t>
  </si>
  <si>
    <t>Parker Washington</t>
  </si>
  <si>
    <t>WR136</t>
  </si>
  <si>
    <t>Hunter Renfrow</t>
  </si>
  <si>
    <t>WR137</t>
  </si>
  <si>
    <t>Brandon Powell</t>
  </si>
  <si>
    <t>WR138</t>
  </si>
  <si>
    <t>Josh Whyle</t>
  </si>
  <si>
    <t>TE57</t>
  </si>
  <si>
    <t>Olamide Zaccheaus</t>
  </si>
  <si>
    <t>WR139</t>
  </si>
  <si>
    <t>KaVontae Turpin</t>
  </si>
  <si>
    <t>WR140</t>
  </si>
  <si>
    <t>JuJu Smith-Schuster</t>
  </si>
  <si>
    <t>WR141</t>
  </si>
  <si>
    <t>Trayveon Williams</t>
  </si>
  <si>
    <t>RB112</t>
  </si>
  <si>
    <t>Adam Trautman</t>
  </si>
  <si>
    <t>TE58</t>
  </si>
  <si>
    <t>Darnell Washington</t>
  </si>
  <si>
    <t>TE59</t>
  </si>
  <si>
    <t>Foster Moreau</t>
  </si>
  <si>
    <t>TE60</t>
  </si>
  <si>
    <t>Kenny McIntosh</t>
  </si>
  <si>
    <t>RB113</t>
  </si>
  <si>
    <t>Trenton Irwin</t>
  </si>
  <si>
    <t>WR142</t>
  </si>
  <si>
    <t>Sione Vaki</t>
  </si>
  <si>
    <t>RB114</t>
  </si>
  <si>
    <t>Jarrett Stidham</t>
  </si>
  <si>
    <t>QB38</t>
  </si>
  <si>
    <t>Jaheim Bell</t>
  </si>
  <si>
    <t>TE61</t>
  </si>
  <si>
    <t>Kyle Juszczyk</t>
  </si>
  <si>
    <t>RB115</t>
  </si>
  <si>
    <t>Blake Watson</t>
  </si>
  <si>
    <t>RB116</t>
  </si>
  <si>
    <t>Sean Tucker</t>
  </si>
  <si>
    <t>RB117</t>
  </si>
  <si>
    <t>Jake Bobo</t>
  </si>
  <si>
    <t>WR143</t>
  </si>
  <si>
    <t>Luke Schoonmaker</t>
  </si>
  <si>
    <t>TE62</t>
  </si>
  <si>
    <t>Mo Alie-Cox</t>
  </si>
  <si>
    <t>TE63</t>
  </si>
  <si>
    <t>Jameis Winston</t>
  </si>
  <si>
    <t>QB39</t>
  </si>
  <si>
    <t>Tyquan Thornton</t>
  </si>
  <si>
    <t>WR144</t>
  </si>
  <si>
    <t>Latavius Murray</t>
  </si>
  <si>
    <t>RB118</t>
  </si>
  <si>
    <t>Ameer Abdullah</t>
  </si>
  <si>
    <t>RB119</t>
  </si>
  <si>
    <t>Lucas Krull</t>
  </si>
  <si>
    <t>TE64</t>
  </si>
  <si>
    <t>Jase McClellan</t>
  </si>
  <si>
    <t>RB120</t>
  </si>
  <si>
    <t>Tyler Goodson</t>
  </si>
  <si>
    <t>RB121</t>
  </si>
  <si>
    <t>Ryan Flournoy</t>
  </si>
  <si>
    <t>WR145</t>
  </si>
  <si>
    <t>Ainias Smith</t>
  </si>
  <si>
    <t>WR146</t>
  </si>
  <si>
    <t>Will Mallory</t>
  </si>
  <si>
    <t>TE65</t>
  </si>
  <si>
    <t>Malik Davis</t>
  </si>
  <si>
    <t>RB122</t>
  </si>
  <si>
    <t>KhaDarel Hodge</t>
  </si>
  <si>
    <t>WR147</t>
  </si>
  <si>
    <t>Xavier Hutchinson</t>
  </si>
  <si>
    <t>WR148</t>
  </si>
  <si>
    <t>Robert Tonyan</t>
  </si>
  <si>
    <t>TE66</t>
  </si>
  <si>
    <t>Kenny Pickett</t>
  </si>
  <si>
    <t>QB40</t>
  </si>
  <si>
    <t>Chris Moore</t>
  </si>
  <si>
    <t>WR149</t>
  </si>
  <si>
    <t>Spencer Rattler</t>
  </si>
  <si>
    <t>QB41</t>
  </si>
  <si>
    <t>Nick Westbrook-Ikhine</t>
  </si>
  <si>
    <t>WR150</t>
  </si>
  <si>
    <t>Jared Wiley</t>
  </si>
  <si>
    <t>TE67</t>
  </si>
  <si>
    <t>Jamison Crowder</t>
  </si>
  <si>
    <t>WR151</t>
  </si>
  <si>
    <t>Jalen Brooks</t>
  </si>
  <si>
    <t>WR152</t>
  </si>
  <si>
    <t>Bub Means</t>
  </si>
  <si>
    <t>WR153</t>
  </si>
  <si>
    <t>Durham Smythe</t>
  </si>
  <si>
    <t>TE68</t>
  </si>
  <si>
    <t>Frank Gore Jr.</t>
  </si>
  <si>
    <t>RB123</t>
  </si>
  <si>
    <t>Braxton Berrios</t>
  </si>
  <si>
    <t>WR154</t>
  </si>
  <si>
    <t>Kene Nwangwu</t>
  </si>
  <si>
    <t>RB124</t>
  </si>
  <si>
    <t>Quez Watkins</t>
  </si>
  <si>
    <t>WR155</t>
  </si>
  <si>
    <t>Charlie Jones</t>
  </si>
  <si>
    <t>WR156</t>
  </si>
  <si>
    <t>Boston Scott</t>
  </si>
  <si>
    <t>RB125</t>
  </si>
  <si>
    <t>Nick Mullens</t>
  </si>
  <si>
    <t>QB42</t>
  </si>
  <si>
    <t>Drew Lock</t>
  </si>
  <si>
    <t>QB43</t>
  </si>
  <si>
    <t>Casey Washington</t>
  </si>
  <si>
    <t>WR157</t>
  </si>
  <si>
    <t>Mecole Hardman Jr.</t>
  </si>
  <si>
    <t>WR158</t>
  </si>
  <si>
    <t>Jamari Thrash</t>
  </si>
  <si>
    <t>WR159</t>
  </si>
  <si>
    <t>MyCole Pruitt</t>
  </si>
  <si>
    <t>TE69</t>
  </si>
  <si>
    <t>Emanuel Wilson</t>
  </si>
  <si>
    <t>RB126</t>
  </si>
  <si>
    <t>Brock Wright</t>
  </si>
  <si>
    <t>TE70</t>
  </si>
  <si>
    <t>Dare Ogunbowale</t>
  </si>
  <si>
    <t>RB127</t>
  </si>
  <si>
    <t>Pharaoh Brown</t>
  </si>
  <si>
    <t>TE71</t>
  </si>
  <si>
    <t>Isaiah McKenzie</t>
  </si>
  <si>
    <t>WR160</t>
  </si>
  <si>
    <t>Julius Chestnut</t>
  </si>
  <si>
    <t>RB128</t>
  </si>
  <si>
    <t>Mac Jones</t>
  </si>
  <si>
    <t>QB44</t>
  </si>
  <si>
    <t>Irv Smith Jr.</t>
  </si>
  <si>
    <t>TE72</t>
  </si>
  <si>
    <t>Terrace Marshall Jr.</t>
  </si>
  <si>
    <t>WR161</t>
  </si>
  <si>
    <t>Jimmy Garoppolo</t>
  </si>
  <si>
    <t>QB45</t>
  </si>
  <si>
    <t>David Bell</t>
  </si>
  <si>
    <t>WR162</t>
  </si>
  <si>
    <t>Cole Turner</t>
  </si>
  <si>
    <t>TE73</t>
  </si>
  <si>
    <t>Justyn Ross</t>
  </si>
  <si>
    <t>WR163</t>
  </si>
  <si>
    <t>Jeremy McNichols</t>
  </si>
  <si>
    <t>RB129</t>
  </si>
  <si>
    <t>Stone Smartt</t>
  </si>
  <si>
    <t>TE74</t>
  </si>
  <si>
    <t>Daurice Fountain</t>
  </si>
  <si>
    <t>WR164</t>
  </si>
  <si>
    <t>Kendall Milton</t>
  </si>
  <si>
    <t>RB130</t>
  </si>
  <si>
    <t>Louis Rees-Zammit</t>
  </si>
  <si>
    <t>RB131</t>
  </si>
  <si>
    <t>Ian Thomas</t>
  </si>
  <si>
    <t>TE75</t>
  </si>
  <si>
    <t>AJ Barner</t>
  </si>
  <si>
    <t>TE76</t>
  </si>
  <si>
    <t>Zach Evans</t>
  </si>
  <si>
    <t>RB132</t>
  </si>
  <si>
    <t>Charlie Woerner</t>
  </si>
  <si>
    <t>TE77</t>
  </si>
  <si>
    <t>Kyle Philips</t>
  </si>
  <si>
    <t>WR165</t>
  </si>
  <si>
    <t>Joe Flacco</t>
  </si>
  <si>
    <t>QB46</t>
  </si>
  <si>
    <t>Elijah Higgins</t>
  </si>
  <si>
    <t>TE78</t>
  </si>
  <si>
    <t>Jordan Akins</t>
  </si>
  <si>
    <t>TE79</t>
  </si>
  <si>
    <t>DeeJay Dallas</t>
  </si>
  <si>
    <t>RB133</t>
  </si>
  <si>
    <t>Patrick Ricard</t>
  </si>
  <si>
    <t>RB134</t>
  </si>
  <si>
    <t>Denzel Mims</t>
  </si>
  <si>
    <t>WR166</t>
  </si>
  <si>
    <t>Connor Heyward</t>
  </si>
  <si>
    <t>TE80</t>
  </si>
  <si>
    <t>Tip Reiman</t>
  </si>
  <si>
    <t>TE81</t>
  </si>
  <si>
    <t>Drew Sample</t>
  </si>
  <si>
    <t>TE82</t>
  </si>
  <si>
    <t>John Bates</t>
  </si>
  <si>
    <t>TE83</t>
  </si>
  <si>
    <t>Derius Davis</t>
  </si>
  <si>
    <t>WR167</t>
  </si>
  <si>
    <t>Devin Duvernay</t>
  </si>
  <si>
    <t>WR168</t>
  </si>
  <si>
    <t>Isaiah Hodgins</t>
  </si>
  <si>
    <t>WR169</t>
  </si>
  <si>
    <t>Dillon Johnson</t>
  </si>
  <si>
    <t>RB135</t>
  </si>
  <si>
    <t>Keilan Robinson</t>
  </si>
  <si>
    <t>RB136</t>
  </si>
  <si>
    <t>Cody Schrader</t>
  </si>
  <si>
    <t>RB137</t>
  </si>
  <si>
    <t>Harrison Bryant</t>
  </si>
  <si>
    <t>TE84</t>
  </si>
  <si>
    <t>Laviska Shenault Jr.</t>
  </si>
  <si>
    <t>WR170</t>
  </si>
  <si>
    <t>Alec Ingold</t>
  </si>
  <si>
    <t>RB138</t>
  </si>
  <si>
    <t>Darrynton Evans</t>
  </si>
  <si>
    <t>RB139</t>
  </si>
  <si>
    <t>Jalen Guyton</t>
  </si>
  <si>
    <t>WR171</t>
  </si>
  <si>
    <t>Trent Sherfield Sr.</t>
  </si>
  <si>
    <t>WR172</t>
  </si>
  <si>
    <t>Josh Crockett</t>
  </si>
  <si>
    <t>WR173</t>
  </si>
  <si>
    <t>Dylan Parham</t>
  </si>
  <si>
    <t>TE85</t>
  </si>
  <si>
    <t>Leonard Fournette</t>
  </si>
  <si>
    <t>RB140</t>
  </si>
  <si>
    <t>Brenton Strange</t>
  </si>
  <si>
    <t>TE86</t>
  </si>
  <si>
    <t>Jody Fortson Jr.</t>
  </si>
  <si>
    <t>TE87</t>
  </si>
  <si>
    <t>Chris Brooks</t>
  </si>
  <si>
    <t>RB141</t>
  </si>
  <si>
    <t>Deon Jackson</t>
  </si>
  <si>
    <t>RB142</t>
  </si>
  <si>
    <t>Anthony Gould</t>
  </si>
  <si>
    <t>WR174</t>
  </si>
  <si>
    <t>JaMycal Hasty</t>
  </si>
  <si>
    <t>RB143</t>
  </si>
  <si>
    <t>La'Mical Perine</t>
  </si>
  <si>
    <t>RB144</t>
  </si>
  <si>
    <t>Raheem Blackshear</t>
  </si>
  <si>
    <t>RB145</t>
  </si>
  <si>
    <t>Darrell Henderson Jr.</t>
  </si>
  <si>
    <t>RB146</t>
  </si>
  <si>
    <t>Jack Stoll</t>
  </si>
  <si>
    <t>TE88</t>
  </si>
  <si>
    <t>Allen Robinson II</t>
  </si>
  <si>
    <t>WR175</t>
  </si>
  <si>
    <t>Cornelius Johnson</t>
  </si>
  <si>
    <t>WR176</t>
  </si>
  <si>
    <t>Jalen Coker</t>
  </si>
  <si>
    <t>WR177</t>
  </si>
  <si>
    <t>Hunter Luepke</t>
  </si>
  <si>
    <t>RB147</t>
  </si>
  <si>
    <t>George Holani</t>
  </si>
  <si>
    <t>RB148</t>
  </si>
  <si>
    <t>Luke Farrell</t>
  </si>
  <si>
    <t>TE89</t>
  </si>
  <si>
    <t>Isaiah Williams</t>
  </si>
  <si>
    <t>WR178</t>
  </si>
  <si>
    <t>Owen Wright</t>
  </si>
  <si>
    <t>RB149</t>
  </si>
  <si>
    <t>Dallin Holker</t>
  </si>
  <si>
    <t>TE90</t>
  </si>
  <si>
    <t>Payne Durham</t>
  </si>
  <si>
    <t>TE91</t>
  </si>
  <si>
    <t>Zach Pascal</t>
  </si>
  <si>
    <t>WR179</t>
  </si>
  <si>
    <t>Joe Parker</t>
  </si>
  <si>
    <t>WR180</t>
  </si>
  <si>
    <t>Nick Bawden</t>
  </si>
  <si>
    <t>RB150</t>
  </si>
  <si>
    <t>Jha'Quan Jackson</t>
  </si>
  <si>
    <t>WR181</t>
  </si>
  <si>
    <t>Khari Blasingame</t>
  </si>
  <si>
    <t>RB151</t>
  </si>
  <si>
    <t>Emeka Egbuka</t>
  </si>
  <si>
    <t>WR182</t>
  </si>
  <si>
    <t>Julian Hill</t>
  </si>
  <si>
    <t>TE92</t>
  </si>
  <si>
    <t>Peyton Hendershot</t>
  </si>
  <si>
    <t>TE93</t>
  </si>
  <si>
    <t>Daniel Helm</t>
  </si>
  <si>
    <t>TE94</t>
  </si>
  <si>
    <t>Deven Thompkins</t>
  </si>
  <si>
    <t>WR183</t>
  </si>
  <si>
    <t>Chris Manhertz</t>
  </si>
  <si>
    <t>TE95</t>
  </si>
  <si>
    <t>Dante Pettis</t>
  </si>
  <si>
    <t>WR184</t>
  </si>
  <si>
    <t>James Robinson</t>
  </si>
  <si>
    <t>RB152</t>
  </si>
  <si>
    <t>Drew Ogletree</t>
  </si>
  <si>
    <t>TE96</t>
  </si>
  <si>
    <t>Samson Nacua</t>
  </si>
  <si>
    <t>WR185</t>
  </si>
  <si>
    <t>David Moore</t>
  </si>
  <si>
    <t>WR186</t>
  </si>
  <si>
    <t>Marvin Jones Jr.</t>
  </si>
  <si>
    <t>WR187</t>
  </si>
  <si>
    <t>Richie James Jr.</t>
  </si>
  <si>
    <t>WR188</t>
  </si>
  <si>
    <t>Stephen Sullivan</t>
  </si>
  <si>
    <t>TE97</t>
  </si>
  <si>
    <t>Sterling Shepard</t>
  </si>
  <si>
    <t>WR189</t>
  </si>
  <si>
    <t>Dante Miller</t>
  </si>
  <si>
    <t>RB153</t>
  </si>
  <si>
    <t>Michael Wiley</t>
  </si>
  <si>
    <t>RB154</t>
  </si>
  <si>
    <t>Michael Burton</t>
  </si>
  <si>
    <t>RB155</t>
  </si>
  <si>
    <t>Kayshon Boutte</t>
  </si>
  <si>
    <t>WR190</t>
  </si>
  <si>
    <t>Equanimeous St. Brown</t>
  </si>
  <si>
    <t>WR191</t>
  </si>
  <si>
    <t>Adam Prentice</t>
  </si>
  <si>
    <t>RB156</t>
  </si>
  <si>
    <t>Ke'Shawn Vaughn</t>
  </si>
  <si>
    <t>RB157</t>
  </si>
  <si>
    <t>James Mitchell</t>
  </si>
  <si>
    <t>TE98</t>
  </si>
  <si>
    <t>Myles Gaskin</t>
  </si>
  <si>
    <t>RB158</t>
  </si>
  <si>
    <t>Charlie Kolar</t>
  </si>
  <si>
    <t>TE99</t>
  </si>
  <si>
    <t>Demetric Felton Jr.</t>
  </si>
  <si>
    <t>RB159</t>
  </si>
  <si>
    <t>Jason Brownlee</t>
  </si>
  <si>
    <t>WR192</t>
  </si>
  <si>
    <t>Gary Brightwell</t>
  </si>
  <si>
    <t>RB160</t>
  </si>
  <si>
    <t>Devaughn Vele</t>
  </si>
  <si>
    <t>WR193</t>
  </si>
  <si>
    <t>Tucker Fisk</t>
  </si>
  <si>
    <t>TE100</t>
  </si>
  <si>
    <t>Tyler Johnson</t>
  </si>
  <si>
    <t>WR194</t>
  </si>
  <si>
    <t>Chris Conley</t>
  </si>
  <si>
    <t>WR195</t>
  </si>
  <si>
    <t>Trevon Wesco</t>
  </si>
  <si>
    <t>TE101</t>
  </si>
  <si>
    <t>Ross Dwelley</t>
  </si>
  <si>
    <t>TE102</t>
  </si>
  <si>
    <t>Tyler Mabry</t>
  </si>
  <si>
    <t>TE103</t>
  </si>
  <si>
    <t>DJ Turner</t>
  </si>
  <si>
    <t>WR196</t>
  </si>
  <si>
    <t>Chris Blair</t>
  </si>
  <si>
    <t>WR197</t>
  </si>
  <si>
    <t>Geoff Swaim</t>
  </si>
  <si>
    <t>TE104</t>
  </si>
  <si>
    <t>Byron Pringle</t>
  </si>
  <si>
    <t>WR198</t>
  </si>
  <si>
    <t>Simi Fehoko</t>
  </si>
  <si>
    <t>WR199</t>
  </si>
  <si>
    <t>Lawrence Cager</t>
  </si>
  <si>
    <t>WR200</t>
  </si>
  <si>
    <t>Michael Jacobson</t>
  </si>
  <si>
    <t>TE105</t>
  </si>
  <si>
    <t>Grant DuBose</t>
  </si>
  <si>
    <t>WR201</t>
  </si>
  <si>
    <t>Brady Russell</t>
  </si>
  <si>
    <t>TE106</t>
  </si>
  <si>
    <t>Daijun Edwards</t>
  </si>
  <si>
    <t>RB161</t>
  </si>
  <si>
    <t>Avery Williams</t>
  </si>
  <si>
    <t>RB162</t>
  </si>
  <si>
    <t>Stephen Carlson</t>
  </si>
  <si>
    <t>TE107</t>
  </si>
  <si>
    <t>Nick Guggemos</t>
  </si>
  <si>
    <t>TE108</t>
  </si>
  <si>
    <t>Patrick Taylor Jr.</t>
  </si>
  <si>
    <t>RB163</t>
  </si>
  <si>
    <t>Teagan Quitoriano</t>
  </si>
  <si>
    <t>TE109</t>
  </si>
  <si>
    <t>Albert Okwuegbunam Jr.</t>
  </si>
  <si>
    <t>TE110</t>
  </si>
  <si>
    <t>Aaron Shampklin</t>
  </si>
  <si>
    <t>RB164</t>
  </si>
  <si>
    <t>Josiah Deguara</t>
  </si>
  <si>
    <t>TE111</t>
  </si>
  <si>
    <t>Jordan Mims</t>
  </si>
  <si>
    <t>RB165</t>
  </si>
  <si>
    <t>Zack Kuntz</t>
  </si>
  <si>
    <t>TE112</t>
  </si>
  <si>
    <t>Sage Surratt</t>
  </si>
  <si>
    <t>WR202</t>
  </si>
  <si>
    <t>Samori Toure</t>
  </si>
  <si>
    <t>WR203</t>
  </si>
  <si>
    <t>Ko Kieft</t>
  </si>
  <si>
    <t>TE113</t>
  </si>
  <si>
    <t>Devin Culp</t>
  </si>
  <si>
    <t>TE114</t>
  </si>
  <si>
    <t>Brayden Willis</t>
  </si>
  <si>
    <t>TE115</t>
  </si>
  <si>
    <t>Jesper Horsted</t>
  </si>
  <si>
    <t>TE116</t>
  </si>
  <si>
    <t>Tommy Hudson</t>
  </si>
  <si>
    <t>TE117</t>
  </si>
  <si>
    <t>Tyler Kroft</t>
  </si>
  <si>
    <t>TE118</t>
  </si>
  <si>
    <t>Quintin Morris</t>
  </si>
  <si>
    <t>TE119</t>
  </si>
  <si>
    <t>Tyler Davis</t>
  </si>
  <si>
    <t>WR204</t>
  </si>
  <si>
    <t>Nick Boyle</t>
  </si>
  <si>
    <t>TE120</t>
  </si>
  <si>
    <t>Kenny Yeboah</t>
  </si>
  <si>
    <t>TE121</t>
  </si>
  <si>
    <t>Eric Tomlinson</t>
  </si>
  <si>
    <t>TE122</t>
  </si>
  <si>
    <t>Rodney Williams</t>
  </si>
  <si>
    <t>TE123</t>
  </si>
  <si>
    <t>Sean McKeon</t>
  </si>
  <si>
    <t>TE124</t>
  </si>
  <si>
    <t>Zach Davidson</t>
  </si>
  <si>
    <t>TE125</t>
  </si>
  <si>
    <t>Zach Gentry</t>
  </si>
  <si>
    <t>TE126</t>
  </si>
  <si>
    <t>Grant Calcaterra</t>
  </si>
  <si>
    <t>TE127</t>
  </si>
  <si>
    <t>Curtis Hodges</t>
  </si>
  <si>
    <t>TE128</t>
  </si>
  <si>
    <t>Tyree Jackson</t>
  </si>
  <si>
    <t>TE129</t>
  </si>
  <si>
    <t>Anthony Firkser</t>
  </si>
  <si>
    <t>TE130</t>
  </si>
  <si>
    <t>Ben Sims</t>
  </si>
  <si>
    <t>TE131</t>
  </si>
  <si>
    <t>Reggie Gilliam</t>
  </si>
  <si>
    <t>RB166</t>
  </si>
  <si>
    <t>Tanner McLachlan</t>
  </si>
  <si>
    <t>TE132</t>
  </si>
  <si>
    <t>Noah Togiai</t>
  </si>
  <si>
    <t>TE133</t>
  </si>
  <si>
    <t>Brycen Hopkins</t>
  </si>
  <si>
    <t>TE134</t>
  </si>
  <si>
    <t>Jimmy Graham</t>
  </si>
  <si>
    <t>TE135</t>
  </si>
  <si>
    <t>Mitchell Wilcox</t>
  </si>
  <si>
    <t>TE136</t>
  </si>
  <si>
    <t>Tommy Sweeney</t>
  </si>
  <si>
    <t>TE137</t>
  </si>
  <si>
    <t>Hunter Long</t>
  </si>
  <si>
    <t>TE138</t>
  </si>
  <si>
    <t>Blake Bell</t>
  </si>
  <si>
    <t>TE139</t>
  </si>
  <si>
    <t>Mason Tipton</t>
  </si>
  <si>
    <t>WR205</t>
  </si>
  <si>
    <t>Carlos Washington Jr.</t>
  </si>
  <si>
    <t>RB167</t>
  </si>
  <si>
    <t>Lew Nichols III</t>
  </si>
  <si>
    <t>RB168</t>
  </si>
  <si>
    <t>Jonathan Ward</t>
  </si>
  <si>
    <t>RB169</t>
  </si>
  <si>
    <t>Jamal Agnew</t>
  </si>
  <si>
    <t>WR206</t>
  </si>
  <si>
    <t>C.J. Ham</t>
  </si>
  <si>
    <t>RB170</t>
  </si>
  <si>
    <t>Jordan Scarlett</t>
  </si>
  <si>
    <t>RB171</t>
  </si>
  <si>
    <t>Andrew Beck</t>
  </si>
  <si>
    <t>TE140</t>
  </si>
  <si>
    <t>Jashaun Corbin</t>
  </si>
  <si>
    <t>RB172</t>
  </si>
  <si>
    <t>Ronald Jones II</t>
  </si>
  <si>
    <t>RB173</t>
  </si>
  <si>
    <t>Tyrell Shavers</t>
  </si>
  <si>
    <t>WR207</t>
  </si>
  <si>
    <t>N'Keal Harry</t>
  </si>
  <si>
    <t>WR208</t>
  </si>
  <si>
    <t>Derrick Gore</t>
  </si>
  <si>
    <t>RB174</t>
  </si>
  <si>
    <t>Russell Gage</t>
  </si>
  <si>
    <t>WR209</t>
  </si>
  <si>
    <t>Hassan Haskins</t>
  </si>
  <si>
    <t>RB175</t>
  </si>
  <si>
    <t>Brandon Bolden</t>
  </si>
  <si>
    <t>RB176</t>
  </si>
  <si>
    <t>Patrick Laird</t>
  </si>
  <si>
    <t>RB177</t>
  </si>
  <si>
    <t>Rakim Jarrett</t>
  </si>
  <si>
    <t>WR210</t>
  </si>
  <si>
    <t>Jakob Johnson</t>
  </si>
  <si>
    <t>RB178</t>
  </si>
  <si>
    <t>Dontrell Hilliard</t>
  </si>
  <si>
    <t>RB179</t>
  </si>
  <si>
    <t>Tylan Wallace</t>
  </si>
  <si>
    <t>WR211</t>
  </si>
  <si>
    <t>Snoop Conner</t>
  </si>
  <si>
    <t>RB180</t>
  </si>
  <si>
    <t>Mulbah Car</t>
  </si>
  <si>
    <t>RB181</t>
  </si>
  <si>
    <t>Tony Jones Jr.</t>
  </si>
  <si>
    <t>RB182</t>
  </si>
  <si>
    <t>Wendell Smallwood</t>
  </si>
  <si>
    <t>RB183</t>
  </si>
  <si>
    <t>Ty Montgomery II</t>
  </si>
  <si>
    <t>RB184</t>
  </si>
  <si>
    <t>Anthony McFarland Jr.</t>
  </si>
  <si>
    <t>RB185</t>
  </si>
  <si>
    <t>Jermar Jefferson</t>
  </si>
  <si>
    <t>RB186</t>
  </si>
  <si>
    <t>Jonathan Williams</t>
  </si>
  <si>
    <t>RB187</t>
  </si>
  <si>
    <t>Pooka Williams Jr.</t>
  </si>
  <si>
    <t>RB188</t>
  </si>
  <si>
    <t>Tyrion Davis-Price</t>
  </si>
  <si>
    <t>RB189</t>
  </si>
  <si>
    <t>Bisi Johnson</t>
  </si>
  <si>
    <t>WR212</t>
  </si>
  <si>
    <t>Xavier Weaver</t>
  </si>
  <si>
    <t>WR213</t>
  </si>
  <si>
    <t>Miles Boykin</t>
  </si>
  <si>
    <t>WR214</t>
  </si>
  <si>
    <t>Dee Eskridge</t>
  </si>
  <si>
    <t>WR215</t>
  </si>
  <si>
    <t>Velus Jones Jr.</t>
  </si>
  <si>
    <t>WR216</t>
  </si>
  <si>
    <t>Alex Erickson</t>
  </si>
  <si>
    <t>WR217</t>
  </si>
  <si>
    <t>Ryan Griffin</t>
  </si>
  <si>
    <t>TE141</t>
  </si>
  <si>
    <t>Nikko Remigio</t>
  </si>
  <si>
    <t>WR218</t>
  </si>
  <si>
    <t>Josh Ali</t>
  </si>
  <si>
    <t>WR219</t>
  </si>
  <si>
    <t>Tahj Washington</t>
  </si>
  <si>
    <t>WR220</t>
  </si>
  <si>
    <t>Devron Harper</t>
  </si>
  <si>
    <t>WR221</t>
  </si>
  <si>
    <t>Tejhaun Palmer</t>
  </si>
  <si>
    <t>WR222</t>
  </si>
  <si>
    <t>John Ross</t>
  </si>
  <si>
    <t>WR223</t>
  </si>
  <si>
    <t>Lynn Bowden Jr.</t>
  </si>
  <si>
    <t>WR224</t>
  </si>
  <si>
    <t>Marquez Callaway</t>
  </si>
  <si>
    <t>WR225</t>
  </si>
  <si>
    <t>Tre'Quan Smith</t>
  </si>
  <si>
    <t>WR226</t>
  </si>
  <si>
    <t>Jeff Foreman</t>
  </si>
  <si>
    <t>WR227</t>
  </si>
  <si>
    <t>Scotty Miller</t>
  </si>
  <si>
    <t>WR228</t>
  </si>
  <si>
    <t>DeAndre Carter</t>
  </si>
  <si>
    <t>WR229</t>
  </si>
  <si>
    <t>Ramel Keyton</t>
  </si>
  <si>
    <t>WR230</t>
  </si>
  <si>
    <t>Ty James</t>
  </si>
  <si>
    <t>WR231</t>
  </si>
  <si>
    <t>Ihmir Smith-Marsette</t>
  </si>
  <si>
    <t>WR232</t>
  </si>
  <si>
    <t>Austin Mack</t>
  </si>
  <si>
    <t>WR233</t>
  </si>
  <si>
    <t>Laquon Treadwell</t>
  </si>
  <si>
    <t>WR234</t>
  </si>
  <si>
    <t>Stanley Morgan Jr.</t>
  </si>
  <si>
    <t>WR235</t>
  </si>
  <si>
    <t>Kaylon Geiger Sr.</t>
  </si>
  <si>
    <t>WR236</t>
  </si>
  <si>
    <t>Quintez Cephus</t>
  </si>
  <si>
    <t>WR237</t>
  </si>
  <si>
    <t>Malik Heath</t>
  </si>
  <si>
    <t>WR238</t>
  </si>
  <si>
    <t>Irvin Charles</t>
  </si>
  <si>
    <t>WR239</t>
  </si>
  <si>
    <t>Hakeem Butler</t>
  </si>
  <si>
    <t>WR240</t>
  </si>
  <si>
    <t>Ben Skowronek</t>
  </si>
  <si>
    <t>WR241</t>
  </si>
  <si>
    <t>Juwann Winfree</t>
  </si>
  <si>
    <t>WR242</t>
  </si>
  <si>
    <t>Ronnie Bell</t>
  </si>
  <si>
    <t>WR243</t>
  </si>
  <si>
    <t>Britain Covey</t>
  </si>
  <si>
    <t>WR244</t>
  </si>
  <si>
    <t>Marquise Goodwin</t>
  </si>
  <si>
    <t>WR245</t>
  </si>
  <si>
    <t>Lil'Jordan Humphrey</t>
  </si>
  <si>
    <t>WR246</t>
  </si>
  <si>
    <t>KJ Hamler</t>
  </si>
  <si>
    <t>WR247</t>
  </si>
  <si>
    <t>Antoine Green</t>
  </si>
  <si>
    <t>WR248</t>
  </si>
  <si>
    <t>Justin Shorter</t>
  </si>
  <si>
    <t>WR249</t>
  </si>
  <si>
    <t>Daniel Arias</t>
  </si>
  <si>
    <t>WR250</t>
  </si>
  <si>
    <t>Trent Taylor</t>
  </si>
  <si>
    <t>WR251</t>
  </si>
  <si>
    <t>Jalen Reagor</t>
  </si>
  <si>
    <t>WR252</t>
  </si>
  <si>
    <t>Randall Cobb</t>
  </si>
  <si>
    <t>WR253</t>
  </si>
  <si>
    <t>Trishton Jackson</t>
  </si>
  <si>
    <t>WR254</t>
  </si>
  <si>
    <t>Brandon Johnson</t>
  </si>
  <si>
    <t>RB190</t>
  </si>
  <si>
    <t>Jeff Cotton Jr.</t>
  </si>
  <si>
    <t>WR255</t>
  </si>
  <si>
    <t>Lance McCutcheon</t>
  </si>
  <si>
    <t>WR256</t>
  </si>
  <si>
    <t>Mike Strachan</t>
  </si>
  <si>
    <t>WR257</t>
  </si>
  <si>
    <t>Anthony Schwartz</t>
  </si>
  <si>
    <t>WR258</t>
  </si>
  <si>
    <t>Willie Snead IV</t>
  </si>
  <si>
    <t>WR259</t>
  </si>
  <si>
    <t>Danny Gray</t>
  </si>
  <si>
    <t>WR260</t>
  </si>
  <si>
    <t>Tim Jones</t>
  </si>
  <si>
    <t>WR261</t>
  </si>
  <si>
    <t>Cody Thompson</t>
  </si>
  <si>
    <t>WR262</t>
  </si>
  <si>
    <t>Malik Taylor</t>
  </si>
  <si>
    <t>WR263</t>
  </si>
  <si>
    <t>D.J. Montgomery</t>
  </si>
  <si>
    <t>WR264</t>
  </si>
  <si>
    <t>James Proche II</t>
  </si>
  <si>
    <t>WR265</t>
  </si>
  <si>
    <t>Penny Hart</t>
  </si>
  <si>
    <t>WR266</t>
  </si>
  <si>
    <t>Dax Milne</t>
  </si>
  <si>
    <t>WR267</t>
  </si>
  <si>
    <t>Marcus Kemp</t>
  </si>
  <si>
    <t>WR268</t>
  </si>
  <si>
    <t>Austin Trammell</t>
  </si>
  <si>
    <t>WR269</t>
  </si>
  <si>
    <t>Pos Rank</t>
  </si>
  <si>
    <t>QB</t>
  </si>
  <si>
    <t>RB</t>
  </si>
  <si>
    <t>WR</t>
  </si>
  <si>
    <t>TE</t>
  </si>
  <si>
    <t>Team</t>
  </si>
  <si>
    <t>Tier</t>
  </si>
  <si>
    <t>ADP</t>
  </si>
  <si>
    <t>Rank</t>
  </si>
  <si>
    <t>Bye</t>
  </si>
  <si>
    <t>Value</t>
  </si>
  <si>
    <t>Sam Laporta</t>
  </si>
  <si>
    <t>Grand Total</t>
  </si>
  <si>
    <t>Sum $</t>
  </si>
  <si>
    <t>% $</t>
  </si>
  <si>
    <t>% of Pos Value</t>
  </si>
  <si>
    <t>Adjusted Value</t>
  </si>
  <si>
    <t>Projected PPG</t>
  </si>
  <si>
    <t>Salary</t>
  </si>
  <si>
    <t>Points</t>
  </si>
  <si>
    <t>Players</t>
  </si>
  <si>
    <t>max</t>
  </si>
  <si>
    <t>min</t>
  </si>
  <si>
    <t>stud RB</t>
  </si>
  <si>
    <t>Patrick Mahomes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</si>
</sst>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" fontId="0" fillId="0" borderId="0" xfId="0" applyNumberFormat="1"/>
    <xf numFmtId="0" fontId="3" fillId="0" borderId="0" xfId="0" applyFont="1"/>
    <xf numFmtId="1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6"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Puncochar" refreshedDate="45538.604826157411" createdVersion="8" refreshedVersion="8" minRefreshableVersion="3" recordCount="147" xr:uid="{ED8B9D78-9DA1-4189-91AD-F6E5E85CF79F}">
  <cacheSource type="worksheet">
    <worksheetSource ref="A1:D148" sheet="Auction Optimizer"/>
  </cacheSource>
  <cacheFields count="4">
    <cacheField name="Player" numFmtId="0">
      <sharedItems/>
    </cacheField>
    <cacheField name="Position" numFmtId="0">
      <sharedItems count="4">
        <s v="QB"/>
        <s v="RB"/>
        <s v="WR"/>
        <s v="TE"/>
      </sharedItems>
    </cacheField>
    <cacheField name="Tier" numFmtId="0">
      <sharedItems containsSemiMixedTypes="0" containsString="0" containsNumber="1" containsInteger="1" minValue="1" maxValue="11"/>
    </cacheField>
    <cacheField name="Value" numFmtId="1">
      <sharedItems containsSemiMixedTypes="0" containsString="0" containsNumber="1" containsInteger="1" minValue="1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s v="Jalen Hurts"/>
    <x v="0"/>
    <n v="1"/>
    <n v="70"/>
  </r>
  <r>
    <s v="Josh Allen"/>
    <x v="0"/>
    <n v="1"/>
    <n v="69"/>
  </r>
  <r>
    <s v="Lamar Jackson"/>
    <x v="0"/>
    <n v="1"/>
    <n v="61"/>
  </r>
  <r>
    <s v="Patrick Mahomes II"/>
    <x v="0"/>
    <n v="1"/>
    <n v="53"/>
  </r>
  <r>
    <s v="Anthony Richardson"/>
    <x v="0"/>
    <n v="2"/>
    <n v="50"/>
  </r>
  <r>
    <s v="C.J. Stroud"/>
    <x v="0"/>
    <n v="2"/>
    <n v="47"/>
  </r>
  <r>
    <s v="Kyler Murray"/>
    <x v="0"/>
    <n v="2"/>
    <n v="41"/>
  </r>
  <r>
    <s v="Joe Burrow"/>
    <x v="0"/>
    <n v="2"/>
    <n v="38"/>
  </r>
  <r>
    <s v="Dak Prescott"/>
    <x v="0"/>
    <n v="2"/>
    <n v="36"/>
  </r>
  <r>
    <s v="Jordan Love"/>
    <x v="0"/>
    <n v="3"/>
    <n v="36"/>
  </r>
  <r>
    <s v="Jayden Daniels"/>
    <x v="0"/>
    <n v="3"/>
    <n v="34"/>
  </r>
  <r>
    <s v="Caleb Williams"/>
    <x v="0"/>
    <n v="4"/>
    <n v="30"/>
  </r>
  <r>
    <s v="Brock Purdy"/>
    <x v="0"/>
    <n v="3"/>
    <n v="30"/>
  </r>
  <r>
    <s v="Trevor Lawrence"/>
    <x v="0"/>
    <n v="4"/>
    <n v="30"/>
  </r>
  <r>
    <s v="Tua Tagovailoa"/>
    <x v="0"/>
    <n v="4"/>
    <n v="27"/>
  </r>
  <r>
    <s v="Jared Goff"/>
    <x v="0"/>
    <n v="4"/>
    <n v="24"/>
  </r>
  <r>
    <s v="Justin Herbert"/>
    <x v="0"/>
    <n v="5"/>
    <n v="23"/>
  </r>
  <r>
    <s v="Kirk Cousins"/>
    <x v="0"/>
    <n v="5"/>
    <n v="23"/>
  </r>
  <r>
    <s v="Matthew Stafford"/>
    <x v="0"/>
    <n v="5"/>
    <n v="19"/>
  </r>
  <r>
    <s v="Aaron Rodgers"/>
    <x v="0"/>
    <n v="5"/>
    <n v="15"/>
  </r>
  <r>
    <s v="Baker Mayfield"/>
    <x v="0"/>
    <n v="6"/>
    <n v="14"/>
  </r>
  <r>
    <s v="Deshaun Watson"/>
    <x v="0"/>
    <n v="5"/>
    <n v="13"/>
  </r>
  <r>
    <s v="Geno Smith"/>
    <x v="0"/>
    <n v="6"/>
    <n v="11"/>
  </r>
  <r>
    <s v="Will Levis"/>
    <x v="0"/>
    <n v="6"/>
    <n v="10"/>
  </r>
  <r>
    <s v="Bryce Young"/>
    <x v="0"/>
    <n v="7"/>
    <n v="6"/>
  </r>
  <r>
    <s v="Drake Maye"/>
    <x v="0"/>
    <n v="9"/>
    <n v="4"/>
  </r>
  <r>
    <s v="Daniel Jones"/>
    <x v="0"/>
    <n v="7"/>
    <n v="4"/>
  </r>
  <r>
    <s v="Derek Carr"/>
    <x v="0"/>
    <n v="7"/>
    <n v="3"/>
  </r>
  <r>
    <s v="Russell Wilson"/>
    <x v="0"/>
    <n v="8"/>
    <n v="2"/>
  </r>
  <r>
    <s v="Bo Nix"/>
    <x v="0"/>
    <n v="8"/>
    <n v="1"/>
  </r>
  <r>
    <s v="Christian McCaffrey"/>
    <x v="1"/>
    <n v="2"/>
    <n v="57"/>
  </r>
  <r>
    <s v="Breece Hall"/>
    <x v="1"/>
    <n v="3"/>
    <n v="53"/>
  </r>
  <r>
    <s v="Bijan Robinson"/>
    <x v="1"/>
    <n v="3"/>
    <n v="53"/>
  </r>
  <r>
    <s v="Jahmyr Gibbs"/>
    <x v="1"/>
    <n v="4"/>
    <n v="45"/>
  </r>
  <r>
    <s v="Jonathan Taylor"/>
    <x v="1"/>
    <n v="3"/>
    <n v="37"/>
  </r>
  <r>
    <s v="Saquon Barkley"/>
    <x v="1"/>
    <n v="4"/>
    <n v="34"/>
  </r>
  <r>
    <s v="Kyren Williams"/>
    <x v="1"/>
    <n v="4"/>
    <n v="30"/>
  </r>
  <r>
    <s v="De'Von Achane"/>
    <x v="1"/>
    <n v="5"/>
    <n v="29"/>
  </r>
  <r>
    <s v="Isiah Pacheco"/>
    <x v="1"/>
    <n v="5"/>
    <n v="28"/>
  </r>
  <r>
    <s v="Travis Etienne Jr."/>
    <x v="1"/>
    <n v="5"/>
    <n v="27"/>
  </r>
  <r>
    <s v="Josh Jacobs"/>
    <x v="1"/>
    <n v="6"/>
    <n v="26"/>
  </r>
  <r>
    <s v="Derrick Henry"/>
    <x v="1"/>
    <n v="4"/>
    <n v="25"/>
  </r>
  <r>
    <s v="James Cook"/>
    <x v="1"/>
    <n v="6"/>
    <n v="25"/>
  </r>
  <r>
    <s v="Rachaad White"/>
    <x v="1"/>
    <n v="6"/>
    <n v="25"/>
  </r>
  <r>
    <s v="Kenneth Walker III"/>
    <x v="1"/>
    <n v="5"/>
    <n v="24"/>
  </r>
  <r>
    <s v="Joe Mixon"/>
    <x v="1"/>
    <n v="6"/>
    <n v="24"/>
  </r>
  <r>
    <s v="Alvin Kamara"/>
    <x v="1"/>
    <n v="6"/>
    <n v="24"/>
  </r>
  <r>
    <s v="Aaron Jones"/>
    <x v="1"/>
    <n v="7"/>
    <n v="23"/>
  </r>
  <r>
    <s v="David Montgomery"/>
    <x v="1"/>
    <n v="6"/>
    <n v="21"/>
  </r>
  <r>
    <s v="Rhamondre Stevenson"/>
    <x v="1"/>
    <n v="7"/>
    <n v="20"/>
  </r>
  <r>
    <s v="Najee Harris"/>
    <x v="1"/>
    <n v="7"/>
    <n v="18"/>
  </r>
  <r>
    <s v="James Conner"/>
    <x v="1"/>
    <n v="6"/>
    <n v="17"/>
  </r>
  <r>
    <s v="Zamir White"/>
    <x v="1"/>
    <n v="7"/>
    <n v="16"/>
  </r>
  <r>
    <s v="Jonathon Brooks"/>
    <x v="1"/>
    <n v="8"/>
    <n v="15"/>
  </r>
  <r>
    <s v="Jaylen Warren"/>
    <x v="1"/>
    <n v="8"/>
    <n v="14"/>
  </r>
  <r>
    <s v="Raheem Mostert"/>
    <x v="1"/>
    <n v="7"/>
    <n v="14"/>
  </r>
  <r>
    <s v="Zack Moss"/>
    <x v="1"/>
    <n v="8"/>
    <n v="13"/>
  </r>
  <r>
    <s v="D'Andre Swift"/>
    <x v="1"/>
    <n v="7"/>
    <n v="11"/>
  </r>
  <r>
    <s v="Chase Brown"/>
    <x v="1"/>
    <n v="8"/>
    <n v="11"/>
  </r>
  <r>
    <s v="Tony Pollard"/>
    <x v="1"/>
    <n v="7"/>
    <n v="10"/>
  </r>
  <r>
    <s v="Javonte Williams"/>
    <x v="1"/>
    <n v="7"/>
    <n v="9"/>
  </r>
  <r>
    <s v="Brian Robinson Jr."/>
    <x v="1"/>
    <n v="7"/>
    <n v="7"/>
  </r>
  <r>
    <s v="Trey Benson"/>
    <x v="1"/>
    <n v="9"/>
    <n v="6"/>
  </r>
  <r>
    <s v="Devin Singletary"/>
    <x v="1"/>
    <n v="7"/>
    <n v="5"/>
  </r>
  <r>
    <s v="Tyjae Spears"/>
    <x v="1"/>
    <n v="8"/>
    <n v="4"/>
  </r>
  <r>
    <s v="Gus Edwards"/>
    <x v="1"/>
    <n v="8"/>
    <n v="4"/>
  </r>
  <r>
    <s v="Austin Ekeler"/>
    <x v="1"/>
    <n v="8"/>
    <n v="3"/>
  </r>
  <r>
    <s v="Blake Corum"/>
    <x v="1"/>
    <n v="9"/>
    <n v="2"/>
  </r>
  <r>
    <s v="Ezekiel Elliott"/>
    <x v="1"/>
    <n v="8"/>
    <n v="2"/>
  </r>
  <r>
    <s v="Jerome Ford"/>
    <x v="1"/>
    <n v="8"/>
    <n v="2"/>
  </r>
  <r>
    <s v="Zach Charbonnet"/>
    <x v="1"/>
    <n v="9"/>
    <n v="1"/>
  </r>
  <r>
    <s v="Rico Dowdle"/>
    <x v="1"/>
    <n v="9"/>
    <n v="1"/>
  </r>
  <r>
    <s v="CeeDee Lamb"/>
    <x v="2"/>
    <n v="2"/>
    <n v="67"/>
  </r>
  <r>
    <s v="Tyreek Hill"/>
    <x v="2"/>
    <n v="2"/>
    <n v="65"/>
  </r>
  <r>
    <s v="Amon-Ra St. Brown"/>
    <x v="2"/>
    <n v="3"/>
    <n v="51"/>
  </r>
  <r>
    <s v="Justin Jefferson"/>
    <x v="2"/>
    <n v="3"/>
    <n v="50"/>
  </r>
  <r>
    <s v="Ja'Marr Chase"/>
    <x v="2"/>
    <n v="2"/>
    <n v="49"/>
  </r>
  <r>
    <s v="A.J. Brown"/>
    <x v="2"/>
    <n v="3"/>
    <n v="46"/>
  </r>
  <r>
    <s v="Garrett Wilson"/>
    <x v="2"/>
    <n v="3"/>
    <n v="44"/>
  </r>
  <r>
    <s v="Puka Nacua"/>
    <x v="2"/>
    <n v="4"/>
    <n v="42"/>
  </r>
  <r>
    <s v="Marvin Harrison Jr."/>
    <x v="2"/>
    <n v="4"/>
    <n v="39"/>
  </r>
  <r>
    <s v="Drake London"/>
    <x v="2"/>
    <n v="5"/>
    <n v="37"/>
  </r>
  <r>
    <s v="Chris Olave"/>
    <x v="2"/>
    <n v="5"/>
    <n v="35"/>
  </r>
  <r>
    <s v="Nico Collins"/>
    <x v="2"/>
    <n v="5"/>
    <n v="32"/>
  </r>
  <r>
    <s v="Deebo Samuel Sr."/>
    <x v="2"/>
    <n v="4"/>
    <n v="27"/>
  </r>
  <r>
    <s v="Davante Adams"/>
    <x v="2"/>
    <n v="5"/>
    <n v="25"/>
  </r>
  <r>
    <s v="Jaylen Waddle"/>
    <x v="2"/>
    <n v="5"/>
    <n v="24"/>
  </r>
  <r>
    <s v="Brandon Aiyuk"/>
    <x v="2"/>
    <n v="4"/>
    <n v="23"/>
  </r>
  <r>
    <s v="Mike Evans"/>
    <x v="2"/>
    <n v="4"/>
    <n v="22"/>
  </r>
  <r>
    <s v="DeVonta Smith"/>
    <x v="2"/>
    <n v="6"/>
    <n v="22"/>
  </r>
  <r>
    <s v="DK Metcalf"/>
    <x v="2"/>
    <n v="5"/>
    <n v="21"/>
  </r>
  <r>
    <s v="Cooper Kupp"/>
    <x v="2"/>
    <n v="5"/>
    <n v="20"/>
  </r>
  <r>
    <s v="DJ Moore"/>
    <x v="2"/>
    <n v="5"/>
    <n v="19"/>
  </r>
  <r>
    <s v="Stefon Diggs"/>
    <x v="2"/>
    <n v="6"/>
    <n v="18"/>
  </r>
  <r>
    <s v="Michael Pittman Jr."/>
    <x v="2"/>
    <n v="6"/>
    <n v="17"/>
  </r>
  <r>
    <s v="Malik Nabers"/>
    <x v="2"/>
    <n v="6"/>
    <n v="14"/>
  </r>
  <r>
    <s v="Rashee Rice"/>
    <x v="2"/>
    <n v="6"/>
    <n v="13"/>
  </r>
  <r>
    <s v="Tank Dell"/>
    <x v="2"/>
    <n v="6"/>
    <n v="12"/>
  </r>
  <r>
    <s v="Zay Flowers"/>
    <x v="2"/>
    <n v="6"/>
    <n v="12"/>
  </r>
  <r>
    <s v="Tee Higgins"/>
    <x v="2"/>
    <n v="6"/>
    <n v="11"/>
  </r>
  <r>
    <s v="Terry McLaurin"/>
    <x v="2"/>
    <n v="6"/>
    <n v="10"/>
  </r>
  <r>
    <s v="George Pickens"/>
    <x v="2"/>
    <n v="6"/>
    <n v="10"/>
  </r>
  <r>
    <s v="Amari Cooper"/>
    <x v="2"/>
    <n v="5"/>
    <n v="9"/>
  </r>
  <r>
    <s v="Calvin Ridley"/>
    <x v="2"/>
    <n v="7"/>
    <n v="9"/>
  </r>
  <r>
    <s v="Jayden Reed"/>
    <x v="2"/>
    <n v="7"/>
    <n v="8"/>
  </r>
  <r>
    <s v="Keenan Allen"/>
    <x v="2"/>
    <n v="7"/>
    <n v="7"/>
  </r>
  <r>
    <s v="Chris Godwin"/>
    <x v="2"/>
    <n v="7"/>
    <n v="7"/>
  </r>
  <r>
    <s v="Christian Kirk"/>
    <x v="2"/>
    <n v="7"/>
    <n v="6"/>
  </r>
  <r>
    <s v="Xavier Worthy"/>
    <x v="2"/>
    <n v="7"/>
    <n v="6"/>
  </r>
  <r>
    <s v="Rome Odunze"/>
    <x v="2"/>
    <n v="8"/>
    <n v="5"/>
  </r>
  <r>
    <s v="Brian Thomas Jr."/>
    <x v="2"/>
    <n v="8"/>
    <n v="4"/>
  </r>
  <r>
    <s v="Christian Watson"/>
    <x v="2"/>
    <n v="7"/>
    <n v="3"/>
  </r>
  <r>
    <s v="Diontae Johnson"/>
    <x v="2"/>
    <n v="7"/>
    <n v="3"/>
  </r>
  <r>
    <s v="Jaxon Smith-Njigba"/>
    <x v="2"/>
    <n v="8"/>
    <n v="2"/>
  </r>
  <r>
    <s v="Ladd McConkey"/>
    <x v="2"/>
    <n v="8"/>
    <n v="2"/>
  </r>
  <r>
    <s v="Keon Coleman"/>
    <x v="2"/>
    <n v="8"/>
    <n v="1"/>
  </r>
  <r>
    <s v="Jordan Addison"/>
    <x v="2"/>
    <n v="8"/>
    <n v="1"/>
  </r>
  <r>
    <s v="Hollywood Brown"/>
    <x v="2"/>
    <n v="8"/>
    <n v="1"/>
  </r>
  <r>
    <s v="DeAndre Hopkins"/>
    <x v="2"/>
    <n v="8"/>
    <n v="1"/>
  </r>
  <r>
    <s v="Jameson Williams"/>
    <x v="2"/>
    <n v="8"/>
    <n v="1"/>
  </r>
  <r>
    <s v="Curtis Samuel"/>
    <x v="2"/>
    <n v="9"/>
    <n v="1"/>
  </r>
  <r>
    <s v="Courtland Sutton"/>
    <x v="2"/>
    <n v="8"/>
    <n v="1"/>
  </r>
  <r>
    <s v="Joshua Palmer"/>
    <x v="2"/>
    <n v="9"/>
    <n v="1"/>
  </r>
  <r>
    <s v="Sam Laporta"/>
    <x v="3"/>
    <n v="5"/>
    <n v="27"/>
  </r>
  <r>
    <s v="Travis Kelce"/>
    <x v="3"/>
    <n v="5"/>
    <n v="26"/>
  </r>
  <r>
    <s v="Mark Andrews"/>
    <x v="3"/>
    <n v="6"/>
    <n v="24"/>
  </r>
  <r>
    <s v="Trey McBride"/>
    <x v="3"/>
    <n v="7"/>
    <n v="23"/>
  </r>
  <r>
    <s v="Dalton Kincaid"/>
    <x v="3"/>
    <n v="7"/>
    <n v="21"/>
  </r>
  <r>
    <s v="Kyle Pitts"/>
    <x v="3"/>
    <n v="7"/>
    <n v="20"/>
  </r>
  <r>
    <s v="George Kittle"/>
    <x v="3"/>
    <n v="7"/>
    <n v="19"/>
  </r>
  <r>
    <s v="Evan Engram"/>
    <x v="3"/>
    <n v="8"/>
    <n v="18"/>
  </r>
  <r>
    <s v="David Njoku"/>
    <x v="3"/>
    <n v="8"/>
    <n v="15"/>
  </r>
  <r>
    <s v="Jake Ferguson"/>
    <x v="3"/>
    <n v="8"/>
    <n v="13"/>
  </r>
  <r>
    <s v="Brock Bowers"/>
    <x v="3"/>
    <n v="8"/>
    <n v="10"/>
  </r>
  <r>
    <s v="T.J. Hockenson"/>
    <x v="3"/>
    <n v="9"/>
    <n v="8"/>
  </r>
  <r>
    <s v="Dallas Goedert"/>
    <x v="3"/>
    <n v="8"/>
    <n v="7"/>
  </r>
  <r>
    <s v="Dalton Schultz"/>
    <x v="3"/>
    <n v="8"/>
    <n v="6"/>
  </r>
  <r>
    <s v="Cole Kmet"/>
    <x v="3"/>
    <n v="9"/>
    <n v="3"/>
  </r>
  <r>
    <s v="Luke Musgrave"/>
    <x v="3"/>
    <n v="9"/>
    <n v="2"/>
  </r>
  <r>
    <s v="Pat Freiermuth"/>
    <x v="3"/>
    <n v="8"/>
    <n v="1"/>
  </r>
  <r>
    <s v="Hunter Henry"/>
    <x v="3"/>
    <n v="9"/>
    <n v="1"/>
  </r>
  <r>
    <s v="Ben Sinnott"/>
    <x v="3"/>
    <n v="10"/>
    <n v="1"/>
  </r>
  <r>
    <s v="Tyler Conklin"/>
    <x v="3"/>
    <n v="9"/>
    <n v="1"/>
  </r>
  <r>
    <s v="Isaiah Likely"/>
    <x v="3"/>
    <n v="10"/>
    <n v="1"/>
  </r>
  <r>
    <s v="Juwan Johnson"/>
    <x v="3"/>
    <n v="10"/>
    <n v="1"/>
  </r>
  <r>
    <s v="Greg Dulcich"/>
    <x v="3"/>
    <n v="11"/>
    <n v="1"/>
  </r>
  <r>
    <s v="Jonnu Smith"/>
    <x v="3"/>
    <n v="1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E565B-D9BF-4077-A420-FBD61285AC9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osition">
  <location ref="S4:U9" firstHeaderRow="0" firstDataRow="1" firstDataCol="1"/>
  <pivotFields count="4"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dataField="1" numFmtId="6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$" fld="3" baseField="0" baseItem="0"/>
    <dataField name="% $" fld="3" showDataAs="percentOfCol" baseField="1" baseItem="0" numFmtId="10"/>
  </dataFields>
  <formats count="1">
    <format dxfId="2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309B39F-20F8-44AC-B675-F8362A7B8E94}" autoFormatId="16" applyNumberFormats="0" applyBorderFormats="0" applyFontFormats="0" applyPatternFormats="0" applyAlignmentFormats="0" applyWidthHeightFormats="0">
  <queryTableRefresh nextId="26">
    <queryTableFields count="13">
      <queryTableField id="13" name="Player" tableColumnId="13"/>
      <queryTableField id="2" name="TEAM" tableColumnId="2"/>
      <queryTableField id="3" name="Position" tableColumnId="3"/>
      <queryTableField id="21" name="Rank" tableColumnId="17"/>
      <queryTableField id="15" name="Tier" tableColumnId="15"/>
      <queryTableField id="6" name="Pos Rank" tableColumnId="6"/>
      <queryTableField id="23" name="Bye" tableColumnId="18"/>
      <queryTableField id="19" name="ADP" tableColumnId="16"/>
      <queryTableField id="9" name="Avg Pick" tableColumnId="9"/>
      <queryTableField id="10" name="High" tableColumnId="10"/>
      <queryTableField id="11" name="Low" tableColumnId="11"/>
      <queryTableField id="12" name="Std Dev" tableColumnId="12"/>
      <queryTableField id="25" name="Adjusted Value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6D22E1-9B91-44BA-B9F2-D4BB9944BE15}" name="Fantasy_Pros_2_QB_Rankings" displayName="Fantasy_Pros_2_QB_Rankings" ref="A1:M576" tableType="queryTable" totalsRowShown="0">
  <autoFilter ref="A1:M576" xr:uid="{146D22E1-9B91-44BA-B9F2-D4BB9944BE15}"/>
  <tableColumns count="13">
    <tableColumn id="13" xr3:uid="{A75A9B7A-742D-41CB-A99F-EE69535911C0}" uniqueName="13" name="Player" queryTableFieldId="13" dataDxfId="5"/>
    <tableColumn id="2" xr3:uid="{41B764C9-351A-4ADB-8A3F-C6248FA3E29A}" uniqueName="2" name="Team" queryTableFieldId="2" dataDxfId="4"/>
    <tableColumn id="3" xr3:uid="{78F589AE-69EF-41D3-8572-A442BB91847C}" uniqueName="3" name="Position" queryTableFieldId="3" dataDxfId="3"/>
    <tableColumn id="17" xr3:uid="{5A372F01-370E-45CD-BD9F-E20BE185F50D}" uniqueName="17" name="Rank" queryTableFieldId="21"/>
    <tableColumn id="15" xr3:uid="{466888CC-8AEB-4B85-9000-879D879BF2D6}" uniqueName="15" name="Tier" queryTableFieldId="15"/>
    <tableColumn id="6" xr3:uid="{F07328CF-FEBB-44A5-81C8-1412D80E805E}" uniqueName="6" name="Pos Rank" queryTableFieldId="6"/>
    <tableColumn id="18" xr3:uid="{6454AB3B-2C47-4726-A36B-CD9ED945E601}" uniqueName="18" name="Bye" queryTableFieldId="23"/>
    <tableColumn id="16" xr3:uid="{E761F6B8-6013-4028-8EBB-0D9E189F436E}" uniqueName="16" name="ADP" queryTableFieldId="19"/>
    <tableColumn id="9" xr3:uid="{E8A0A97F-1AE3-45CA-AFA8-AC1B4FDDDD40}" uniqueName="9" name="Avg Pick" queryTableFieldId="9"/>
    <tableColumn id="10" xr3:uid="{AF4A33E4-2AC0-4B91-A212-90D8C419C8EC}" uniqueName="10" name="High" queryTableFieldId="10"/>
    <tableColumn id="11" xr3:uid="{2BF85D82-CF5B-4A2A-A959-64CBDF1743CC}" uniqueName="11" name="Low" queryTableFieldId="11"/>
    <tableColumn id="12" xr3:uid="{27C8FA63-1BF0-4D8D-AFED-98F98D2ECF48}" uniqueName="12" name="Std Dev" queryTableFieldId="12"/>
    <tableColumn id="1" xr3:uid="{881E4B2D-F50E-4760-ADCF-6289774487DD}" uniqueName="1" name="Adjusted Value" queryTableField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E4E7C-7D2B-43AA-B6E9-435B688CC618}" name="Table1" displayName="Table1" ref="A1:H208" totalsRowShown="0">
  <autoFilter ref="A1:H208" xr:uid="{E4FE4E7C-7D2B-43AA-B6E9-435B688CC618}"/>
  <tableColumns count="8">
    <tableColumn id="1" xr3:uid="{A54E42C0-2228-47D5-B705-BD07D2C01374}" name="Position"/>
    <tableColumn id="2" xr3:uid="{8412BDD7-CB38-4206-ADDB-EF50FCFF6B9F}" name="Overall"/>
    <tableColumn id="3" xr3:uid="{20A8A0BA-836D-4A1B-ADFA-6C26B9B6B897}" name="Player"/>
    <tableColumn id="4" xr3:uid="{58C0D355-8A6F-41A2-9885-00EB703CE366}" name="Team (Bye)"/>
    <tableColumn id="5" xr3:uid="{F0D15A70-EBF9-448A-8392-735BA29C153C}" name="Avg Pick"/>
    <tableColumn id="6" xr3:uid="{0BF0D619-7C93-45B3-845B-201317FB96EC}" name="High"/>
    <tableColumn id="7" xr3:uid="{3C89133A-F99E-4A6A-A86C-D56ED494D6A2}" name="Low"/>
    <tableColumn id="8" xr3:uid="{35A447A5-F486-46FB-A7BC-C3CD34B784E6}" name="Std Dev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09EDD2-663F-41A1-A266-E645FDD1361D}" name="Table2" displayName="Table2" ref="A1:H647" totalsRowShown="0">
  <autoFilter ref="A1:H647" xr:uid="{7009EDD2-663F-41A1-A266-E645FDD1361D}"/>
  <tableColumns count="8">
    <tableColumn id="1" xr3:uid="{226A7654-0EF1-43FD-A4A0-F1D4860B67C7}" name="RK"/>
    <tableColumn id="2" xr3:uid="{F8E22544-7D63-4FC8-9271-85247FF7FEA5}" name="TIERS"/>
    <tableColumn id="3" xr3:uid="{AA9A82ED-AD3A-418A-9774-7F040F32BA52}" name="PLAYER NAME"/>
    <tableColumn id="4" xr3:uid="{A6A60A5F-A5FD-4DA3-8067-813ECD1D0FFA}" name="TEAM"/>
    <tableColumn id="5" xr3:uid="{BF59221A-C6AC-4E4C-9798-2DED49FABD79}" name="POS"/>
    <tableColumn id="6" xr3:uid="{02962CE2-F806-4FD2-93CC-B612A4479FBE}" name="BYE WEEK"/>
    <tableColumn id="7" xr3:uid="{326D4528-3B1E-49E6-8F96-6B0EAF33312C}" name="SOS SEASON"/>
    <tableColumn id="8" xr3:uid="{A07A63E9-F6BA-4543-83AD-9074771FFDF2}" name="ECR VS. AD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12B121-3022-481D-B345-6902AA92A67E}" name="Table3" displayName="Table3" ref="A1:D148" totalsRowShown="0">
  <autoFilter ref="A1:D148" xr:uid="{4012B121-3022-481D-B345-6902AA92A67E}"/>
  <tableColumns count="4">
    <tableColumn id="1" xr3:uid="{54BB19B1-B314-49CC-AFD5-B17A464B1770}" name="Player"/>
    <tableColumn id="2" xr3:uid="{F6E66B28-03BD-43B0-BDCE-EED4139849B9}" name="Position"/>
    <tableColumn id="3" xr3:uid="{FE6F9D7D-ED6B-4EF2-81F2-1C712713464B}" name="Tier"/>
    <tableColumn id="4" xr3:uid="{839901EA-58EB-4022-B8D6-B1A68C3C9183}" name="Adjusted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45C6-E80B-4D17-919A-0A40A8722876}">
  <dimension ref="A1:M576"/>
  <sheetViews>
    <sheetView tabSelected="1" workbookViewId="0"/>
  </sheetViews>
  <sheetFormatPr defaultRowHeight="14.4" x14ac:dyDescent="0.3"/>
  <cols>
    <col min="1" max="1" width="22" bestFit="1" customWidth="1"/>
    <col min="2" max="2" width="7.77734375" bestFit="1" customWidth="1"/>
    <col min="3" max="3" width="10" bestFit="1" customWidth="1"/>
    <col min="4" max="4" width="7.33203125" bestFit="1" customWidth="1"/>
    <col min="5" max="5" width="6.33203125" bestFit="1" customWidth="1"/>
    <col min="6" max="6" width="10.6640625" bestFit="1" customWidth="1"/>
    <col min="7" max="7" width="6.21875" bestFit="1" customWidth="1"/>
    <col min="8" max="8" width="6.6640625" bestFit="1" customWidth="1"/>
    <col min="9" max="9" width="10.109375" bestFit="1" customWidth="1"/>
    <col min="10" max="10" width="7" bestFit="1" customWidth="1"/>
    <col min="11" max="11" width="6.44140625" bestFit="1" customWidth="1"/>
    <col min="12" max="12" width="9.5546875" bestFit="1" customWidth="1"/>
    <col min="13" max="13" width="15.77734375" bestFit="1" customWidth="1"/>
    <col min="14" max="16" width="9.5546875" bestFit="1" customWidth="1"/>
    <col min="17" max="17" width="7" bestFit="1" customWidth="1"/>
    <col min="18" max="18" width="6.44140625" bestFit="1" customWidth="1"/>
    <col min="19" max="19" width="9.5546875" bestFit="1" customWidth="1"/>
  </cols>
  <sheetData>
    <row r="1" spans="1:13" x14ac:dyDescent="0.3">
      <c r="A1" t="s">
        <v>2</v>
      </c>
      <c r="B1" t="s">
        <v>1448</v>
      </c>
      <c r="C1" t="s">
        <v>0</v>
      </c>
      <c r="D1" t="s">
        <v>1451</v>
      </c>
      <c r="E1" t="s">
        <v>1449</v>
      </c>
      <c r="F1" t="s">
        <v>1443</v>
      </c>
      <c r="G1" t="s">
        <v>1452</v>
      </c>
      <c r="H1" t="s">
        <v>1450</v>
      </c>
      <c r="I1" t="s">
        <v>4</v>
      </c>
      <c r="J1" t="s">
        <v>5</v>
      </c>
      <c r="K1" t="s">
        <v>6</v>
      </c>
      <c r="L1" t="s">
        <v>7</v>
      </c>
      <c r="M1" t="s">
        <v>1459</v>
      </c>
    </row>
    <row r="2" spans="1:13" x14ac:dyDescent="0.3">
      <c r="A2" t="s">
        <v>9</v>
      </c>
      <c r="B2" t="s">
        <v>462</v>
      </c>
      <c r="C2" t="s">
        <v>1444</v>
      </c>
      <c r="D2">
        <v>1</v>
      </c>
      <c r="E2">
        <v>1</v>
      </c>
      <c r="F2">
        <v>1</v>
      </c>
      <c r="G2">
        <v>12</v>
      </c>
      <c r="H2">
        <v>1</v>
      </c>
      <c r="I2">
        <v>1.01</v>
      </c>
      <c r="J2">
        <v>1.01</v>
      </c>
      <c r="K2">
        <v>1.02</v>
      </c>
      <c r="L2">
        <v>0.47</v>
      </c>
      <c r="M2">
        <v>58</v>
      </c>
    </row>
    <row r="3" spans="1:13" x14ac:dyDescent="0.3">
      <c r="A3" t="s">
        <v>12</v>
      </c>
      <c r="B3" t="s">
        <v>465</v>
      </c>
      <c r="C3" t="s">
        <v>1444</v>
      </c>
      <c r="D3">
        <v>2</v>
      </c>
      <c r="E3">
        <v>1</v>
      </c>
      <c r="F3">
        <v>2</v>
      </c>
      <c r="G3">
        <v>5</v>
      </c>
      <c r="H3">
        <v>2</v>
      </c>
      <c r="I3">
        <v>1.03</v>
      </c>
      <c r="J3">
        <v>1.01</v>
      </c>
      <c r="K3">
        <v>1.05</v>
      </c>
      <c r="L3">
        <v>1.0900000000000001</v>
      </c>
      <c r="M3">
        <v>58</v>
      </c>
    </row>
    <row r="4" spans="1:13" x14ac:dyDescent="0.3">
      <c r="A4" t="s">
        <v>1467</v>
      </c>
      <c r="B4" t="s">
        <v>467</v>
      </c>
      <c r="C4" t="s">
        <v>1444</v>
      </c>
      <c r="D4">
        <v>3</v>
      </c>
      <c r="E4">
        <v>1</v>
      </c>
      <c r="F4">
        <v>3</v>
      </c>
      <c r="G4">
        <v>6</v>
      </c>
      <c r="H4">
        <v>3</v>
      </c>
      <c r="I4">
        <v>1.04</v>
      </c>
      <c r="J4">
        <v>1.01</v>
      </c>
      <c r="K4">
        <v>2.0499999999999998</v>
      </c>
      <c r="L4">
        <v>2.1</v>
      </c>
      <c r="M4">
        <v>44</v>
      </c>
    </row>
    <row r="5" spans="1:13" x14ac:dyDescent="0.3">
      <c r="A5" t="s">
        <v>21</v>
      </c>
      <c r="B5" t="s">
        <v>469</v>
      </c>
      <c r="C5" t="s">
        <v>1444</v>
      </c>
      <c r="D5">
        <v>4</v>
      </c>
      <c r="E5">
        <v>1</v>
      </c>
      <c r="F5">
        <v>4</v>
      </c>
      <c r="G5">
        <v>14</v>
      </c>
      <c r="H5">
        <v>5</v>
      </c>
      <c r="I5">
        <v>1.05</v>
      </c>
      <c r="J5">
        <v>1.01</v>
      </c>
      <c r="K5">
        <v>2.0299999999999998</v>
      </c>
      <c r="L5">
        <v>1.64</v>
      </c>
      <c r="M5">
        <v>51</v>
      </c>
    </row>
    <row r="6" spans="1:13" x14ac:dyDescent="0.3">
      <c r="A6" t="s">
        <v>18</v>
      </c>
      <c r="B6" t="s">
        <v>474</v>
      </c>
      <c r="C6" t="s">
        <v>1445</v>
      </c>
      <c r="D6">
        <v>7</v>
      </c>
      <c r="E6">
        <v>2</v>
      </c>
      <c r="F6">
        <v>1</v>
      </c>
      <c r="G6">
        <v>9</v>
      </c>
      <c r="H6">
        <v>4</v>
      </c>
      <c r="I6">
        <v>1.04</v>
      </c>
      <c r="J6">
        <v>1.01</v>
      </c>
      <c r="K6">
        <v>2.0099999999999998</v>
      </c>
      <c r="L6">
        <v>2.5</v>
      </c>
      <c r="M6">
        <v>48</v>
      </c>
    </row>
    <row r="7" spans="1:13" x14ac:dyDescent="0.3">
      <c r="A7" t="s">
        <v>24</v>
      </c>
      <c r="B7" t="s">
        <v>471</v>
      </c>
      <c r="C7" t="s">
        <v>1444</v>
      </c>
      <c r="D7">
        <v>5</v>
      </c>
      <c r="E7">
        <v>2</v>
      </c>
      <c r="F7">
        <v>5</v>
      </c>
      <c r="G7">
        <v>14</v>
      </c>
      <c r="H7">
        <v>6</v>
      </c>
      <c r="I7">
        <v>1.07</v>
      </c>
      <c r="J7">
        <v>1.04</v>
      </c>
      <c r="K7">
        <v>2.06</v>
      </c>
      <c r="L7">
        <v>2</v>
      </c>
      <c r="M7">
        <v>42</v>
      </c>
    </row>
    <row r="8" spans="1:13" x14ac:dyDescent="0.3">
      <c r="A8" t="s">
        <v>27</v>
      </c>
      <c r="B8" t="s">
        <v>473</v>
      </c>
      <c r="C8" t="s">
        <v>1444</v>
      </c>
      <c r="D8">
        <v>6</v>
      </c>
      <c r="E8">
        <v>2</v>
      </c>
      <c r="F8">
        <v>6</v>
      </c>
      <c r="G8">
        <v>14</v>
      </c>
      <c r="H8">
        <v>7</v>
      </c>
      <c r="I8">
        <v>1.07</v>
      </c>
      <c r="J8">
        <v>1.05</v>
      </c>
      <c r="K8">
        <v>3</v>
      </c>
      <c r="L8">
        <v>2.25</v>
      </c>
      <c r="M8">
        <v>39</v>
      </c>
    </row>
    <row r="9" spans="1:13" x14ac:dyDescent="0.3">
      <c r="A9" t="s">
        <v>30</v>
      </c>
      <c r="B9" t="s">
        <v>475</v>
      </c>
      <c r="C9" t="s">
        <v>1444</v>
      </c>
      <c r="D9">
        <v>8</v>
      </c>
      <c r="E9">
        <v>2</v>
      </c>
      <c r="F9">
        <v>7</v>
      </c>
      <c r="G9">
        <v>11</v>
      </c>
      <c r="H9">
        <v>8</v>
      </c>
      <c r="I9">
        <v>2.0099999999999998</v>
      </c>
      <c r="J9">
        <v>1.04</v>
      </c>
      <c r="K9">
        <v>3.02</v>
      </c>
      <c r="L9">
        <v>2.64</v>
      </c>
      <c r="M9">
        <v>34</v>
      </c>
    </row>
    <row r="10" spans="1:13" x14ac:dyDescent="0.3">
      <c r="A10" t="s">
        <v>33</v>
      </c>
      <c r="B10" t="s">
        <v>478</v>
      </c>
      <c r="C10" t="s">
        <v>1444</v>
      </c>
      <c r="D10">
        <v>11</v>
      </c>
      <c r="E10">
        <v>2</v>
      </c>
      <c r="F10">
        <v>8</v>
      </c>
      <c r="G10">
        <v>12</v>
      </c>
      <c r="H10">
        <v>9</v>
      </c>
      <c r="I10">
        <v>2.0299999999999998</v>
      </c>
      <c r="J10">
        <v>1.07</v>
      </c>
      <c r="K10">
        <v>6.02</v>
      </c>
      <c r="L10">
        <v>6.35</v>
      </c>
      <c r="M10">
        <v>32</v>
      </c>
    </row>
    <row r="11" spans="1:13" x14ac:dyDescent="0.3">
      <c r="A11" t="s">
        <v>36</v>
      </c>
      <c r="B11" t="s">
        <v>476</v>
      </c>
      <c r="C11" t="s">
        <v>1446</v>
      </c>
      <c r="D11">
        <v>9</v>
      </c>
      <c r="E11">
        <v>2</v>
      </c>
      <c r="F11">
        <v>1</v>
      </c>
      <c r="G11">
        <v>7</v>
      </c>
      <c r="H11">
        <v>10</v>
      </c>
      <c r="I11">
        <v>2.0299999999999998</v>
      </c>
      <c r="J11">
        <v>1.06</v>
      </c>
      <c r="K11">
        <v>2.06</v>
      </c>
      <c r="L11">
        <v>2</v>
      </c>
      <c r="M11">
        <v>56</v>
      </c>
    </row>
    <row r="12" spans="1:13" x14ac:dyDescent="0.3">
      <c r="A12" t="s">
        <v>45</v>
      </c>
      <c r="B12" t="s">
        <v>476</v>
      </c>
      <c r="C12" t="s">
        <v>1444</v>
      </c>
      <c r="D12">
        <v>13</v>
      </c>
      <c r="E12">
        <v>2</v>
      </c>
      <c r="F12">
        <v>9</v>
      </c>
      <c r="G12">
        <v>7</v>
      </c>
      <c r="H12">
        <v>13</v>
      </c>
      <c r="I12">
        <v>2.0499999999999998</v>
      </c>
      <c r="J12">
        <v>2</v>
      </c>
      <c r="K12">
        <v>3.06</v>
      </c>
      <c r="L12">
        <v>3.37</v>
      </c>
      <c r="M12">
        <v>30</v>
      </c>
    </row>
    <row r="13" spans="1:13" x14ac:dyDescent="0.3">
      <c r="A13" t="s">
        <v>50</v>
      </c>
      <c r="B13" t="s">
        <v>483</v>
      </c>
      <c r="C13" t="s">
        <v>1444</v>
      </c>
      <c r="D13">
        <v>18</v>
      </c>
      <c r="E13">
        <v>3</v>
      </c>
      <c r="F13">
        <v>10</v>
      </c>
      <c r="G13">
        <v>10</v>
      </c>
      <c r="H13">
        <v>15</v>
      </c>
      <c r="I13">
        <v>2.06</v>
      </c>
      <c r="J13">
        <v>2.02</v>
      </c>
      <c r="K13">
        <v>5.05</v>
      </c>
      <c r="L13">
        <v>5.27</v>
      </c>
      <c r="M13">
        <v>30</v>
      </c>
    </row>
    <row r="14" spans="1:13" x14ac:dyDescent="0.3">
      <c r="A14" t="s">
        <v>39</v>
      </c>
      <c r="B14" t="s">
        <v>477</v>
      </c>
      <c r="C14" t="s">
        <v>1446</v>
      </c>
      <c r="D14">
        <v>10</v>
      </c>
      <c r="E14">
        <v>2</v>
      </c>
      <c r="F14">
        <v>2</v>
      </c>
      <c r="G14">
        <v>6</v>
      </c>
      <c r="H14">
        <v>11</v>
      </c>
      <c r="I14">
        <v>2.04</v>
      </c>
      <c r="J14">
        <v>2</v>
      </c>
      <c r="K14">
        <v>3</v>
      </c>
      <c r="L14">
        <v>1.84</v>
      </c>
      <c r="M14">
        <v>54</v>
      </c>
    </row>
    <row r="15" spans="1:13" x14ac:dyDescent="0.3">
      <c r="A15" t="s">
        <v>61</v>
      </c>
      <c r="B15" t="s">
        <v>484</v>
      </c>
      <c r="C15" t="s">
        <v>1444</v>
      </c>
      <c r="D15">
        <v>20</v>
      </c>
      <c r="E15">
        <v>3</v>
      </c>
      <c r="F15">
        <v>11</v>
      </c>
      <c r="G15">
        <v>14</v>
      </c>
      <c r="H15">
        <v>19</v>
      </c>
      <c r="I15">
        <v>3.05</v>
      </c>
      <c r="J15">
        <v>1.07</v>
      </c>
      <c r="K15">
        <v>7.02</v>
      </c>
      <c r="L15">
        <v>7.79</v>
      </c>
      <c r="M15">
        <v>28</v>
      </c>
    </row>
    <row r="16" spans="1:13" x14ac:dyDescent="0.3">
      <c r="A16" t="s">
        <v>53</v>
      </c>
      <c r="B16" t="s">
        <v>478</v>
      </c>
      <c r="C16" t="s">
        <v>1446</v>
      </c>
      <c r="D16">
        <v>12</v>
      </c>
      <c r="E16">
        <v>2</v>
      </c>
      <c r="F16">
        <v>3</v>
      </c>
      <c r="G16">
        <v>12</v>
      </c>
      <c r="H16">
        <v>16</v>
      </c>
      <c r="I16">
        <v>3</v>
      </c>
      <c r="J16">
        <v>1.07</v>
      </c>
      <c r="K16">
        <v>3.04</v>
      </c>
      <c r="L16">
        <v>3.33</v>
      </c>
      <c r="M16">
        <v>41</v>
      </c>
    </row>
    <row r="17" spans="1:13" x14ac:dyDescent="0.3">
      <c r="A17" t="s">
        <v>97</v>
      </c>
      <c r="B17" t="s">
        <v>485</v>
      </c>
      <c r="C17" t="s">
        <v>1444</v>
      </c>
      <c r="D17">
        <v>25</v>
      </c>
      <c r="E17">
        <v>4</v>
      </c>
      <c r="F17">
        <v>14</v>
      </c>
      <c r="G17">
        <v>7</v>
      </c>
      <c r="H17">
        <v>35</v>
      </c>
      <c r="I17">
        <v>5.04</v>
      </c>
      <c r="J17">
        <v>3.06</v>
      </c>
      <c r="K17">
        <v>10.07</v>
      </c>
      <c r="L17">
        <v>14.92</v>
      </c>
      <c r="M17">
        <v>25</v>
      </c>
    </row>
    <row r="18" spans="1:13" x14ac:dyDescent="0.3">
      <c r="A18" t="s">
        <v>42</v>
      </c>
      <c r="B18" t="s">
        <v>480</v>
      </c>
      <c r="C18" t="s">
        <v>1445</v>
      </c>
      <c r="D18">
        <v>15</v>
      </c>
      <c r="E18">
        <v>3</v>
      </c>
      <c r="F18">
        <v>2</v>
      </c>
      <c r="G18">
        <v>12</v>
      </c>
      <c r="H18">
        <v>12</v>
      </c>
      <c r="I18">
        <v>2.04</v>
      </c>
      <c r="J18">
        <v>1.04</v>
      </c>
      <c r="K18">
        <v>3.03</v>
      </c>
      <c r="L18">
        <v>3.93</v>
      </c>
      <c r="M18">
        <v>44</v>
      </c>
    </row>
    <row r="19" spans="1:13" x14ac:dyDescent="0.3">
      <c r="A19" t="s">
        <v>68</v>
      </c>
      <c r="B19" t="s">
        <v>474</v>
      </c>
      <c r="C19" t="s">
        <v>1444</v>
      </c>
      <c r="D19">
        <v>22</v>
      </c>
      <c r="E19">
        <v>3</v>
      </c>
      <c r="F19">
        <v>12</v>
      </c>
      <c r="G19">
        <v>9</v>
      </c>
      <c r="H19">
        <v>22</v>
      </c>
      <c r="I19">
        <v>3.07</v>
      </c>
      <c r="J19">
        <v>2.04</v>
      </c>
      <c r="K19">
        <v>7.04</v>
      </c>
      <c r="L19">
        <v>7.98</v>
      </c>
      <c r="M19">
        <v>25</v>
      </c>
    </row>
    <row r="20" spans="1:13" x14ac:dyDescent="0.3">
      <c r="A20" t="s">
        <v>175</v>
      </c>
      <c r="B20" t="s">
        <v>487</v>
      </c>
      <c r="C20" t="s">
        <v>1444</v>
      </c>
      <c r="D20">
        <v>32</v>
      </c>
      <c r="E20">
        <v>4</v>
      </c>
      <c r="F20">
        <v>16</v>
      </c>
      <c r="G20">
        <v>12</v>
      </c>
      <c r="H20">
        <v>70</v>
      </c>
      <c r="I20">
        <v>10.01</v>
      </c>
      <c r="J20">
        <v>3.06</v>
      </c>
      <c r="K20">
        <v>23</v>
      </c>
      <c r="L20">
        <v>37.58</v>
      </c>
      <c r="M20">
        <v>25</v>
      </c>
    </row>
    <row r="21" spans="1:13" x14ac:dyDescent="0.3">
      <c r="A21" t="s">
        <v>55</v>
      </c>
      <c r="B21" t="s">
        <v>479</v>
      </c>
      <c r="C21" t="s">
        <v>1446</v>
      </c>
      <c r="D21">
        <v>14</v>
      </c>
      <c r="E21">
        <v>3</v>
      </c>
      <c r="F21">
        <v>4</v>
      </c>
      <c r="G21">
        <v>6</v>
      </c>
      <c r="H21">
        <v>17</v>
      </c>
      <c r="I21">
        <v>3.01</v>
      </c>
      <c r="J21">
        <v>2.0099999999999998</v>
      </c>
      <c r="K21">
        <v>3.07</v>
      </c>
      <c r="L21">
        <v>3.09</v>
      </c>
      <c r="M21">
        <v>42</v>
      </c>
    </row>
    <row r="22" spans="1:13" x14ac:dyDescent="0.3">
      <c r="A22" t="s">
        <v>100</v>
      </c>
      <c r="B22" t="s">
        <v>477</v>
      </c>
      <c r="C22" t="s">
        <v>1444</v>
      </c>
      <c r="D22">
        <v>24</v>
      </c>
      <c r="E22">
        <v>4</v>
      </c>
      <c r="F22">
        <v>13</v>
      </c>
      <c r="G22">
        <v>6</v>
      </c>
      <c r="H22">
        <v>36</v>
      </c>
      <c r="I22">
        <v>5.0599999999999996</v>
      </c>
      <c r="J22">
        <v>2.0299999999999998</v>
      </c>
      <c r="K22">
        <v>12.07</v>
      </c>
      <c r="L22">
        <v>18.37</v>
      </c>
      <c r="M22">
        <v>23</v>
      </c>
    </row>
    <row r="23" spans="1:13" x14ac:dyDescent="0.3">
      <c r="A23" t="s">
        <v>47</v>
      </c>
      <c r="B23" t="s">
        <v>482</v>
      </c>
      <c r="C23" t="s">
        <v>1445</v>
      </c>
      <c r="D23">
        <v>17</v>
      </c>
      <c r="E23">
        <v>3</v>
      </c>
      <c r="F23">
        <v>3</v>
      </c>
      <c r="G23">
        <v>12</v>
      </c>
      <c r="H23">
        <v>14</v>
      </c>
      <c r="I23">
        <v>2.06</v>
      </c>
      <c r="J23">
        <v>1.02</v>
      </c>
      <c r="K23">
        <v>3.02</v>
      </c>
      <c r="L23">
        <v>3.53</v>
      </c>
      <c r="M23">
        <v>44</v>
      </c>
    </row>
    <row r="24" spans="1:13" x14ac:dyDescent="0.3">
      <c r="A24" t="s">
        <v>150</v>
      </c>
      <c r="B24" t="s">
        <v>481</v>
      </c>
      <c r="C24" t="s">
        <v>1444</v>
      </c>
      <c r="D24">
        <v>30</v>
      </c>
      <c r="E24">
        <v>4</v>
      </c>
      <c r="F24">
        <v>15</v>
      </c>
      <c r="G24">
        <v>5</v>
      </c>
      <c r="H24">
        <v>59</v>
      </c>
      <c r="I24">
        <v>8.0299999999999994</v>
      </c>
      <c r="J24">
        <v>4</v>
      </c>
      <c r="K24">
        <v>16.059999999999999</v>
      </c>
      <c r="L24">
        <v>30.34</v>
      </c>
      <c r="M24">
        <v>20</v>
      </c>
    </row>
    <row r="25" spans="1:13" x14ac:dyDescent="0.3">
      <c r="A25" t="s">
        <v>253</v>
      </c>
      <c r="B25" t="s">
        <v>490</v>
      </c>
      <c r="C25" t="s">
        <v>1444</v>
      </c>
      <c r="D25">
        <v>42</v>
      </c>
      <c r="E25">
        <v>5</v>
      </c>
      <c r="F25">
        <v>18</v>
      </c>
      <c r="G25">
        <v>5</v>
      </c>
      <c r="H25">
        <v>107</v>
      </c>
      <c r="I25">
        <v>15.05</v>
      </c>
      <c r="J25">
        <v>7.04</v>
      </c>
      <c r="K25">
        <v>23</v>
      </c>
      <c r="L25">
        <v>37.880000000000003</v>
      </c>
      <c r="M25">
        <v>19</v>
      </c>
    </row>
    <row r="26" spans="1:13" x14ac:dyDescent="0.3">
      <c r="A26" t="s">
        <v>58</v>
      </c>
      <c r="B26" t="s">
        <v>481</v>
      </c>
      <c r="C26" t="s">
        <v>1446</v>
      </c>
      <c r="D26">
        <v>16</v>
      </c>
      <c r="E26">
        <v>3</v>
      </c>
      <c r="F26">
        <v>5</v>
      </c>
      <c r="G26">
        <v>5</v>
      </c>
      <c r="H26">
        <v>18</v>
      </c>
      <c r="I26">
        <v>3.02</v>
      </c>
      <c r="J26">
        <v>2.02</v>
      </c>
      <c r="K26">
        <v>4</v>
      </c>
      <c r="L26">
        <v>2.71</v>
      </c>
      <c r="M26">
        <v>43</v>
      </c>
    </row>
    <row r="27" spans="1:13" x14ac:dyDescent="0.3">
      <c r="A27" t="s">
        <v>245</v>
      </c>
      <c r="B27" t="s">
        <v>482</v>
      </c>
      <c r="C27" t="s">
        <v>1444</v>
      </c>
      <c r="D27">
        <v>39</v>
      </c>
      <c r="E27">
        <v>5</v>
      </c>
      <c r="F27">
        <v>17</v>
      </c>
      <c r="G27">
        <v>12</v>
      </c>
      <c r="H27">
        <v>103</v>
      </c>
      <c r="I27">
        <v>14.05</v>
      </c>
      <c r="J27">
        <v>2.0499999999999998</v>
      </c>
      <c r="K27">
        <v>23</v>
      </c>
      <c r="L27">
        <v>51</v>
      </c>
      <c r="M27">
        <v>19</v>
      </c>
    </row>
    <row r="28" spans="1:13" x14ac:dyDescent="0.3">
      <c r="A28" t="s">
        <v>64</v>
      </c>
      <c r="B28" t="s">
        <v>465</v>
      </c>
      <c r="C28" t="s">
        <v>1446</v>
      </c>
      <c r="D28">
        <v>19</v>
      </c>
      <c r="E28">
        <v>3</v>
      </c>
      <c r="F28">
        <v>6</v>
      </c>
      <c r="G28">
        <v>5</v>
      </c>
      <c r="H28">
        <v>20</v>
      </c>
      <c r="I28">
        <v>3.05</v>
      </c>
      <c r="J28">
        <v>2.04</v>
      </c>
      <c r="K28">
        <v>4.0599999999999996</v>
      </c>
      <c r="L28">
        <v>3.04</v>
      </c>
      <c r="M28">
        <v>38</v>
      </c>
    </row>
    <row r="29" spans="1:13" x14ac:dyDescent="0.3">
      <c r="A29" t="s">
        <v>295</v>
      </c>
      <c r="B29" t="s">
        <v>486</v>
      </c>
      <c r="C29" t="s">
        <v>1444</v>
      </c>
      <c r="D29">
        <v>48</v>
      </c>
      <c r="E29">
        <v>5</v>
      </c>
      <c r="F29">
        <v>19</v>
      </c>
      <c r="G29">
        <v>6</v>
      </c>
      <c r="H29">
        <v>128</v>
      </c>
      <c r="I29">
        <v>19.010000000000002</v>
      </c>
      <c r="J29">
        <v>8.0399999999999991</v>
      </c>
      <c r="K29">
        <v>23</v>
      </c>
      <c r="L29">
        <v>35.61</v>
      </c>
      <c r="M29">
        <v>16</v>
      </c>
    </row>
    <row r="30" spans="1:13" x14ac:dyDescent="0.3">
      <c r="A30" t="s">
        <v>307</v>
      </c>
      <c r="B30" t="s">
        <v>480</v>
      </c>
      <c r="C30" t="s">
        <v>1444</v>
      </c>
      <c r="D30">
        <v>53</v>
      </c>
      <c r="E30">
        <v>5</v>
      </c>
      <c r="F30">
        <v>20</v>
      </c>
      <c r="G30">
        <v>12</v>
      </c>
      <c r="H30">
        <v>134</v>
      </c>
      <c r="I30">
        <v>19.04</v>
      </c>
      <c r="J30">
        <v>12.01</v>
      </c>
      <c r="K30">
        <v>23</v>
      </c>
      <c r="L30">
        <v>33.31</v>
      </c>
      <c r="M30">
        <v>13</v>
      </c>
    </row>
    <row r="31" spans="1:13" x14ac:dyDescent="0.3">
      <c r="A31" t="s">
        <v>70</v>
      </c>
      <c r="B31" t="s">
        <v>480</v>
      </c>
      <c r="C31" t="s">
        <v>1446</v>
      </c>
      <c r="D31">
        <v>21</v>
      </c>
      <c r="E31">
        <v>3</v>
      </c>
      <c r="F31">
        <v>7</v>
      </c>
      <c r="G31">
        <v>12</v>
      </c>
      <c r="H31">
        <v>23</v>
      </c>
      <c r="I31">
        <v>4</v>
      </c>
      <c r="J31">
        <v>3.01</v>
      </c>
      <c r="K31">
        <v>4.05</v>
      </c>
      <c r="L31">
        <v>2.67</v>
      </c>
      <c r="M31">
        <v>37</v>
      </c>
    </row>
    <row r="32" spans="1:13" x14ac:dyDescent="0.3">
      <c r="A32" t="s">
        <v>351</v>
      </c>
      <c r="B32" t="s">
        <v>488</v>
      </c>
      <c r="C32" t="s">
        <v>1444</v>
      </c>
      <c r="D32">
        <v>62</v>
      </c>
      <c r="E32">
        <v>6</v>
      </c>
      <c r="F32">
        <v>23</v>
      </c>
      <c r="G32">
        <v>11</v>
      </c>
      <c r="H32">
        <v>156</v>
      </c>
      <c r="I32">
        <v>21.06</v>
      </c>
      <c r="J32">
        <v>13.07</v>
      </c>
      <c r="K32">
        <v>23</v>
      </c>
      <c r="L32">
        <v>22.15</v>
      </c>
      <c r="M32">
        <v>12</v>
      </c>
    </row>
    <row r="33" spans="1:13" x14ac:dyDescent="0.3">
      <c r="A33" t="s">
        <v>66</v>
      </c>
      <c r="B33" t="s">
        <v>471</v>
      </c>
      <c r="C33" t="s">
        <v>1445</v>
      </c>
      <c r="D33">
        <v>23</v>
      </c>
      <c r="E33">
        <v>3</v>
      </c>
      <c r="F33">
        <v>4</v>
      </c>
      <c r="G33">
        <v>14</v>
      </c>
      <c r="H33">
        <v>21</v>
      </c>
      <c r="I33">
        <v>3.06</v>
      </c>
      <c r="J33">
        <v>2.0699999999999998</v>
      </c>
      <c r="K33">
        <v>4.03</v>
      </c>
      <c r="L33">
        <v>3.14</v>
      </c>
      <c r="M33">
        <v>31</v>
      </c>
    </row>
    <row r="34" spans="1:13" x14ac:dyDescent="0.3">
      <c r="A34" t="s">
        <v>345</v>
      </c>
      <c r="B34" t="s">
        <v>493</v>
      </c>
      <c r="C34" t="s">
        <v>1444</v>
      </c>
      <c r="D34">
        <v>56</v>
      </c>
      <c r="E34">
        <v>5</v>
      </c>
      <c r="F34">
        <v>21</v>
      </c>
      <c r="G34">
        <v>10</v>
      </c>
      <c r="H34">
        <v>153</v>
      </c>
      <c r="I34">
        <v>21.05</v>
      </c>
      <c r="J34">
        <v>6.01</v>
      </c>
      <c r="K34">
        <v>23</v>
      </c>
      <c r="L34">
        <v>30.81</v>
      </c>
      <c r="M34">
        <v>11</v>
      </c>
    </row>
    <row r="35" spans="1:13" x14ac:dyDescent="0.3">
      <c r="A35" t="s">
        <v>367</v>
      </c>
      <c r="B35" t="s">
        <v>491</v>
      </c>
      <c r="C35" t="s">
        <v>1444</v>
      </c>
      <c r="D35">
        <v>60</v>
      </c>
      <c r="E35">
        <v>6</v>
      </c>
      <c r="F35">
        <v>22</v>
      </c>
      <c r="G35">
        <v>10</v>
      </c>
      <c r="H35">
        <v>164</v>
      </c>
      <c r="I35">
        <v>22.01</v>
      </c>
      <c r="J35">
        <v>14.02</v>
      </c>
      <c r="K35">
        <v>23</v>
      </c>
      <c r="L35">
        <v>20.46</v>
      </c>
      <c r="M35">
        <v>9</v>
      </c>
    </row>
    <row r="36" spans="1:13" x14ac:dyDescent="0.3">
      <c r="A36" t="s">
        <v>389</v>
      </c>
      <c r="B36" t="s">
        <v>496</v>
      </c>
      <c r="C36" t="s">
        <v>1444</v>
      </c>
      <c r="D36">
        <v>69</v>
      </c>
      <c r="E36">
        <v>6</v>
      </c>
      <c r="F36">
        <v>24</v>
      </c>
      <c r="G36">
        <v>5</v>
      </c>
      <c r="H36">
        <v>175</v>
      </c>
      <c r="I36">
        <v>22.04</v>
      </c>
      <c r="J36">
        <v>15</v>
      </c>
      <c r="K36">
        <v>23</v>
      </c>
      <c r="L36">
        <v>15</v>
      </c>
      <c r="M36">
        <v>8</v>
      </c>
    </row>
    <row r="37" spans="1:13" x14ac:dyDescent="0.3">
      <c r="A37" t="s">
        <v>72</v>
      </c>
      <c r="B37" t="s">
        <v>481</v>
      </c>
      <c r="C37" t="s">
        <v>1445</v>
      </c>
      <c r="D37">
        <v>29</v>
      </c>
      <c r="E37">
        <v>4</v>
      </c>
      <c r="F37">
        <v>7</v>
      </c>
      <c r="G37">
        <v>5</v>
      </c>
      <c r="H37">
        <v>24</v>
      </c>
      <c r="I37">
        <v>4</v>
      </c>
      <c r="J37">
        <v>3.03</v>
      </c>
      <c r="K37">
        <v>4.05</v>
      </c>
      <c r="L37">
        <v>2.74</v>
      </c>
      <c r="M37">
        <v>38</v>
      </c>
    </row>
    <row r="38" spans="1:13" x14ac:dyDescent="0.3">
      <c r="A38" t="s">
        <v>405</v>
      </c>
      <c r="B38" t="s">
        <v>499</v>
      </c>
      <c r="C38" t="s">
        <v>1444</v>
      </c>
      <c r="D38">
        <v>96</v>
      </c>
      <c r="E38">
        <v>7</v>
      </c>
      <c r="F38">
        <v>27</v>
      </c>
      <c r="G38">
        <v>11</v>
      </c>
      <c r="H38">
        <v>183</v>
      </c>
      <c r="I38">
        <v>22.06</v>
      </c>
      <c r="J38">
        <v>15.03</v>
      </c>
      <c r="K38">
        <v>23</v>
      </c>
      <c r="L38">
        <v>11.74</v>
      </c>
      <c r="M38">
        <v>5</v>
      </c>
    </row>
    <row r="39" spans="1:13" x14ac:dyDescent="0.3">
      <c r="A39" t="s">
        <v>74</v>
      </c>
      <c r="B39" t="s">
        <v>465</v>
      </c>
      <c r="C39" t="s">
        <v>1445</v>
      </c>
      <c r="D39">
        <v>28</v>
      </c>
      <c r="E39">
        <v>4</v>
      </c>
      <c r="F39">
        <v>6</v>
      </c>
      <c r="G39">
        <v>5</v>
      </c>
      <c r="H39">
        <v>25</v>
      </c>
      <c r="I39">
        <v>4</v>
      </c>
      <c r="J39">
        <v>3.01</v>
      </c>
      <c r="K39">
        <v>4.04</v>
      </c>
      <c r="L39">
        <v>2.97</v>
      </c>
      <c r="M39">
        <v>28</v>
      </c>
    </row>
    <row r="40" spans="1:13" x14ac:dyDescent="0.3">
      <c r="A40" t="s">
        <v>497</v>
      </c>
      <c r="B40" t="s">
        <v>494</v>
      </c>
      <c r="C40" t="s">
        <v>1444</v>
      </c>
      <c r="D40">
        <v>79</v>
      </c>
      <c r="E40">
        <v>7</v>
      </c>
      <c r="F40">
        <v>25</v>
      </c>
      <c r="G40">
        <v>11</v>
      </c>
      <c r="M40">
        <v>3</v>
      </c>
    </row>
    <row r="41" spans="1:13" x14ac:dyDescent="0.3">
      <c r="A41" t="s">
        <v>78</v>
      </c>
      <c r="B41" t="s">
        <v>486</v>
      </c>
      <c r="C41" t="s">
        <v>1446</v>
      </c>
      <c r="D41">
        <v>26</v>
      </c>
      <c r="E41">
        <v>4</v>
      </c>
      <c r="F41">
        <v>8</v>
      </c>
      <c r="G41">
        <v>6</v>
      </c>
      <c r="H41">
        <v>27</v>
      </c>
      <c r="I41">
        <v>4.03</v>
      </c>
      <c r="J41">
        <v>3.07</v>
      </c>
      <c r="K41">
        <v>5.04</v>
      </c>
      <c r="L41">
        <v>2.78</v>
      </c>
      <c r="M41">
        <v>35</v>
      </c>
    </row>
    <row r="42" spans="1:13" x14ac:dyDescent="0.3">
      <c r="A42" t="s">
        <v>415</v>
      </c>
      <c r="B42" t="s">
        <v>489</v>
      </c>
      <c r="C42" t="s">
        <v>1444</v>
      </c>
      <c r="D42">
        <v>82</v>
      </c>
      <c r="E42">
        <v>7</v>
      </c>
      <c r="F42">
        <v>26</v>
      </c>
      <c r="G42">
        <v>12</v>
      </c>
      <c r="H42">
        <v>188</v>
      </c>
      <c r="I42">
        <v>22.06</v>
      </c>
      <c r="J42">
        <v>16.04</v>
      </c>
      <c r="K42">
        <v>23</v>
      </c>
      <c r="L42">
        <v>10.01</v>
      </c>
      <c r="M42">
        <v>3</v>
      </c>
    </row>
    <row r="43" spans="1:13" x14ac:dyDescent="0.3">
      <c r="A43" t="s">
        <v>76</v>
      </c>
      <c r="B43" t="s">
        <v>475</v>
      </c>
      <c r="C43" t="s">
        <v>1446</v>
      </c>
      <c r="D43">
        <v>34</v>
      </c>
      <c r="E43">
        <v>4</v>
      </c>
      <c r="F43">
        <v>10</v>
      </c>
      <c r="G43">
        <v>11</v>
      </c>
      <c r="H43">
        <v>26</v>
      </c>
      <c r="I43">
        <v>4.03</v>
      </c>
      <c r="J43">
        <v>3.02</v>
      </c>
      <c r="K43">
        <v>5.03</v>
      </c>
      <c r="L43">
        <v>3.54</v>
      </c>
      <c r="M43">
        <v>33</v>
      </c>
    </row>
    <row r="44" spans="1:13" x14ac:dyDescent="0.3">
      <c r="A44" t="s">
        <v>325</v>
      </c>
      <c r="B44" t="s">
        <v>495</v>
      </c>
      <c r="C44" t="s">
        <v>1444</v>
      </c>
      <c r="D44">
        <v>117</v>
      </c>
      <c r="E44">
        <v>8</v>
      </c>
      <c r="F44">
        <v>30</v>
      </c>
      <c r="G44">
        <v>9</v>
      </c>
      <c r="H44">
        <v>143</v>
      </c>
      <c r="I44">
        <v>20.03</v>
      </c>
      <c r="J44">
        <v>13.06</v>
      </c>
      <c r="K44">
        <v>23</v>
      </c>
      <c r="L44">
        <v>28.7</v>
      </c>
      <c r="M44">
        <v>2</v>
      </c>
    </row>
    <row r="45" spans="1:13" x14ac:dyDescent="0.3">
      <c r="A45" t="s">
        <v>81</v>
      </c>
      <c r="B45" t="s">
        <v>469</v>
      </c>
      <c r="C45" t="s">
        <v>1445</v>
      </c>
      <c r="D45">
        <v>27</v>
      </c>
      <c r="E45">
        <v>4</v>
      </c>
      <c r="F45">
        <v>5</v>
      </c>
      <c r="G45">
        <v>14</v>
      </c>
      <c r="H45">
        <v>28</v>
      </c>
      <c r="I45">
        <v>4.0599999999999996</v>
      </c>
      <c r="J45">
        <v>3.05</v>
      </c>
      <c r="K45">
        <v>5.03</v>
      </c>
      <c r="L45">
        <v>2.86</v>
      </c>
      <c r="M45">
        <v>21</v>
      </c>
    </row>
    <row r="46" spans="1:13" x14ac:dyDescent="0.3">
      <c r="A46" t="s">
        <v>417</v>
      </c>
      <c r="B46" t="s">
        <v>500</v>
      </c>
      <c r="C46" t="s">
        <v>1444</v>
      </c>
      <c r="D46">
        <v>108</v>
      </c>
      <c r="E46">
        <v>8</v>
      </c>
      <c r="F46">
        <v>29</v>
      </c>
      <c r="G46">
        <v>14</v>
      </c>
      <c r="H46">
        <v>189</v>
      </c>
      <c r="I46">
        <v>22.06</v>
      </c>
      <c r="J46">
        <v>16.04</v>
      </c>
      <c r="K46">
        <v>23</v>
      </c>
      <c r="L46">
        <v>10.01</v>
      </c>
      <c r="M46">
        <v>1</v>
      </c>
    </row>
    <row r="47" spans="1:13" x14ac:dyDescent="0.3">
      <c r="A47" t="s">
        <v>83</v>
      </c>
      <c r="B47" t="s">
        <v>486</v>
      </c>
      <c r="C47" t="s">
        <v>1445</v>
      </c>
      <c r="D47">
        <v>31</v>
      </c>
      <c r="E47">
        <v>4</v>
      </c>
      <c r="F47">
        <v>8</v>
      </c>
      <c r="G47">
        <v>6</v>
      </c>
      <c r="H47">
        <v>29</v>
      </c>
      <c r="I47">
        <v>4.0599999999999996</v>
      </c>
      <c r="J47">
        <v>4</v>
      </c>
      <c r="K47">
        <v>5.07</v>
      </c>
      <c r="L47">
        <v>3.27</v>
      </c>
      <c r="M47">
        <v>25</v>
      </c>
    </row>
    <row r="48" spans="1:13" x14ac:dyDescent="0.3">
      <c r="A48" t="s">
        <v>85</v>
      </c>
      <c r="B48" t="s">
        <v>487</v>
      </c>
      <c r="C48" t="s">
        <v>1445</v>
      </c>
      <c r="D48">
        <v>43</v>
      </c>
      <c r="E48">
        <v>5</v>
      </c>
      <c r="F48">
        <v>10</v>
      </c>
      <c r="G48">
        <v>12</v>
      </c>
      <c r="H48">
        <v>30</v>
      </c>
      <c r="I48">
        <v>4.07</v>
      </c>
      <c r="J48">
        <v>4.01</v>
      </c>
      <c r="K48">
        <v>5.04</v>
      </c>
      <c r="L48">
        <v>2.69</v>
      </c>
      <c r="M48">
        <v>23</v>
      </c>
    </row>
    <row r="49" spans="1:13" x14ac:dyDescent="0.3">
      <c r="A49" t="s">
        <v>88</v>
      </c>
      <c r="B49" t="s">
        <v>492</v>
      </c>
      <c r="C49" t="s">
        <v>1446</v>
      </c>
      <c r="D49">
        <v>45</v>
      </c>
      <c r="E49">
        <v>5</v>
      </c>
      <c r="F49">
        <v>17</v>
      </c>
      <c r="G49">
        <v>10</v>
      </c>
      <c r="H49">
        <v>31</v>
      </c>
      <c r="I49">
        <v>5.0199999999999996</v>
      </c>
      <c r="J49">
        <v>4.01</v>
      </c>
      <c r="K49">
        <v>6.04</v>
      </c>
      <c r="L49">
        <v>4.55</v>
      </c>
      <c r="M49">
        <v>21</v>
      </c>
    </row>
    <row r="50" spans="1:13" x14ac:dyDescent="0.3">
      <c r="A50" t="s">
        <v>91</v>
      </c>
      <c r="B50" t="s">
        <v>467</v>
      </c>
      <c r="C50" t="s">
        <v>1445</v>
      </c>
      <c r="D50">
        <v>40</v>
      </c>
      <c r="E50">
        <v>5</v>
      </c>
      <c r="F50">
        <v>9</v>
      </c>
      <c r="G50">
        <v>6</v>
      </c>
      <c r="H50">
        <v>32</v>
      </c>
      <c r="I50">
        <v>5.0199999999999996</v>
      </c>
      <c r="J50">
        <v>3.06</v>
      </c>
      <c r="K50">
        <v>6.02</v>
      </c>
      <c r="L50">
        <v>3.72</v>
      </c>
      <c r="M50">
        <v>23</v>
      </c>
    </row>
    <row r="51" spans="1:13" x14ac:dyDescent="0.3">
      <c r="A51" t="s">
        <v>110</v>
      </c>
      <c r="B51" t="s">
        <v>474</v>
      </c>
      <c r="C51" t="s">
        <v>1446</v>
      </c>
      <c r="D51">
        <v>33</v>
      </c>
      <c r="E51">
        <v>4</v>
      </c>
      <c r="F51">
        <v>9</v>
      </c>
      <c r="G51">
        <v>9</v>
      </c>
      <c r="H51">
        <v>40</v>
      </c>
      <c r="I51">
        <v>6.02</v>
      </c>
      <c r="J51">
        <v>4.07</v>
      </c>
      <c r="K51">
        <v>7.03</v>
      </c>
      <c r="L51">
        <v>4.99</v>
      </c>
      <c r="M51">
        <v>23</v>
      </c>
    </row>
    <row r="52" spans="1:13" x14ac:dyDescent="0.3">
      <c r="A52" t="s">
        <v>93</v>
      </c>
      <c r="B52" t="s">
        <v>477</v>
      </c>
      <c r="C52" t="s">
        <v>1445</v>
      </c>
      <c r="D52">
        <v>51</v>
      </c>
      <c r="E52">
        <v>5</v>
      </c>
      <c r="F52">
        <v>11</v>
      </c>
      <c r="G52">
        <v>6</v>
      </c>
      <c r="H52">
        <v>33</v>
      </c>
      <c r="I52">
        <v>5.03</v>
      </c>
      <c r="J52">
        <v>4.04</v>
      </c>
      <c r="K52">
        <v>6.01</v>
      </c>
      <c r="L52">
        <v>2.63</v>
      </c>
      <c r="M52">
        <v>24</v>
      </c>
    </row>
    <row r="53" spans="1:13" x14ac:dyDescent="0.3">
      <c r="A53" t="s">
        <v>95</v>
      </c>
      <c r="B53" t="s">
        <v>482</v>
      </c>
      <c r="C53" t="s">
        <v>1446</v>
      </c>
      <c r="D53">
        <v>38</v>
      </c>
      <c r="E53">
        <v>5</v>
      </c>
      <c r="F53">
        <v>14</v>
      </c>
      <c r="G53">
        <v>12</v>
      </c>
      <c r="H53">
        <v>34</v>
      </c>
      <c r="I53">
        <v>5.03</v>
      </c>
      <c r="J53">
        <v>4.01</v>
      </c>
      <c r="K53">
        <v>7.05</v>
      </c>
      <c r="L53">
        <v>6.26</v>
      </c>
      <c r="M53">
        <v>31</v>
      </c>
    </row>
    <row r="54" spans="1:13" x14ac:dyDescent="0.3">
      <c r="A54" t="s">
        <v>107</v>
      </c>
      <c r="B54" t="s">
        <v>488</v>
      </c>
      <c r="C54" t="s">
        <v>1446</v>
      </c>
      <c r="D54">
        <v>35</v>
      </c>
      <c r="E54">
        <v>4</v>
      </c>
      <c r="F54">
        <v>11</v>
      </c>
      <c r="G54">
        <v>11</v>
      </c>
      <c r="H54">
        <v>39</v>
      </c>
      <c r="I54">
        <v>6.01</v>
      </c>
      <c r="J54">
        <v>4.05</v>
      </c>
      <c r="K54">
        <v>7.04</v>
      </c>
      <c r="L54">
        <v>5.91</v>
      </c>
      <c r="M54">
        <v>18</v>
      </c>
    </row>
    <row r="55" spans="1:13" x14ac:dyDescent="0.3">
      <c r="A55" t="s">
        <v>121</v>
      </c>
      <c r="B55" t="s">
        <v>474</v>
      </c>
      <c r="C55" t="s">
        <v>1446</v>
      </c>
      <c r="D55">
        <v>36</v>
      </c>
      <c r="E55">
        <v>4</v>
      </c>
      <c r="F55">
        <v>12</v>
      </c>
      <c r="G55">
        <v>9</v>
      </c>
      <c r="H55">
        <v>45</v>
      </c>
      <c r="I55">
        <v>6.05</v>
      </c>
      <c r="J55">
        <v>3.04</v>
      </c>
      <c r="K55">
        <v>8</v>
      </c>
      <c r="L55">
        <v>8.6999999999999993</v>
      </c>
      <c r="M55">
        <v>19</v>
      </c>
    </row>
    <row r="56" spans="1:13" x14ac:dyDescent="0.3">
      <c r="A56" t="s">
        <v>102</v>
      </c>
      <c r="B56" t="s">
        <v>483</v>
      </c>
      <c r="C56" t="s">
        <v>1445</v>
      </c>
      <c r="D56">
        <v>57</v>
      </c>
      <c r="E56">
        <v>6</v>
      </c>
      <c r="F56">
        <v>13</v>
      </c>
      <c r="G56">
        <v>10</v>
      </c>
      <c r="H56">
        <v>37</v>
      </c>
      <c r="I56">
        <v>5.07</v>
      </c>
      <c r="J56">
        <v>4.05</v>
      </c>
      <c r="K56">
        <v>6.07</v>
      </c>
      <c r="L56">
        <v>3.98</v>
      </c>
      <c r="M56">
        <v>22</v>
      </c>
    </row>
    <row r="57" spans="1:13" x14ac:dyDescent="0.3">
      <c r="A57" t="s">
        <v>125</v>
      </c>
      <c r="B57" t="s">
        <v>473</v>
      </c>
      <c r="C57" t="s">
        <v>1446</v>
      </c>
      <c r="D57">
        <v>37</v>
      </c>
      <c r="E57">
        <v>5</v>
      </c>
      <c r="F57">
        <v>13</v>
      </c>
      <c r="G57">
        <v>14</v>
      </c>
      <c r="H57">
        <v>47</v>
      </c>
      <c r="I57">
        <v>7</v>
      </c>
      <c r="J57">
        <v>5.0199999999999996</v>
      </c>
      <c r="K57">
        <v>8.01</v>
      </c>
      <c r="L57">
        <v>5.62</v>
      </c>
      <c r="M57">
        <v>27</v>
      </c>
    </row>
    <row r="58" spans="1:13" x14ac:dyDescent="0.3">
      <c r="A58" t="s">
        <v>114</v>
      </c>
      <c r="B58" t="s">
        <v>462</v>
      </c>
      <c r="C58" t="s">
        <v>1445</v>
      </c>
      <c r="D58">
        <v>64</v>
      </c>
      <c r="E58">
        <v>6</v>
      </c>
      <c r="F58">
        <v>15</v>
      </c>
      <c r="G58">
        <v>12</v>
      </c>
      <c r="H58">
        <v>42</v>
      </c>
      <c r="I58">
        <v>6.03</v>
      </c>
      <c r="J58">
        <v>5.0199999999999996</v>
      </c>
      <c r="K58">
        <v>8.0399999999999991</v>
      </c>
      <c r="L58">
        <v>5.8</v>
      </c>
      <c r="M58">
        <v>21</v>
      </c>
    </row>
    <row r="59" spans="1:13" x14ac:dyDescent="0.3">
      <c r="A59" t="s">
        <v>104</v>
      </c>
      <c r="B59" t="s">
        <v>489</v>
      </c>
      <c r="C59" t="s">
        <v>1446</v>
      </c>
      <c r="D59">
        <v>41</v>
      </c>
      <c r="E59">
        <v>5</v>
      </c>
      <c r="F59">
        <v>15</v>
      </c>
      <c r="G59">
        <v>12</v>
      </c>
      <c r="H59">
        <v>38</v>
      </c>
      <c r="I59">
        <v>6.01</v>
      </c>
      <c r="J59">
        <v>4.07</v>
      </c>
      <c r="K59">
        <v>7.04</v>
      </c>
      <c r="L59">
        <v>5.95</v>
      </c>
      <c r="M59">
        <v>29</v>
      </c>
    </row>
    <row r="60" spans="1:13" x14ac:dyDescent="0.3">
      <c r="A60" t="s">
        <v>112</v>
      </c>
      <c r="B60" t="s">
        <v>488</v>
      </c>
      <c r="C60" t="s">
        <v>1445</v>
      </c>
      <c r="D60">
        <v>68</v>
      </c>
      <c r="E60">
        <v>6</v>
      </c>
      <c r="F60">
        <v>16</v>
      </c>
      <c r="G60">
        <v>11</v>
      </c>
      <c r="H60">
        <v>41</v>
      </c>
      <c r="I60">
        <v>6.02</v>
      </c>
      <c r="J60">
        <v>5.03</v>
      </c>
      <c r="K60">
        <v>8.0299999999999994</v>
      </c>
      <c r="L60">
        <v>6.11</v>
      </c>
      <c r="M60">
        <v>21</v>
      </c>
    </row>
    <row r="61" spans="1:13" x14ac:dyDescent="0.3">
      <c r="A61" t="s">
        <v>118</v>
      </c>
      <c r="B61" t="s">
        <v>491</v>
      </c>
      <c r="C61" t="s">
        <v>1445</v>
      </c>
      <c r="D61">
        <v>55</v>
      </c>
      <c r="E61">
        <v>5</v>
      </c>
      <c r="F61">
        <v>12</v>
      </c>
      <c r="G61">
        <v>10</v>
      </c>
      <c r="H61">
        <v>44</v>
      </c>
      <c r="I61">
        <v>6.05</v>
      </c>
      <c r="J61">
        <v>5.05</v>
      </c>
      <c r="K61">
        <v>8.0399999999999991</v>
      </c>
      <c r="L61">
        <v>6.09</v>
      </c>
      <c r="M61">
        <v>20</v>
      </c>
    </row>
    <row r="62" spans="1:13" x14ac:dyDescent="0.3">
      <c r="A62" t="s">
        <v>116</v>
      </c>
      <c r="B62" t="s">
        <v>473</v>
      </c>
      <c r="C62" t="s">
        <v>1445</v>
      </c>
      <c r="D62">
        <v>63</v>
      </c>
      <c r="E62">
        <v>6</v>
      </c>
      <c r="F62">
        <v>14</v>
      </c>
      <c r="G62">
        <v>14</v>
      </c>
      <c r="H62">
        <v>43</v>
      </c>
      <c r="I62">
        <v>6.04</v>
      </c>
      <c r="J62">
        <v>5.04</v>
      </c>
      <c r="K62">
        <v>8.0299999999999994</v>
      </c>
      <c r="L62">
        <v>5.19</v>
      </c>
      <c r="M62">
        <v>20</v>
      </c>
    </row>
    <row r="63" spans="1:13" x14ac:dyDescent="0.3">
      <c r="A63" t="s">
        <v>131</v>
      </c>
      <c r="B63" t="s">
        <v>489</v>
      </c>
      <c r="C63" t="s">
        <v>1445</v>
      </c>
      <c r="D63">
        <v>77</v>
      </c>
      <c r="E63">
        <v>6</v>
      </c>
      <c r="F63">
        <v>19</v>
      </c>
      <c r="G63">
        <v>12</v>
      </c>
      <c r="H63">
        <v>50</v>
      </c>
      <c r="I63">
        <v>7.02</v>
      </c>
      <c r="J63">
        <v>6.02</v>
      </c>
      <c r="K63">
        <v>8.07</v>
      </c>
      <c r="L63">
        <v>5.18</v>
      </c>
      <c r="M63">
        <v>20</v>
      </c>
    </row>
    <row r="64" spans="1:13" x14ac:dyDescent="0.3">
      <c r="A64" t="s">
        <v>143</v>
      </c>
      <c r="B64" t="s">
        <v>479</v>
      </c>
      <c r="C64" t="s">
        <v>1445</v>
      </c>
      <c r="D64">
        <v>85</v>
      </c>
      <c r="E64">
        <v>7</v>
      </c>
      <c r="F64">
        <v>22</v>
      </c>
      <c r="G64">
        <v>6</v>
      </c>
      <c r="H64">
        <v>56</v>
      </c>
      <c r="I64">
        <v>8.02</v>
      </c>
      <c r="J64">
        <v>6.07</v>
      </c>
      <c r="K64">
        <v>9.0299999999999994</v>
      </c>
      <c r="L64">
        <v>5.44</v>
      </c>
      <c r="M64">
        <v>19</v>
      </c>
    </row>
    <row r="65" spans="1:13" x14ac:dyDescent="0.3">
      <c r="A65" t="s">
        <v>139</v>
      </c>
      <c r="B65" t="s">
        <v>481</v>
      </c>
      <c r="C65" t="s">
        <v>1445</v>
      </c>
      <c r="D65">
        <v>71</v>
      </c>
      <c r="E65">
        <v>6</v>
      </c>
      <c r="F65">
        <v>17</v>
      </c>
      <c r="G65">
        <v>5</v>
      </c>
      <c r="H65">
        <v>54</v>
      </c>
      <c r="I65">
        <v>7.07</v>
      </c>
      <c r="J65">
        <v>6.04</v>
      </c>
      <c r="K65">
        <v>9.02</v>
      </c>
      <c r="L65">
        <v>5.86</v>
      </c>
      <c r="M65">
        <v>18</v>
      </c>
    </row>
    <row r="66" spans="1:13" x14ac:dyDescent="0.3">
      <c r="A66" t="s">
        <v>137</v>
      </c>
      <c r="B66" t="s">
        <v>491</v>
      </c>
      <c r="C66" t="s">
        <v>1446</v>
      </c>
      <c r="D66">
        <v>44</v>
      </c>
      <c r="E66">
        <v>5</v>
      </c>
      <c r="F66">
        <v>16</v>
      </c>
      <c r="G66">
        <v>10</v>
      </c>
      <c r="H66">
        <v>53</v>
      </c>
      <c r="I66">
        <v>7.07</v>
      </c>
      <c r="J66">
        <v>6</v>
      </c>
      <c r="K66">
        <v>9</v>
      </c>
      <c r="L66">
        <v>5.29</v>
      </c>
      <c r="M66">
        <v>18</v>
      </c>
    </row>
    <row r="67" spans="1:13" x14ac:dyDescent="0.3">
      <c r="A67" t="s">
        <v>145</v>
      </c>
      <c r="B67" t="s">
        <v>498</v>
      </c>
      <c r="C67" t="s">
        <v>1445</v>
      </c>
      <c r="D67">
        <v>83</v>
      </c>
      <c r="E67">
        <v>7</v>
      </c>
      <c r="F67">
        <v>21</v>
      </c>
      <c r="G67">
        <v>14</v>
      </c>
      <c r="H67">
        <v>57</v>
      </c>
      <c r="I67">
        <v>8.0299999999999994</v>
      </c>
      <c r="J67">
        <v>6.04</v>
      </c>
      <c r="K67">
        <v>9.02</v>
      </c>
      <c r="L67">
        <v>4.92</v>
      </c>
      <c r="M67">
        <v>17</v>
      </c>
    </row>
    <row r="68" spans="1:13" x14ac:dyDescent="0.3">
      <c r="A68" t="s">
        <v>159</v>
      </c>
      <c r="B68" t="s">
        <v>495</v>
      </c>
      <c r="C68" t="s">
        <v>1445</v>
      </c>
      <c r="D68">
        <v>81</v>
      </c>
      <c r="E68">
        <v>7</v>
      </c>
      <c r="F68">
        <v>20</v>
      </c>
      <c r="G68">
        <v>9</v>
      </c>
      <c r="H68">
        <v>63</v>
      </c>
      <c r="I68">
        <v>9.01</v>
      </c>
      <c r="J68">
        <v>7.05</v>
      </c>
      <c r="K68">
        <v>10.01</v>
      </c>
      <c r="L68">
        <v>4.95</v>
      </c>
      <c r="M68">
        <v>15</v>
      </c>
    </row>
    <row r="69" spans="1:13" x14ac:dyDescent="0.3">
      <c r="A69" t="s">
        <v>127</v>
      </c>
      <c r="B69" t="s">
        <v>481</v>
      </c>
      <c r="C69" t="s">
        <v>1447</v>
      </c>
      <c r="D69">
        <v>46</v>
      </c>
      <c r="E69">
        <v>5</v>
      </c>
      <c r="F69">
        <v>1</v>
      </c>
      <c r="G69">
        <v>5</v>
      </c>
      <c r="H69">
        <v>48</v>
      </c>
      <c r="I69">
        <v>7</v>
      </c>
      <c r="J69">
        <v>5.01</v>
      </c>
      <c r="K69">
        <v>11.02</v>
      </c>
      <c r="L69">
        <v>8.66</v>
      </c>
      <c r="M69">
        <v>23</v>
      </c>
    </row>
    <row r="70" spans="1:13" x14ac:dyDescent="0.3">
      <c r="A70" t="s">
        <v>148</v>
      </c>
      <c r="B70" t="s">
        <v>475</v>
      </c>
      <c r="C70" t="s">
        <v>1445</v>
      </c>
      <c r="D70">
        <v>75</v>
      </c>
      <c r="E70">
        <v>6</v>
      </c>
      <c r="F70">
        <v>18</v>
      </c>
      <c r="G70">
        <v>11</v>
      </c>
      <c r="H70">
        <v>58</v>
      </c>
      <c r="I70">
        <v>8.0299999999999994</v>
      </c>
      <c r="J70">
        <v>6.07</v>
      </c>
      <c r="K70">
        <v>9.0500000000000007</v>
      </c>
      <c r="L70">
        <v>4.6100000000000003</v>
      </c>
      <c r="M70">
        <v>14</v>
      </c>
    </row>
    <row r="71" spans="1:13" x14ac:dyDescent="0.3">
      <c r="A71" t="s">
        <v>123</v>
      </c>
      <c r="B71" t="s">
        <v>467</v>
      </c>
      <c r="C71" t="s">
        <v>1447</v>
      </c>
      <c r="D71">
        <v>50</v>
      </c>
      <c r="E71">
        <v>5</v>
      </c>
      <c r="F71">
        <v>2</v>
      </c>
      <c r="G71">
        <v>6</v>
      </c>
      <c r="H71">
        <v>46</v>
      </c>
      <c r="I71">
        <v>6.07</v>
      </c>
      <c r="J71">
        <v>3.01</v>
      </c>
      <c r="K71">
        <v>11.07</v>
      </c>
      <c r="L71">
        <v>11.12</v>
      </c>
      <c r="M71">
        <v>22</v>
      </c>
    </row>
    <row r="72" spans="1:13" x14ac:dyDescent="0.3">
      <c r="A72" t="s">
        <v>169</v>
      </c>
      <c r="B72" t="s">
        <v>492</v>
      </c>
      <c r="C72" t="s">
        <v>1445</v>
      </c>
      <c r="D72">
        <v>88</v>
      </c>
      <c r="E72">
        <v>7</v>
      </c>
      <c r="F72">
        <v>24</v>
      </c>
      <c r="G72">
        <v>10</v>
      </c>
      <c r="H72">
        <v>67</v>
      </c>
      <c r="I72">
        <v>9.0299999999999994</v>
      </c>
      <c r="J72">
        <v>7.03</v>
      </c>
      <c r="K72">
        <v>11.04</v>
      </c>
      <c r="L72">
        <v>7.01</v>
      </c>
      <c r="M72">
        <v>13</v>
      </c>
    </row>
    <row r="73" spans="1:13" x14ac:dyDescent="0.3">
      <c r="A73" t="s">
        <v>129</v>
      </c>
      <c r="B73" t="s">
        <v>477</v>
      </c>
      <c r="C73" t="s">
        <v>1446</v>
      </c>
      <c r="D73">
        <v>47</v>
      </c>
      <c r="E73">
        <v>5</v>
      </c>
      <c r="F73">
        <v>18</v>
      </c>
      <c r="G73">
        <v>6</v>
      </c>
      <c r="H73">
        <v>49</v>
      </c>
      <c r="I73">
        <v>7.02</v>
      </c>
      <c r="J73">
        <v>4.0599999999999996</v>
      </c>
      <c r="K73">
        <v>9.02</v>
      </c>
      <c r="L73">
        <v>8.35</v>
      </c>
      <c r="M73">
        <v>20</v>
      </c>
    </row>
    <row r="74" spans="1:13" x14ac:dyDescent="0.3">
      <c r="A74" t="s">
        <v>214</v>
      </c>
      <c r="B74" t="s">
        <v>499</v>
      </c>
      <c r="C74" t="s">
        <v>1445</v>
      </c>
      <c r="D74">
        <v>113</v>
      </c>
      <c r="E74">
        <v>8</v>
      </c>
      <c r="F74">
        <v>32</v>
      </c>
      <c r="G74">
        <v>11</v>
      </c>
      <c r="H74">
        <v>88</v>
      </c>
      <c r="I74">
        <v>12.02</v>
      </c>
      <c r="J74">
        <v>10</v>
      </c>
      <c r="K74">
        <v>14.01</v>
      </c>
      <c r="L74">
        <v>8.35</v>
      </c>
      <c r="M74">
        <v>13</v>
      </c>
    </row>
    <row r="75" spans="1:13" x14ac:dyDescent="0.3">
      <c r="A75" t="s">
        <v>201</v>
      </c>
      <c r="B75" t="s">
        <v>495</v>
      </c>
      <c r="C75" t="s">
        <v>1445</v>
      </c>
      <c r="D75">
        <v>115</v>
      </c>
      <c r="E75">
        <v>8</v>
      </c>
      <c r="F75">
        <v>33</v>
      </c>
      <c r="G75">
        <v>9</v>
      </c>
      <c r="H75">
        <v>82</v>
      </c>
      <c r="I75">
        <v>11.03</v>
      </c>
      <c r="J75">
        <v>9.0299999999999994</v>
      </c>
      <c r="K75">
        <v>12.06</v>
      </c>
      <c r="L75">
        <v>5.99</v>
      </c>
      <c r="M75">
        <v>12</v>
      </c>
    </row>
    <row r="76" spans="1:13" x14ac:dyDescent="0.3">
      <c r="A76" t="s">
        <v>141</v>
      </c>
      <c r="B76" t="s">
        <v>485</v>
      </c>
      <c r="C76" t="s">
        <v>1446</v>
      </c>
      <c r="D76">
        <v>49</v>
      </c>
      <c r="E76">
        <v>5</v>
      </c>
      <c r="F76">
        <v>19</v>
      </c>
      <c r="G76">
        <v>7</v>
      </c>
      <c r="H76">
        <v>55</v>
      </c>
      <c r="I76">
        <v>8</v>
      </c>
      <c r="J76">
        <v>4</v>
      </c>
      <c r="K76">
        <v>9.01</v>
      </c>
      <c r="L76">
        <v>7.84</v>
      </c>
      <c r="M76">
        <v>16</v>
      </c>
    </row>
    <row r="77" spans="1:13" x14ac:dyDescent="0.3">
      <c r="A77" t="s">
        <v>167</v>
      </c>
      <c r="B77" t="s">
        <v>477</v>
      </c>
      <c r="C77" t="s">
        <v>1445</v>
      </c>
      <c r="D77">
        <v>86</v>
      </c>
      <c r="E77">
        <v>7</v>
      </c>
      <c r="F77">
        <v>23</v>
      </c>
      <c r="G77">
        <v>6</v>
      </c>
      <c r="H77">
        <v>66</v>
      </c>
      <c r="I77">
        <v>9.0299999999999994</v>
      </c>
      <c r="J77">
        <v>7.04</v>
      </c>
      <c r="K77">
        <v>11</v>
      </c>
      <c r="L77">
        <v>5.54</v>
      </c>
      <c r="M77">
        <v>12</v>
      </c>
    </row>
    <row r="78" spans="1:13" x14ac:dyDescent="0.3">
      <c r="A78" t="s">
        <v>203</v>
      </c>
      <c r="B78" t="s">
        <v>478</v>
      </c>
      <c r="C78" t="s">
        <v>1445</v>
      </c>
      <c r="D78">
        <v>110</v>
      </c>
      <c r="E78">
        <v>8</v>
      </c>
      <c r="F78">
        <v>30</v>
      </c>
      <c r="G78">
        <v>12</v>
      </c>
      <c r="H78">
        <v>83</v>
      </c>
      <c r="I78">
        <v>11.03</v>
      </c>
      <c r="J78">
        <v>9.0399999999999991</v>
      </c>
      <c r="K78">
        <v>13.01</v>
      </c>
      <c r="L78">
        <v>6.99</v>
      </c>
      <c r="M78">
        <v>11</v>
      </c>
    </row>
    <row r="79" spans="1:13" x14ac:dyDescent="0.3">
      <c r="A79" t="s">
        <v>133</v>
      </c>
      <c r="B79" t="s">
        <v>486</v>
      </c>
      <c r="C79" t="s">
        <v>1446</v>
      </c>
      <c r="D79">
        <v>52</v>
      </c>
      <c r="E79">
        <v>5</v>
      </c>
      <c r="F79">
        <v>20</v>
      </c>
      <c r="G79">
        <v>6</v>
      </c>
      <c r="H79">
        <v>51</v>
      </c>
      <c r="I79">
        <v>7.03</v>
      </c>
      <c r="J79">
        <v>5.0199999999999996</v>
      </c>
      <c r="K79">
        <v>9.0500000000000007</v>
      </c>
      <c r="L79">
        <v>8.0500000000000007</v>
      </c>
      <c r="M79">
        <v>17</v>
      </c>
    </row>
    <row r="80" spans="1:13" x14ac:dyDescent="0.3">
      <c r="A80" t="s">
        <v>162</v>
      </c>
      <c r="B80" t="s">
        <v>485</v>
      </c>
      <c r="C80" t="s">
        <v>1445</v>
      </c>
      <c r="D80">
        <v>91</v>
      </c>
      <c r="E80">
        <v>7</v>
      </c>
      <c r="F80">
        <v>25</v>
      </c>
      <c r="G80">
        <v>7</v>
      </c>
      <c r="H80">
        <v>64</v>
      </c>
      <c r="I80">
        <v>9.01</v>
      </c>
      <c r="J80">
        <v>7.02</v>
      </c>
      <c r="K80">
        <v>11.03</v>
      </c>
      <c r="L80">
        <v>5.65</v>
      </c>
      <c r="M80">
        <v>9</v>
      </c>
    </row>
    <row r="81" spans="1:13" x14ac:dyDescent="0.3">
      <c r="A81" t="s">
        <v>135</v>
      </c>
      <c r="B81" t="s">
        <v>471</v>
      </c>
      <c r="C81" t="s">
        <v>1446</v>
      </c>
      <c r="D81">
        <v>70</v>
      </c>
      <c r="E81">
        <v>6</v>
      </c>
      <c r="F81">
        <v>27</v>
      </c>
      <c r="G81">
        <v>14</v>
      </c>
      <c r="H81">
        <v>52</v>
      </c>
      <c r="I81">
        <v>7.03</v>
      </c>
      <c r="J81">
        <v>4.01</v>
      </c>
      <c r="K81">
        <v>9.0399999999999991</v>
      </c>
      <c r="L81">
        <v>9.1300000000000008</v>
      </c>
      <c r="M81">
        <v>14</v>
      </c>
    </row>
    <row r="82" spans="1:13" x14ac:dyDescent="0.3">
      <c r="A82" t="s">
        <v>228</v>
      </c>
      <c r="B82" t="s">
        <v>478</v>
      </c>
      <c r="C82" t="s">
        <v>1445</v>
      </c>
      <c r="D82">
        <v>123</v>
      </c>
      <c r="E82">
        <v>8</v>
      </c>
      <c r="F82">
        <v>35</v>
      </c>
      <c r="G82">
        <v>12</v>
      </c>
      <c r="H82">
        <v>95</v>
      </c>
      <c r="I82">
        <v>13.04</v>
      </c>
      <c r="J82">
        <v>10.02</v>
      </c>
      <c r="K82">
        <v>23</v>
      </c>
      <c r="L82">
        <v>17.63</v>
      </c>
      <c r="M82">
        <v>9</v>
      </c>
    </row>
    <row r="83" spans="1:13" x14ac:dyDescent="0.3">
      <c r="A83" t="s">
        <v>184</v>
      </c>
      <c r="B83" t="s">
        <v>496</v>
      </c>
      <c r="C83" t="s">
        <v>1445</v>
      </c>
      <c r="D83">
        <v>97</v>
      </c>
      <c r="E83">
        <v>7</v>
      </c>
      <c r="F83">
        <v>27</v>
      </c>
      <c r="G83">
        <v>5</v>
      </c>
      <c r="H83">
        <v>74</v>
      </c>
      <c r="I83">
        <v>10.029999999999999</v>
      </c>
      <c r="J83">
        <v>8.0500000000000007</v>
      </c>
      <c r="K83">
        <v>12</v>
      </c>
      <c r="L83">
        <v>5.57</v>
      </c>
      <c r="M83">
        <v>8</v>
      </c>
    </row>
    <row r="84" spans="1:13" x14ac:dyDescent="0.3">
      <c r="A84" t="s">
        <v>164</v>
      </c>
      <c r="B84" t="s">
        <v>493</v>
      </c>
      <c r="C84" t="s">
        <v>1446</v>
      </c>
      <c r="D84">
        <v>54</v>
      </c>
      <c r="E84">
        <v>5</v>
      </c>
      <c r="F84">
        <v>21</v>
      </c>
      <c r="G84">
        <v>10</v>
      </c>
      <c r="H84">
        <v>65</v>
      </c>
      <c r="I84">
        <v>9.02</v>
      </c>
      <c r="J84">
        <v>7.07</v>
      </c>
      <c r="K84">
        <v>10.039999999999999</v>
      </c>
      <c r="L84">
        <v>4.79</v>
      </c>
      <c r="M84">
        <v>8</v>
      </c>
    </row>
    <row r="85" spans="1:13" x14ac:dyDescent="0.3">
      <c r="A85" t="s">
        <v>181</v>
      </c>
      <c r="B85" t="s">
        <v>500</v>
      </c>
      <c r="C85" t="s">
        <v>1445</v>
      </c>
      <c r="D85">
        <v>101</v>
      </c>
      <c r="E85">
        <v>7</v>
      </c>
      <c r="F85">
        <v>28</v>
      </c>
      <c r="G85">
        <v>14</v>
      </c>
      <c r="H85">
        <v>73</v>
      </c>
      <c r="I85">
        <v>10.02</v>
      </c>
      <c r="J85">
        <v>9</v>
      </c>
      <c r="K85">
        <v>11.07</v>
      </c>
      <c r="L85">
        <v>6.28</v>
      </c>
      <c r="M85">
        <v>8</v>
      </c>
    </row>
    <row r="86" spans="1:13" x14ac:dyDescent="0.3">
      <c r="A86" t="s">
        <v>195</v>
      </c>
      <c r="B86" t="s">
        <v>484</v>
      </c>
      <c r="C86" t="s">
        <v>1445</v>
      </c>
      <c r="D86">
        <v>95</v>
      </c>
      <c r="E86">
        <v>7</v>
      </c>
      <c r="F86">
        <v>26</v>
      </c>
      <c r="G86">
        <v>14</v>
      </c>
      <c r="H86">
        <v>79</v>
      </c>
      <c r="I86">
        <v>10.06</v>
      </c>
      <c r="J86">
        <v>8.02</v>
      </c>
      <c r="K86">
        <v>11.07</v>
      </c>
      <c r="L86">
        <v>6.53</v>
      </c>
      <c r="M86">
        <v>6</v>
      </c>
    </row>
    <row r="87" spans="1:13" x14ac:dyDescent="0.3">
      <c r="A87" t="s">
        <v>249</v>
      </c>
      <c r="B87" t="s">
        <v>475</v>
      </c>
      <c r="C87" t="s">
        <v>1445</v>
      </c>
      <c r="D87">
        <v>138</v>
      </c>
      <c r="E87">
        <v>9</v>
      </c>
      <c r="F87">
        <v>41</v>
      </c>
      <c r="G87">
        <v>11</v>
      </c>
      <c r="H87">
        <v>105</v>
      </c>
      <c r="I87">
        <v>15.03</v>
      </c>
      <c r="J87">
        <v>13.03</v>
      </c>
      <c r="K87">
        <v>23</v>
      </c>
      <c r="L87">
        <v>18.61</v>
      </c>
      <c r="M87">
        <v>5</v>
      </c>
    </row>
    <row r="88" spans="1:13" x14ac:dyDescent="0.3">
      <c r="A88" t="s">
        <v>205</v>
      </c>
      <c r="B88" t="s">
        <v>494</v>
      </c>
      <c r="C88" t="s">
        <v>1445</v>
      </c>
      <c r="D88">
        <v>103</v>
      </c>
      <c r="E88">
        <v>7</v>
      </c>
      <c r="F88">
        <v>29</v>
      </c>
      <c r="G88">
        <v>11</v>
      </c>
      <c r="H88">
        <v>84</v>
      </c>
      <c r="I88">
        <v>11.04</v>
      </c>
      <c r="J88">
        <v>10.029999999999999</v>
      </c>
      <c r="K88">
        <v>13</v>
      </c>
      <c r="L88">
        <v>5.48</v>
      </c>
      <c r="M88">
        <v>4</v>
      </c>
    </row>
    <row r="89" spans="1:13" x14ac:dyDescent="0.3">
      <c r="A89" t="s">
        <v>218</v>
      </c>
      <c r="B89" t="s">
        <v>496</v>
      </c>
      <c r="C89" t="s">
        <v>1445</v>
      </c>
      <c r="D89">
        <v>118</v>
      </c>
      <c r="E89">
        <v>8</v>
      </c>
      <c r="F89">
        <v>34</v>
      </c>
      <c r="G89">
        <v>5</v>
      </c>
      <c r="H89">
        <v>90</v>
      </c>
      <c r="I89">
        <v>12.03</v>
      </c>
      <c r="J89">
        <v>10.050000000000001</v>
      </c>
      <c r="K89">
        <v>14.05</v>
      </c>
      <c r="L89">
        <v>7.98</v>
      </c>
      <c r="M89">
        <v>3</v>
      </c>
    </row>
    <row r="90" spans="1:13" x14ac:dyDescent="0.3">
      <c r="A90" t="s">
        <v>154</v>
      </c>
      <c r="B90" t="s">
        <v>465</v>
      </c>
      <c r="C90" t="s">
        <v>1446</v>
      </c>
      <c r="D90">
        <v>58</v>
      </c>
      <c r="E90">
        <v>6</v>
      </c>
      <c r="F90">
        <v>22</v>
      </c>
      <c r="G90">
        <v>5</v>
      </c>
      <c r="H90">
        <v>61</v>
      </c>
      <c r="I90">
        <v>8.0500000000000007</v>
      </c>
      <c r="J90">
        <v>6.06</v>
      </c>
      <c r="K90">
        <v>9.06</v>
      </c>
      <c r="L90">
        <v>5.74</v>
      </c>
      <c r="M90">
        <v>18</v>
      </c>
    </row>
    <row r="91" spans="1:13" x14ac:dyDescent="0.3">
      <c r="A91" t="s">
        <v>234</v>
      </c>
      <c r="B91" t="s">
        <v>490</v>
      </c>
      <c r="C91" t="s">
        <v>1445</v>
      </c>
      <c r="D91">
        <v>112</v>
      </c>
      <c r="E91">
        <v>8</v>
      </c>
      <c r="F91">
        <v>31</v>
      </c>
      <c r="G91">
        <v>5</v>
      </c>
      <c r="H91">
        <v>98</v>
      </c>
      <c r="I91">
        <v>14</v>
      </c>
      <c r="J91">
        <v>11.01</v>
      </c>
      <c r="K91">
        <v>23</v>
      </c>
      <c r="L91">
        <v>17.579999999999998</v>
      </c>
      <c r="M91">
        <v>3</v>
      </c>
    </row>
    <row r="92" spans="1:13" x14ac:dyDescent="0.3">
      <c r="A92" t="s">
        <v>224</v>
      </c>
      <c r="B92" t="s">
        <v>484</v>
      </c>
      <c r="C92" t="s">
        <v>1445</v>
      </c>
      <c r="D92">
        <v>130</v>
      </c>
      <c r="E92">
        <v>8</v>
      </c>
      <c r="F92">
        <v>37</v>
      </c>
      <c r="G92">
        <v>14</v>
      </c>
      <c r="H92">
        <v>93</v>
      </c>
      <c r="I92">
        <v>13.01</v>
      </c>
      <c r="J92">
        <v>11.07</v>
      </c>
      <c r="K92">
        <v>14.07</v>
      </c>
      <c r="L92">
        <v>6.7</v>
      </c>
      <c r="M92">
        <v>3</v>
      </c>
    </row>
    <row r="93" spans="1:13" x14ac:dyDescent="0.3">
      <c r="A93" t="s">
        <v>156</v>
      </c>
      <c r="B93" t="s">
        <v>494</v>
      </c>
      <c r="C93" t="s">
        <v>1446</v>
      </c>
      <c r="D93">
        <v>59</v>
      </c>
      <c r="E93">
        <v>6</v>
      </c>
      <c r="F93">
        <v>23</v>
      </c>
      <c r="G93">
        <v>11</v>
      </c>
      <c r="H93">
        <v>62</v>
      </c>
      <c r="I93">
        <v>8.06</v>
      </c>
      <c r="J93">
        <v>7.02</v>
      </c>
      <c r="K93">
        <v>9.07</v>
      </c>
      <c r="L93">
        <v>5.91</v>
      </c>
      <c r="M93">
        <v>12</v>
      </c>
    </row>
    <row r="94" spans="1:13" x14ac:dyDescent="0.3">
      <c r="A94" t="s">
        <v>259</v>
      </c>
      <c r="B94" t="s">
        <v>486</v>
      </c>
      <c r="C94" t="s">
        <v>1445</v>
      </c>
      <c r="D94">
        <v>135</v>
      </c>
      <c r="E94">
        <v>9</v>
      </c>
      <c r="F94">
        <v>40</v>
      </c>
      <c r="G94">
        <v>6</v>
      </c>
      <c r="H94">
        <v>110</v>
      </c>
      <c r="I94">
        <v>16.05</v>
      </c>
      <c r="J94">
        <v>12.07</v>
      </c>
      <c r="K94">
        <v>23</v>
      </c>
      <c r="L94">
        <v>29.25</v>
      </c>
      <c r="M94">
        <v>2</v>
      </c>
    </row>
    <row r="95" spans="1:13" x14ac:dyDescent="0.3">
      <c r="A95" t="s">
        <v>232</v>
      </c>
      <c r="B95" t="s">
        <v>476</v>
      </c>
      <c r="C95" t="s">
        <v>1445</v>
      </c>
      <c r="D95">
        <v>131</v>
      </c>
      <c r="E95">
        <v>8</v>
      </c>
      <c r="F95">
        <v>38</v>
      </c>
      <c r="G95">
        <v>7</v>
      </c>
      <c r="H95">
        <v>97</v>
      </c>
      <c r="I95">
        <v>13.07</v>
      </c>
      <c r="J95">
        <v>10.050000000000001</v>
      </c>
      <c r="K95">
        <v>23</v>
      </c>
      <c r="L95">
        <v>17.7</v>
      </c>
      <c r="M95">
        <v>2</v>
      </c>
    </row>
    <row r="96" spans="1:13" x14ac:dyDescent="0.3">
      <c r="A96" t="s">
        <v>152</v>
      </c>
      <c r="B96" t="s">
        <v>473</v>
      </c>
      <c r="C96" t="s">
        <v>1446</v>
      </c>
      <c r="D96">
        <v>73</v>
      </c>
      <c r="E96">
        <v>6</v>
      </c>
      <c r="F96">
        <v>29</v>
      </c>
      <c r="G96">
        <v>14</v>
      </c>
      <c r="H96">
        <v>60</v>
      </c>
      <c r="I96">
        <v>8.0399999999999991</v>
      </c>
      <c r="J96">
        <v>6.06</v>
      </c>
      <c r="K96">
        <v>10.050000000000001</v>
      </c>
      <c r="L96">
        <v>6.02</v>
      </c>
      <c r="M96">
        <v>15</v>
      </c>
    </row>
    <row r="97" spans="1:13" x14ac:dyDescent="0.3">
      <c r="A97" t="s">
        <v>243</v>
      </c>
      <c r="B97" t="s">
        <v>493</v>
      </c>
      <c r="C97" t="s">
        <v>1445</v>
      </c>
      <c r="D97">
        <v>132</v>
      </c>
      <c r="E97">
        <v>8</v>
      </c>
      <c r="F97">
        <v>39</v>
      </c>
      <c r="G97">
        <v>10</v>
      </c>
      <c r="H97">
        <v>102</v>
      </c>
      <c r="I97">
        <v>14.05</v>
      </c>
      <c r="J97">
        <v>9.01</v>
      </c>
      <c r="K97">
        <v>23</v>
      </c>
      <c r="L97">
        <v>21.32</v>
      </c>
      <c r="M97">
        <v>2</v>
      </c>
    </row>
    <row r="98" spans="1:13" x14ac:dyDescent="0.3">
      <c r="A98" t="s">
        <v>171</v>
      </c>
      <c r="B98" t="s">
        <v>478</v>
      </c>
      <c r="C98" t="s">
        <v>1446</v>
      </c>
      <c r="D98">
        <v>61</v>
      </c>
      <c r="E98">
        <v>6</v>
      </c>
      <c r="F98">
        <v>24</v>
      </c>
      <c r="G98">
        <v>12</v>
      </c>
      <c r="H98">
        <v>68</v>
      </c>
      <c r="I98">
        <v>9.07</v>
      </c>
      <c r="J98">
        <v>8</v>
      </c>
      <c r="K98">
        <v>11</v>
      </c>
      <c r="L98">
        <v>5.4</v>
      </c>
      <c r="M98">
        <v>9</v>
      </c>
    </row>
    <row r="99" spans="1:13" x14ac:dyDescent="0.3">
      <c r="A99" t="s">
        <v>265</v>
      </c>
      <c r="B99" t="s">
        <v>491</v>
      </c>
      <c r="C99" t="s">
        <v>1445</v>
      </c>
      <c r="D99">
        <v>146</v>
      </c>
      <c r="E99">
        <v>9</v>
      </c>
      <c r="F99">
        <v>44</v>
      </c>
      <c r="G99">
        <v>10</v>
      </c>
      <c r="H99">
        <v>113</v>
      </c>
      <c r="I99">
        <v>17.02</v>
      </c>
      <c r="J99">
        <v>14.01</v>
      </c>
      <c r="K99">
        <v>23</v>
      </c>
      <c r="L99">
        <v>28.15</v>
      </c>
      <c r="M99">
        <v>1</v>
      </c>
    </row>
    <row r="100" spans="1:13" x14ac:dyDescent="0.3">
      <c r="A100" t="s">
        <v>271</v>
      </c>
      <c r="B100" t="s">
        <v>476</v>
      </c>
      <c r="C100" t="s">
        <v>1445</v>
      </c>
      <c r="D100">
        <v>143</v>
      </c>
      <c r="E100">
        <v>9</v>
      </c>
      <c r="F100">
        <v>43</v>
      </c>
      <c r="G100">
        <v>7</v>
      </c>
      <c r="H100">
        <v>116</v>
      </c>
      <c r="I100">
        <v>17.05</v>
      </c>
      <c r="J100">
        <v>13.07</v>
      </c>
      <c r="K100">
        <v>23</v>
      </c>
      <c r="L100">
        <v>26.98</v>
      </c>
      <c r="M100">
        <v>1</v>
      </c>
    </row>
    <row r="101" spans="1:13" x14ac:dyDescent="0.3">
      <c r="A101" t="s">
        <v>173</v>
      </c>
      <c r="B101" t="s">
        <v>495</v>
      </c>
      <c r="C101" t="s">
        <v>1446</v>
      </c>
      <c r="D101">
        <v>65</v>
      </c>
      <c r="E101">
        <v>6</v>
      </c>
      <c r="F101">
        <v>25</v>
      </c>
      <c r="G101">
        <v>9</v>
      </c>
      <c r="H101">
        <v>69</v>
      </c>
      <c r="I101">
        <v>9.07</v>
      </c>
      <c r="J101">
        <v>7.02</v>
      </c>
      <c r="K101">
        <v>11.03</v>
      </c>
      <c r="L101">
        <v>5.51</v>
      </c>
      <c r="M101">
        <v>8</v>
      </c>
    </row>
    <row r="102" spans="1:13" x14ac:dyDescent="0.3">
      <c r="A102" t="s">
        <v>189</v>
      </c>
      <c r="B102" t="s">
        <v>469</v>
      </c>
      <c r="C102" t="s">
        <v>1447</v>
      </c>
      <c r="D102">
        <v>66</v>
      </c>
      <c r="E102">
        <v>6</v>
      </c>
      <c r="F102">
        <v>3</v>
      </c>
      <c r="G102">
        <v>14</v>
      </c>
      <c r="H102">
        <v>76</v>
      </c>
      <c r="I102">
        <v>10.039999999999999</v>
      </c>
      <c r="J102">
        <v>5.04</v>
      </c>
      <c r="K102">
        <v>14</v>
      </c>
      <c r="L102">
        <v>16.16</v>
      </c>
      <c r="M102">
        <v>20</v>
      </c>
    </row>
    <row r="103" spans="1:13" x14ac:dyDescent="0.3">
      <c r="A103" t="s">
        <v>177</v>
      </c>
      <c r="B103" t="s">
        <v>473</v>
      </c>
      <c r="C103" t="s">
        <v>1446</v>
      </c>
      <c r="D103">
        <v>67</v>
      </c>
      <c r="E103">
        <v>6</v>
      </c>
      <c r="F103">
        <v>26</v>
      </c>
      <c r="G103">
        <v>14</v>
      </c>
      <c r="H103">
        <v>71</v>
      </c>
      <c r="I103">
        <v>10.01</v>
      </c>
      <c r="J103">
        <v>8</v>
      </c>
      <c r="K103">
        <v>11.04</v>
      </c>
      <c r="L103">
        <v>5.79</v>
      </c>
      <c r="M103">
        <v>10</v>
      </c>
    </row>
    <row r="104" spans="1:13" x14ac:dyDescent="0.3">
      <c r="A104" t="s">
        <v>179</v>
      </c>
      <c r="B104" t="s">
        <v>469</v>
      </c>
      <c r="C104" t="s">
        <v>1446</v>
      </c>
      <c r="D104">
        <v>72</v>
      </c>
      <c r="E104">
        <v>6</v>
      </c>
      <c r="F104">
        <v>28</v>
      </c>
      <c r="G104">
        <v>14</v>
      </c>
      <c r="H104">
        <v>72</v>
      </c>
      <c r="I104">
        <v>10.01</v>
      </c>
      <c r="J104">
        <v>9.02</v>
      </c>
      <c r="K104">
        <v>11.03</v>
      </c>
      <c r="L104">
        <v>4.04</v>
      </c>
      <c r="M104">
        <v>10</v>
      </c>
    </row>
    <row r="105" spans="1:13" x14ac:dyDescent="0.3">
      <c r="A105" t="s">
        <v>187</v>
      </c>
      <c r="B105" t="s">
        <v>467</v>
      </c>
      <c r="C105" t="s">
        <v>1446</v>
      </c>
      <c r="D105">
        <v>74</v>
      </c>
      <c r="E105">
        <v>6</v>
      </c>
      <c r="F105">
        <v>30</v>
      </c>
      <c r="G105">
        <v>6</v>
      </c>
      <c r="H105">
        <v>75</v>
      </c>
      <c r="I105">
        <v>10.029999999999999</v>
      </c>
      <c r="J105">
        <v>7</v>
      </c>
      <c r="K105">
        <v>11.07</v>
      </c>
      <c r="L105">
        <v>7.11</v>
      </c>
      <c r="M105">
        <v>11</v>
      </c>
    </row>
    <row r="106" spans="1:13" x14ac:dyDescent="0.3">
      <c r="A106" t="s">
        <v>191</v>
      </c>
      <c r="B106" t="s">
        <v>484</v>
      </c>
      <c r="C106" t="s">
        <v>1446</v>
      </c>
      <c r="D106">
        <v>76</v>
      </c>
      <c r="E106">
        <v>6</v>
      </c>
      <c r="F106">
        <v>31</v>
      </c>
      <c r="G106">
        <v>14</v>
      </c>
      <c r="H106">
        <v>77</v>
      </c>
      <c r="I106">
        <v>10.039999999999999</v>
      </c>
      <c r="J106">
        <v>9.01</v>
      </c>
      <c r="K106">
        <v>11.07</v>
      </c>
      <c r="L106">
        <v>5.36</v>
      </c>
      <c r="M106">
        <v>8</v>
      </c>
    </row>
    <row r="107" spans="1:13" x14ac:dyDescent="0.3">
      <c r="A107" t="s">
        <v>193</v>
      </c>
      <c r="B107" t="s">
        <v>475</v>
      </c>
      <c r="C107" t="s">
        <v>1447</v>
      </c>
      <c r="D107">
        <v>78</v>
      </c>
      <c r="E107">
        <v>7</v>
      </c>
      <c r="F107">
        <v>4</v>
      </c>
      <c r="G107">
        <v>11</v>
      </c>
      <c r="H107">
        <v>78</v>
      </c>
      <c r="I107">
        <v>10.06</v>
      </c>
      <c r="J107">
        <v>7.02</v>
      </c>
      <c r="K107">
        <v>12.07</v>
      </c>
      <c r="L107">
        <v>13.81</v>
      </c>
      <c r="M107">
        <v>19</v>
      </c>
    </row>
    <row r="108" spans="1:13" x14ac:dyDescent="0.3">
      <c r="A108" t="s">
        <v>197</v>
      </c>
      <c r="B108" t="s">
        <v>487</v>
      </c>
      <c r="C108" t="s">
        <v>1446</v>
      </c>
      <c r="D108">
        <v>80</v>
      </c>
      <c r="E108">
        <v>7</v>
      </c>
      <c r="F108">
        <v>32</v>
      </c>
      <c r="G108">
        <v>12</v>
      </c>
      <c r="H108">
        <v>80</v>
      </c>
      <c r="I108">
        <v>11</v>
      </c>
      <c r="J108">
        <v>9.0399999999999991</v>
      </c>
      <c r="K108">
        <v>12.04</v>
      </c>
      <c r="L108">
        <v>5.47</v>
      </c>
      <c r="M108">
        <v>5</v>
      </c>
    </row>
    <row r="109" spans="1:13" x14ac:dyDescent="0.3">
      <c r="A109" t="s">
        <v>199</v>
      </c>
      <c r="B109" t="s">
        <v>485</v>
      </c>
      <c r="C109" t="s">
        <v>1446</v>
      </c>
      <c r="D109">
        <v>98</v>
      </c>
      <c r="E109">
        <v>7</v>
      </c>
      <c r="F109">
        <v>37</v>
      </c>
      <c r="G109">
        <v>7</v>
      </c>
      <c r="H109">
        <v>81</v>
      </c>
      <c r="I109">
        <v>11.02</v>
      </c>
      <c r="J109">
        <v>9.0399999999999991</v>
      </c>
      <c r="K109">
        <v>12.05</v>
      </c>
      <c r="L109">
        <v>6.03</v>
      </c>
      <c r="M109">
        <v>6</v>
      </c>
    </row>
    <row r="110" spans="1:13" x14ac:dyDescent="0.3">
      <c r="A110" t="s">
        <v>216</v>
      </c>
      <c r="B110" t="s">
        <v>496</v>
      </c>
      <c r="C110" t="s">
        <v>1446</v>
      </c>
      <c r="D110">
        <v>84</v>
      </c>
      <c r="E110">
        <v>7</v>
      </c>
      <c r="F110">
        <v>33</v>
      </c>
      <c r="G110">
        <v>5</v>
      </c>
      <c r="H110">
        <v>89</v>
      </c>
      <c r="I110">
        <v>12.02</v>
      </c>
      <c r="J110">
        <v>7.06</v>
      </c>
      <c r="K110">
        <v>23</v>
      </c>
      <c r="L110">
        <v>27.19</v>
      </c>
      <c r="M110">
        <v>8</v>
      </c>
    </row>
    <row r="111" spans="1:13" x14ac:dyDescent="0.3">
      <c r="A111" t="s">
        <v>207</v>
      </c>
      <c r="B111" t="s">
        <v>488</v>
      </c>
      <c r="C111" t="s">
        <v>1446</v>
      </c>
      <c r="D111">
        <v>92</v>
      </c>
      <c r="E111">
        <v>7</v>
      </c>
      <c r="F111">
        <v>35</v>
      </c>
      <c r="G111">
        <v>11</v>
      </c>
      <c r="H111">
        <v>85</v>
      </c>
      <c r="I111">
        <v>11.04</v>
      </c>
      <c r="J111">
        <v>8.01</v>
      </c>
      <c r="K111">
        <v>13.01</v>
      </c>
      <c r="L111">
        <v>8.1300000000000008</v>
      </c>
      <c r="M111">
        <v>6</v>
      </c>
    </row>
    <row r="112" spans="1:13" x14ac:dyDescent="0.3">
      <c r="A112" t="s">
        <v>209</v>
      </c>
      <c r="B112" t="s">
        <v>493</v>
      </c>
      <c r="C112" t="s">
        <v>1445</v>
      </c>
      <c r="D112">
        <v>125</v>
      </c>
      <c r="E112">
        <v>8</v>
      </c>
      <c r="F112">
        <v>36</v>
      </c>
      <c r="G112">
        <v>10</v>
      </c>
      <c r="H112">
        <v>86</v>
      </c>
      <c r="I112">
        <v>11.06</v>
      </c>
      <c r="J112">
        <v>10.050000000000001</v>
      </c>
      <c r="K112">
        <v>13.01</v>
      </c>
      <c r="L112">
        <v>5.22</v>
      </c>
      <c r="M112">
        <v>1</v>
      </c>
    </row>
    <row r="113" spans="1:13" x14ac:dyDescent="0.3">
      <c r="A113" t="s">
        <v>237</v>
      </c>
      <c r="B113" t="s">
        <v>474</v>
      </c>
      <c r="C113" t="s">
        <v>1447</v>
      </c>
      <c r="D113">
        <v>87</v>
      </c>
      <c r="E113">
        <v>7</v>
      </c>
      <c r="F113">
        <v>5</v>
      </c>
      <c r="G113">
        <v>9</v>
      </c>
      <c r="H113">
        <v>99</v>
      </c>
      <c r="I113">
        <v>14.02</v>
      </c>
      <c r="J113">
        <v>7.01</v>
      </c>
      <c r="K113">
        <v>23</v>
      </c>
      <c r="L113">
        <v>24.39</v>
      </c>
      <c r="M113">
        <v>16</v>
      </c>
    </row>
    <row r="114" spans="1:13" x14ac:dyDescent="0.3">
      <c r="A114" t="s">
        <v>211</v>
      </c>
      <c r="B114" t="s">
        <v>499</v>
      </c>
      <c r="C114" t="s">
        <v>1446</v>
      </c>
      <c r="D114">
        <v>90</v>
      </c>
      <c r="E114">
        <v>7</v>
      </c>
      <c r="F114">
        <v>34</v>
      </c>
      <c r="G114">
        <v>11</v>
      </c>
      <c r="H114">
        <v>87</v>
      </c>
      <c r="I114">
        <v>12.01</v>
      </c>
      <c r="J114">
        <v>10.029999999999999</v>
      </c>
      <c r="K114">
        <v>14.03</v>
      </c>
      <c r="L114">
        <v>6.95</v>
      </c>
      <c r="M114">
        <v>3</v>
      </c>
    </row>
    <row r="115" spans="1:13" x14ac:dyDescent="0.3">
      <c r="A115" t="s">
        <v>226</v>
      </c>
      <c r="B115" t="s">
        <v>482</v>
      </c>
      <c r="C115" t="s">
        <v>1447</v>
      </c>
      <c r="D115">
        <v>89</v>
      </c>
      <c r="E115">
        <v>7</v>
      </c>
      <c r="F115">
        <v>6</v>
      </c>
      <c r="G115">
        <v>12</v>
      </c>
      <c r="H115">
        <v>94</v>
      </c>
      <c r="I115">
        <v>13.02</v>
      </c>
      <c r="J115">
        <v>7.04</v>
      </c>
      <c r="K115">
        <v>16.03</v>
      </c>
      <c r="L115">
        <v>15.96</v>
      </c>
      <c r="M115">
        <v>17</v>
      </c>
    </row>
    <row r="116" spans="1:13" x14ac:dyDescent="0.3">
      <c r="A116" t="s">
        <v>220</v>
      </c>
      <c r="B116" t="s">
        <v>483</v>
      </c>
      <c r="C116" t="s">
        <v>1446</v>
      </c>
      <c r="D116">
        <v>93</v>
      </c>
      <c r="E116">
        <v>7</v>
      </c>
      <c r="F116">
        <v>36</v>
      </c>
      <c r="G116">
        <v>10</v>
      </c>
      <c r="H116">
        <v>91</v>
      </c>
      <c r="I116">
        <v>12.07</v>
      </c>
      <c r="J116">
        <v>10.02</v>
      </c>
      <c r="K116">
        <v>23</v>
      </c>
      <c r="L116">
        <v>17.23</v>
      </c>
      <c r="M116">
        <v>7</v>
      </c>
    </row>
    <row r="117" spans="1:13" x14ac:dyDescent="0.3">
      <c r="A117" t="s">
        <v>222</v>
      </c>
      <c r="B117" t="s">
        <v>462</v>
      </c>
      <c r="C117" t="s">
        <v>1447</v>
      </c>
      <c r="D117">
        <v>94</v>
      </c>
      <c r="E117">
        <v>7</v>
      </c>
      <c r="F117">
        <v>7</v>
      </c>
      <c r="G117">
        <v>12</v>
      </c>
      <c r="H117">
        <v>92</v>
      </c>
      <c r="I117">
        <v>12.07</v>
      </c>
      <c r="J117">
        <v>7.03</v>
      </c>
      <c r="K117">
        <v>15.06</v>
      </c>
      <c r="L117">
        <v>16.12</v>
      </c>
      <c r="M117">
        <v>18</v>
      </c>
    </row>
    <row r="118" spans="1:13" x14ac:dyDescent="0.3">
      <c r="A118" t="s">
        <v>230</v>
      </c>
      <c r="B118" t="s">
        <v>467</v>
      </c>
      <c r="C118" t="s">
        <v>1446</v>
      </c>
      <c r="D118">
        <v>99</v>
      </c>
      <c r="E118">
        <v>7</v>
      </c>
      <c r="F118">
        <v>38</v>
      </c>
      <c r="G118">
        <v>6</v>
      </c>
      <c r="H118">
        <v>96</v>
      </c>
      <c r="I118">
        <v>13.07</v>
      </c>
      <c r="J118">
        <v>10.06</v>
      </c>
      <c r="K118">
        <v>23</v>
      </c>
      <c r="L118">
        <v>22.28</v>
      </c>
      <c r="M118">
        <v>5</v>
      </c>
    </row>
    <row r="119" spans="1:13" x14ac:dyDescent="0.3">
      <c r="A119" t="s">
        <v>239</v>
      </c>
      <c r="B119" t="s">
        <v>485</v>
      </c>
      <c r="C119" t="s">
        <v>1446</v>
      </c>
      <c r="D119">
        <v>109</v>
      </c>
      <c r="E119">
        <v>8</v>
      </c>
      <c r="F119">
        <v>41</v>
      </c>
      <c r="G119">
        <v>7</v>
      </c>
      <c r="H119">
        <v>100</v>
      </c>
      <c r="I119">
        <v>14.03</v>
      </c>
      <c r="J119">
        <v>9.07</v>
      </c>
      <c r="K119">
        <v>23</v>
      </c>
      <c r="L119">
        <v>30.31</v>
      </c>
      <c r="M119">
        <v>4</v>
      </c>
    </row>
    <row r="120" spans="1:13" x14ac:dyDescent="0.3">
      <c r="A120" t="s">
        <v>241</v>
      </c>
      <c r="B120" t="s">
        <v>483</v>
      </c>
      <c r="C120" t="s">
        <v>1446</v>
      </c>
      <c r="D120">
        <v>100</v>
      </c>
      <c r="E120">
        <v>7</v>
      </c>
      <c r="F120">
        <v>39</v>
      </c>
      <c r="G120">
        <v>10</v>
      </c>
      <c r="H120">
        <v>101</v>
      </c>
      <c r="I120">
        <v>14.03</v>
      </c>
      <c r="J120">
        <v>10.050000000000001</v>
      </c>
      <c r="K120">
        <v>23</v>
      </c>
      <c r="L120">
        <v>30.47</v>
      </c>
      <c r="M120">
        <v>3</v>
      </c>
    </row>
    <row r="121" spans="1:13" x14ac:dyDescent="0.3">
      <c r="A121" t="s">
        <v>289</v>
      </c>
      <c r="B121" t="s">
        <v>487</v>
      </c>
      <c r="C121" t="s">
        <v>1446</v>
      </c>
      <c r="D121">
        <v>124</v>
      </c>
      <c r="E121">
        <v>8</v>
      </c>
      <c r="F121">
        <v>47</v>
      </c>
      <c r="G121">
        <v>12</v>
      </c>
      <c r="H121">
        <v>125</v>
      </c>
      <c r="I121">
        <v>18.05</v>
      </c>
      <c r="J121">
        <v>13</v>
      </c>
      <c r="K121">
        <v>23</v>
      </c>
      <c r="L121">
        <v>35.43</v>
      </c>
      <c r="M121">
        <v>3</v>
      </c>
    </row>
    <row r="122" spans="1:13" x14ac:dyDescent="0.3">
      <c r="A122" t="s">
        <v>501</v>
      </c>
      <c r="B122" t="s">
        <v>479</v>
      </c>
      <c r="C122" t="s">
        <v>1444</v>
      </c>
      <c r="D122">
        <v>102</v>
      </c>
      <c r="E122">
        <v>7</v>
      </c>
      <c r="F122">
        <v>28</v>
      </c>
      <c r="G122">
        <v>6</v>
      </c>
      <c r="M122">
        <v>1</v>
      </c>
    </row>
    <row r="123" spans="1:13" x14ac:dyDescent="0.3">
      <c r="A123" t="s">
        <v>261</v>
      </c>
      <c r="B123" t="s">
        <v>491</v>
      </c>
      <c r="C123" t="s">
        <v>1446</v>
      </c>
      <c r="D123">
        <v>122</v>
      </c>
      <c r="E123">
        <v>8</v>
      </c>
      <c r="F123">
        <v>46</v>
      </c>
      <c r="G123">
        <v>10</v>
      </c>
      <c r="H123">
        <v>111</v>
      </c>
      <c r="I123">
        <v>16.05</v>
      </c>
      <c r="J123">
        <v>10.07</v>
      </c>
      <c r="K123">
        <v>23</v>
      </c>
      <c r="L123">
        <v>34.93</v>
      </c>
      <c r="M123">
        <v>2</v>
      </c>
    </row>
    <row r="124" spans="1:13" x14ac:dyDescent="0.3">
      <c r="A124" t="s">
        <v>267</v>
      </c>
      <c r="B124" t="s">
        <v>476</v>
      </c>
      <c r="C124" t="s">
        <v>1447</v>
      </c>
      <c r="D124">
        <v>104</v>
      </c>
      <c r="E124">
        <v>8</v>
      </c>
      <c r="F124">
        <v>8</v>
      </c>
      <c r="G124">
        <v>7</v>
      </c>
      <c r="H124">
        <v>114</v>
      </c>
      <c r="I124">
        <v>17.04</v>
      </c>
      <c r="J124">
        <v>13</v>
      </c>
      <c r="K124">
        <v>23</v>
      </c>
      <c r="L124">
        <v>31</v>
      </c>
      <c r="M124">
        <v>11</v>
      </c>
    </row>
    <row r="125" spans="1:13" x14ac:dyDescent="0.3">
      <c r="A125" t="s">
        <v>277</v>
      </c>
      <c r="B125" t="s">
        <v>490</v>
      </c>
      <c r="C125" t="s">
        <v>1446</v>
      </c>
      <c r="D125">
        <v>126</v>
      </c>
      <c r="E125">
        <v>8</v>
      </c>
      <c r="F125">
        <v>48</v>
      </c>
      <c r="G125">
        <v>5</v>
      </c>
      <c r="H125">
        <v>119</v>
      </c>
      <c r="I125">
        <v>17.07</v>
      </c>
      <c r="J125">
        <v>12.02</v>
      </c>
      <c r="K125">
        <v>23</v>
      </c>
      <c r="L125">
        <v>35.44</v>
      </c>
      <c r="M125">
        <v>2</v>
      </c>
    </row>
    <row r="126" spans="1:13" x14ac:dyDescent="0.3">
      <c r="A126" t="s">
        <v>247</v>
      </c>
      <c r="B126" t="s">
        <v>487</v>
      </c>
      <c r="C126" t="s">
        <v>1447</v>
      </c>
      <c r="D126">
        <v>105</v>
      </c>
      <c r="E126">
        <v>8</v>
      </c>
      <c r="F126">
        <v>9</v>
      </c>
      <c r="G126">
        <v>12</v>
      </c>
      <c r="H126">
        <v>104</v>
      </c>
      <c r="I126">
        <v>14.07</v>
      </c>
      <c r="J126">
        <v>12.01</v>
      </c>
      <c r="K126">
        <v>23</v>
      </c>
      <c r="L126">
        <v>21.45</v>
      </c>
      <c r="M126">
        <v>15</v>
      </c>
    </row>
    <row r="127" spans="1:13" x14ac:dyDescent="0.3">
      <c r="A127" t="s">
        <v>305</v>
      </c>
      <c r="B127" t="s">
        <v>462</v>
      </c>
      <c r="C127" t="s">
        <v>1446</v>
      </c>
      <c r="D127">
        <v>127</v>
      </c>
      <c r="E127">
        <v>8</v>
      </c>
      <c r="F127">
        <v>49</v>
      </c>
      <c r="G127">
        <v>12</v>
      </c>
      <c r="H127">
        <v>133</v>
      </c>
      <c r="I127">
        <v>19.03</v>
      </c>
      <c r="J127">
        <v>11.02</v>
      </c>
      <c r="K127">
        <v>23</v>
      </c>
      <c r="L127">
        <v>34.11</v>
      </c>
      <c r="M127">
        <v>1</v>
      </c>
    </row>
    <row r="128" spans="1:13" x14ac:dyDescent="0.3">
      <c r="A128" t="s">
        <v>269</v>
      </c>
      <c r="B128" t="s">
        <v>479</v>
      </c>
      <c r="C128" t="s">
        <v>1446</v>
      </c>
      <c r="D128">
        <v>119</v>
      </c>
      <c r="E128">
        <v>8</v>
      </c>
      <c r="F128">
        <v>44</v>
      </c>
      <c r="G128">
        <v>6</v>
      </c>
      <c r="H128">
        <v>115</v>
      </c>
      <c r="I128">
        <v>17.04</v>
      </c>
      <c r="J128">
        <v>13.02</v>
      </c>
      <c r="K128">
        <v>23</v>
      </c>
      <c r="L128">
        <v>34.82</v>
      </c>
      <c r="M128">
        <v>1</v>
      </c>
    </row>
    <row r="129" spans="1:13" x14ac:dyDescent="0.3">
      <c r="A129" t="s">
        <v>283</v>
      </c>
      <c r="B129" t="s">
        <v>493</v>
      </c>
      <c r="C129" t="s">
        <v>1447</v>
      </c>
      <c r="D129">
        <v>106</v>
      </c>
      <c r="E129">
        <v>8</v>
      </c>
      <c r="F129">
        <v>10</v>
      </c>
      <c r="G129">
        <v>10</v>
      </c>
      <c r="H129">
        <v>122</v>
      </c>
      <c r="I129">
        <v>18.03</v>
      </c>
      <c r="J129">
        <v>13.06</v>
      </c>
      <c r="K129">
        <v>23</v>
      </c>
      <c r="L129">
        <v>30.25</v>
      </c>
      <c r="M129">
        <v>13</v>
      </c>
    </row>
    <row r="130" spans="1:13" x14ac:dyDescent="0.3">
      <c r="A130" t="s">
        <v>257</v>
      </c>
      <c r="B130" t="s">
        <v>467</v>
      </c>
      <c r="C130" t="s">
        <v>1446</v>
      </c>
      <c r="D130">
        <v>111</v>
      </c>
      <c r="E130">
        <v>8</v>
      </c>
      <c r="F130">
        <v>42</v>
      </c>
      <c r="G130">
        <v>6</v>
      </c>
      <c r="H130">
        <v>109</v>
      </c>
      <c r="I130">
        <v>16</v>
      </c>
      <c r="J130">
        <v>12.03</v>
      </c>
      <c r="K130">
        <v>23</v>
      </c>
      <c r="L130">
        <v>34.19</v>
      </c>
      <c r="M130">
        <v>1</v>
      </c>
    </row>
    <row r="131" spans="1:13" x14ac:dyDescent="0.3">
      <c r="A131" t="s">
        <v>255</v>
      </c>
      <c r="B131" t="s">
        <v>496</v>
      </c>
      <c r="C131" t="s">
        <v>1446</v>
      </c>
      <c r="D131">
        <v>107</v>
      </c>
      <c r="E131">
        <v>8</v>
      </c>
      <c r="F131">
        <v>40</v>
      </c>
      <c r="G131">
        <v>5</v>
      </c>
      <c r="H131">
        <v>108</v>
      </c>
      <c r="I131">
        <v>15.06</v>
      </c>
      <c r="J131">
        <v>12.04</v>
      </c>
      <c r="K131">
        <v>23</v>
      </c>
      <c r="L131">
        <v>32.42</v>
      </c>
      <c r="M131">
        <v>1</v>
      </c>
    </row>
    <row r="132" spans="1:13" x14ac:dyDescent="0.3">
      <c r="A132" t="s">
        <v>321</v>
      </c>
      <c r="B132" t="s">
        <v>481</v>
      </c>
      <c r="C132" t="s">
        <v>1446</v>
      </c>
      <c r="D132">
        <v>121</v>
      </c>
      <c r="E132">
        <v>8</v>
      </c>
      <c r="F132">
        <v>45</v>
      </c>
      <c r="G132">
        <v>5</v>
      </c>
      <c r="H132">
        <v>141</v>
      </c>
      <c r="I132">
        <v>20.02</v>
      </c>
      <c r="J132">
        <v>14</v>
      </c>
      <c r="K132">
        <v>23</v>
      </c>
      <c r="L132">
        <v>29.1</v>
      </c>
      <c r="M132">
        <v>1</v>
      </c>
    </row>
    <row r="133" spans="1:13" x14ac:dyDescent="0.3">
      <c r="A133" t="s">
        <v>263</v>
      </c>
      <c r="B133" t="s">
        <v>500</v>
      </c>
      <c r="C133" t="s">
        <v>1446</v>
      </c>
      <c r="D133">
        <v>114</v>
      </c>
      <c r="E133">
        <v>8</v>
      </c>
      <c r="F133">
        <v>43</v>
      </c>
      <c r="G133">
        <v>14</v>
      </c>
      <c r="H133">
        <v>112</v>
      </c>
      <c r="I133">
        <v>17</v>
      </c>
      <c r="J133">
        <v>10.039999999999999</v>
      </c>
      <c r="K133">
        <v>23</v>
      </c>
      <c r="L133">
        <v>35.81</v>
      </c>
      <c r="M133">
        <v>1</v>
      </c>
    </row>
    <row r="134" spans="1:13" x14ac:dyDescent="0.3">
      <c r="A134" t="s">
        <v>343</v>
      </c>
      <c r="B134" t="s">
        <v>490</v>
      </c>
      <c r="C134" t="s">
        <v>1446</v>
      </c>
      <c r="D134">
        <v>141</v>
      </c>
      <c r="E134">
        <v>9</v>
      </c>
      <c r="F134">
        <v>54</v>
      </c>
      <c r="G134">
        <v>5</v>
      </c>
      <c r="H134">
        <v>152</v>
      </c>
      <c r="I134">
        <v>21.05</v>
      </c>
      <c r="J134">
        <v>12.04</v>
      </c>
      <c r="K134">
        <v>23</v>
      </c>
      <c r="L134">
        <v>25.59</v>
      </c>
      <c r="M134">
        <v>1</v>
      </c>
    </row>
    <row r="135" spans="1:13" x14ac:dyDescent="0.3">
      <c r="A135" t="s">
        <v>301</v>
      </c>
      <c r="B135" t="s">
        <v>492</v>
      </c>
      <c r="C135" t="s">
        <v>1447</v>
      </c>
      <c r="D135">
        <v>116</v>
      </c>
      <c r="E135">
        <v>8</v>
      </c>
      <c r="F135">
        <v>11</v>
      </c>
      <c r="G135">
        <v>10</v>
      </c>
      <c r="H135">
        <v>131</v>
      </c>
      <c r="I135">
        <v>19.03</v>
      </c>
      <c r="J135">
        <v>13.05</v>
      </c>
      <c r="K135">
        <v>23</v>
      </c>
      <c r="L135">
        <v>30.39</v>
      </c>
      <c r="M135">
        <v>8</v>
      </c>
    </row>
    <row r="136" spans="1:13" x14ac:dyDescent="0.3">
      <c r="A136" t="s">
        <v>275</v>
      </c>
      <c r="B136" t="s">
        <v>499</v>
      </c>
      <c r="C136" t="s">
        <v>1445</v>
      </c>
      <c r="D136">
        <v>139</v>
      </c>
      <c r="E136">
        <v>9</v>
      </c>
      <c r="F136">
        <v>42</v>
      </c>
      <c r="G136">
        <v>11</v>
      </c>
      <c r="H136">
        <v>118</v>
      </c>
      <c r="I136">
        <v>17.07</v>
      </c>
      <c r="J136">
        <v>13.04</v>
      </c>
      <c r="K136">
        <v>23</v>
      </c>
      <c r="L136">
        <v>30.37</v>
      </c>
      <c r="M136">
        <v>1</v>
      </c>
    </row>
    <row r="137" spans="1:13" x14ac:dyDescent="0.3">
      <c r="A137" t="s">
        <v>317</v>
      </c>
      <c r="B137" t="s">
        <v>465</v>
      </c>
      <c r="C137" t="s">
        <v>1447</v>
      </c>
      <c r="D137">
        <v>120</v>
      </c>
      <c r="E137">
        <v>8</v>
      </c>
      <c r="F137">
        <v>12</v>
      </c>
      <c r="G137">
        <v>5</v>
      </c>
      <c r="H137">
        <v>139</v>
      </c>
      <c r="I137">
        <v>19.07</v>
      </c>
      <c r="J137">
        <v>14.02</v>
      </c>
      <c r="K137">
        <v>23</v>
      </c>
      <c r="L137">
        <v>28.96</v>
      </c>
      <c r="M137">
        <v>6</v>
      </c>
    </row>
    <row r="138" spans="1:13" x14ac:dyDescent="0.3">
      <c r="A138" t="s">
        <v>337</v>
      </c>
      <c r="B138" t="s">
        <v>495</v>
      </c>
      <c r="C138" t="s">
        <v>1447</v>
      </c>
      <c r="D138">
        <v>128</v>
      </c>
      <c r="E138">
        <v>8</v>
      </c>
      <c r="F138">
        <v>13</v>
      </c>
      <c r="G138">
        <v>9</v>
      </c>
      <c r="H138">
        <v>149</v>
      </c>
      <c r="I138">
        <v>21.03</v>
      </c>
      <c r="J138">
        <v>14.01</v>
      </c>
      <c r="K138">
        <v>23</v>
      </c>
      <c r="L138">
        <v>23.5</v>
      </c>
      <c r="M138">
        <v>1</v>
      </c>
    </row>
    <row r="139" spans="1:13" x14ac:dyDescent="0.3">
      <c r="A139" t="s">
        <v>329</v>
      </c>
      <c r="B139" t="s">
        <v>473</v>
      </c>
      <c r="C139" t="s">
        <v>1447</v>
      </c>
      <c r="D139">
        <v>129</v>
      </c>
      <c r="E139">
        <v>8</v>
      </c>
      <c r="F139">
        <v>14</v>
      </c>
      <c r="G139">
        <v>14</v>
      </c>
      <c r="H139">
        <v>145</v>
      </c>
      <c r="I139">
        <v>21</v>
      </c>
      <c r="J139">
        <v>14.03</v>
      </c>
      <c r="K139">
        <v>23</v>
      </c>
      <c r="L139">
        <v>25.64</v>
      </c>
      <c r="M139">
        <v>5</v>
      </c>
    </row>
    <row r="140" spans="1:13" x14ac:dyDescent="0.3">
      <c r="A140" t="s">
        <v>297</v>
      </c>
      <c r="B140" t="s">
        <v>490</v>
      </c>
      <c r="C140" t="s">
        <v>1445</v>
      </c>
      <c r="D140">
        <v>152</v>
      </c>
      <c r="E140">
        <v>9</v>
      </c>
      <c r="F140">
        <v>47</v>
      </c>
      <c r="G140">
        <v>5</v>
      </c>
      <c r="H140">
        <v>129</v>
      </c>
      <c r="I140">
        <v>19.010000000000002</v>
      </c>
      <c r="J140">
        <v>13.04</v>
      </c>
      <c r="K140">
        <v>23</v>
      </c>
      <c r="L140">
        <v>31.06</v>
      </c>
      <c r="M140">
        <v>1</v>
      </c>
    </row>
    <row r="141" spans="1:13" x14ac:dyDescent="0.3">
      <c r="A141" t="s">
        <v>419</v>
      </c>
      <c r="B141" t="s">
        <v>489</v>
      </c>
      <c r="C141" t="s">
        <v>1446</v>
      </c>
      <c r="D141">
        <v>133</v>
      </c>
      <c r="E141">
        <v>8</v>
      </c>
      <c r="F141">
        <v>50</v>
      </c>
      <c r="G141">
        <v>12</v>
      </c>
      <c r="H141">
        <v>190</v>
      </c>
      <c r="I141">
        <v>22.06</v>
      </c>
      <c r="J141">
        <v>17</v>
      </c>
      <c r="K141">
        <v>23</v>
      </c>
      <c r="L141">
        <v>9.24</v>
      </c>
      <c r="M141">
        <v>1</v>
      </c>
    </row>
    <row r="142" spans="1:13" x14ac:dyDescent="0.3">
      <c r="A142" t="s">
        <v>333</v>
      </c>
      <c r="B142" t="s">
        <v>491</v>
      </c>
      <c r="C142" t="s">
        <v>1446</v>
      </c>
      <c r="D142">
        <v>134</v>
      </c>
      <c r="E142">
        <v>9</v>
      </c>
      <c r="F142">
        <v>51</v>
      </c>
      <c r="G142">
        <v>10</v>
      </c>
      <c r="H142">
        <v>147</v>
      </c>
      <c r="I142">
        <v>21.03</v>
      </c>
      <c r="J142">
        <v>15.01</v>
      </c>
      <c r="K142">
        <v>23</v>
      </c>
      <c r="L142">
        <v>23.24</v>
      </c>
      <c r="M142">
        <v>1</v>
      </c>
    </row>
    <row r="143" spans="1:13" x14ac:dyDescent="0.3">
      <c r="A143" t="s">
        <v>371</v>
      </c>
      <c r="B143" t="s">
        <v>492</v>
      </c>
      <c r="C143" t="s">
        <v>1446</v>
      </c>
      <c r="D143">
        <v>136</v>
      </c>
      <c r="E143">
        <v>9</v>
      </c>
      <c r="F143">
        <v>52</v>
      </c>
      <c r="G143">
        <v>10</v>
      </c>
      <c r="H143">
        <v>166</v>
      </c>
      <c r="I143">
        <v>22.01</v>
      </c>
      <c r="J143">
        <v>15.04</v>
      </c>
      <c r="K143">
        <v>23</v>
      </c>
      <c r="L143">
        <v>17.18</v>
      </c>
      <c r="M143">
        <v>1</v>
      </c>
    </row>
    <row r="144" spans="1:13" x14ac:dyDescent="0.3">
      <c r="A144" t="s">
        <v>385</v>
      </c>
      <c r="B144" t="s">
        <v>483</v>
      </c>
      <c r="C144" t="s">
        <v>1446</v>
      </c>
      <c r="D144">
        <v>137</v>
      </c>
      <c r="E144">
        <v>9</v>
      </c>
      <c r="F144">
        <v>53</v>
      </c>
      <c r="G144">
        <v>10</v>
      </c>
      <c r="H144">
        <v>173</v>
      </c>
      <c r="I144">
        <v>22.03</v>
      </c>
      <c r="J144">
        <v>16</v>
      </c>
      <c r="K144">
        <v>23</v>
      </c>
      <c r="L144">
        <v>15.32</v>
      </c>
      <c r="M144">
        <v>1</v>
      </c>
    </row>
    <row r="145" spans="1:13" x14ac:dyDescent="0.3">
      <c r="A145" t="s">
        <v>353</v>
      </c>
      <c r="B145" t="s">
        <v>489</v>
      </c>
      <c r="C145" t="s">
        <v>1447</v>
      </c>
      <c r="D145">
        <v>140</v>
      </c>
      <c r="E145">
        <v>9</v>
      </c>
      <c r="F145">
        <v>15</v>
      </c>
      <c r="G145">
        <v>12</v>
      </c>
      <c r="H145">
        <v>157</v>
      </c>
      <c r="I145">
        <v>21.07</v>
      </c>
      <c r="J145">
        <v>15</v>
      </c>
      <c r="K145">
        <v>23</v>
      </c>
      <c r="L145">
        <v>19.239999999999998</v>
      </c>
      <c r="M145">
        <v>1</v>
      </c>
    </row>
    <row r="146" spans="1:13" x14ac:dyDescent="0.3">
      <c r="A146" t="s">
        <v>319</v>
      </c>
      <c r="B146" t="s">
        <v>479</v>
      </c>
      <c r="C146" t="s">
        <v>1445</v>
      </c>
      <c r="D146">
        <v>148</v>
      </c>
      <c r="E146">
        <v>9</v>
      </c>
      <c r="F146">
        <v>45</v>
      </c>
      <c r="G146">
        <v>6</v>
      </c>
      <c r="H146">
        <v>140</v>
      </c>
      <c r="I146">
        <v>20</v>
      </c>
      <c r="J146">
        <v>14.02</v>
      </c>
      <c r="K146">
        <v>23</v>
      </c>
      <c r="L146">
        <v>27.79</v>
      </c>
      <c r="M146">
        <v>1</v>
      </c>
    </row>
    <row r="147" spans="1:13" x14ac:dyDescent="0.3">
      <c r="A147" t="s">
        <v>377</v>
      </c>
      <c r="B147" t="s">
        <v>476</v>
      </c>
      <c r="C147" t="s">
        <v>1446</v>
      </c>
      <c r="D147">
        <v>142</v>
      </c>
      <c r="E147">
        <v>9</v>
      </c>
      <c r="F147">
        <v>55</v>
      </c>
      <c r="G147">
        <v>7</v>
      </c>
      <c r="H147">
        <v>169</v>
      </c>
      <c r="I147">
        <v>22.02</v>
      </c>
      <c r="J147">
        <v>14.03</v>
      </c>
      <c r="K147">
        <v>23</v>
      </c>
      <c r="L147">
        <v>17.940000000000001</v>
      </c>
      <c r="M147">
        <v>1</v>
      </c>
    </row>
    <row r="148" spans="1:13" x14ac:dyDescent="0.3">
      <c r="A148" t="s">
        <v>383</v>
      </c>
      <c r="B148" t="s">
        <v>480</v>
      </c>
      <c r="C148" t="s">
        <v>1446</v>
      </c>
      <c r="D148">
        <v>144</v>
      </c>
      <c r="E148">
        <v>9</v>
      </c>
      <c r="F148">
        <v>56</v>
      </c>
      <c r="G148">
        <v>12</v>
      </c>
      <c r="H148">
        <v>172</v>
      </c>
      <c r="I148">
        <v>22.03</v>
      </c>
      <c r="J148">
        <v>15.06</v>
      </c>
      <c r="K148">
        <v>23</v>
      </c>
      <c r="L148">
        <v>15.2</v>
      </c>
      <c r="M148">
        <v>1</v>
      </c>
    </row>
    <row r="149" spans="1:13" x14ac:dyDescent="0.3">
      <c r="A149" t="s">
        <v>327</v>
      </c>
      <c r="B149" t="s">
        <v>498</v>
      </c>
      <c r="C149" t="s">
        <v>1445</v>
      </c>
      <c r="D149">
        <v>161</v>
      </c>
      <c r="E149">
        <v>9</v>
      </c>
      <c r="F149">
        <v>49</v>
      </c>
      <c r="G149">
        <v>14</v>
      </c>
      <c r="H149">
        <v>144</v>
      </c>
      <c r="I149">
        <v>20.04</v>
      </c>
      <c r="J149">
        <v>14.02</v>
      </c>
      <c r="K149">
        <v>23</v>
      </c>
      <c r="L149">
        <v>27.4</v>
      </c>
      <c r="M149">
        <v>1</v>
      </c>
    </row>
    <row r="150" spans="1:13" x14ac:dyDescent="0.3">
      <c r="A150" t="s">
        <v>341</v>
      </c>
      <c r="B150" t="s">
        <v>462</v>
      </c>
      <c r="C150" t="s">
        <v>1446</v>
      </c>
      <c r="D150">
        <v>145</v>
      </c>
      <c r="E150">
        <v>9</v>
      </c>
      <c r="F150">
        <v>57</v>
      </c>
      <c r="G150">
        <v>12</v>
      </c>
      <c r="H150">
        <v>151</v>
      </c>
      <c r="I150">
        <v>21.04</v>
      </c>
      <c r="J150">
        <v>14.07</v>
      </c>
      <c r="K150">
        <v>23</v>
      </c>
      <c r="L150">
        <v>24.05</v>
      </c>
      <c r="M150">
        <v>1</v>
      </c>
    </row>
    <row r="151" spans="1:13" x14ac:dyDescent="0.3">
      <c r="A151" t="s">
        <v>331</v>
      </c>
      <c r="B151" t="s">
        <v>500</v>
      </c>
      <c r="C151" t="s">
        <v>1445</v>
      </c>
      <c r="D151">
        <v>158</v>
      </c>
      <c r="E151">
        <v>9</v>
      </c>
      <c r="F151">
        <v>48</v>
      </c>
      <c r="G151">
        <v>14</v>
      </c>
      <c r="H151">
        <v>146</v>
      </c>
      <c r="I151">
        <v>21</v>
      </c>
      <c r="J151">
        <v>15.03</v>
      </c>
      <c r="K151">
        <v>23</v>
      </c>
      <c r="L151">
        <v>25.11</v>
      </c>
      <c r="M151">
        <v>1</v>
      </c>
    </row>
    <row r="152" spans="1:13" x14ac:dyDescent="0.3">
      <c r="A152" t="s">
        <v>355</v>
      </c>
      <c r="B152" t="s">
        <v>462</v>
      </c>
      <c r="C152" t="s">
        <v>1446</v>
      </c>
      <c r="D152">
        <v>147</v>
      </c>
      <c r="E152">
        <v>9</v>
      </c>
      <c r="F152">
        <v>58</v>
      </c>
      <c r="G152">
        <v>12</v>
      </c>
      <c r="H152">
        <v>158</v>
      </c>
      <c r="I152">
        <v>21.07</v>
      </c>
      <c r="J152">
        <v>15</v>
      </c>
      <c r="K152">
        <v>23</v>
      </c>
      <c r="L152">
        <v>20.92</v>
      </c>
      <c r="M152">
        <v>1</v>
      </c>
    </row>
    <row r="153" spans="1:13" x14ac:dyDescent="0.3">
      <c r="A153" t="s">
        <v>335</v>
      </c>
      <c r="B153" t="s">
        <v>482</v>
      </c>
      <c r="C153" t="s">
        <v>1445</v>
      </c>
      <c r="D153">
        <v>150</v>
      </c>
      <c r="E153">
        <v>9</v>
      </c>
      <c r="F153">
        <v>46</v>
      </c>
      <c r="G153">
        <v>12</v>
      </c>
      <c r="H153">
        <v>148</v>
      </c>
      <c r="I153">
        <v>21.03</v>
      </c>
      <c r="J153">
        <v>14</v>
      </c>
      <c r="K153">
        <v>23</v>
      </c>
      <c r="L153">
        <v>23.08</v>
      </c>
      <c r="M153">
        <v>1</v>
      </c>
    </row>
    <row r="154" spans="1:13" x14ac:dyDescent="0.3">
      <c r="A154" t="s">
        <v>369</v>
      </c>
      <c r="B154" t="s">
        <v>479</v>
      </c>
      <c r="C154" t="s">
        <v>1447</v>
      </c>
      <c r="D154">
        <v>149</v>
      </c>
      <c r="E154">
        <v>9</v>
      </c>
      <c r="F154">
        <v>16</v>
      </c>
      <c r="G154">
        <v>6</v>
      </c>
      <c r="H154">
        <v>165</v>
      </c>
      <c r="I154">
        <v>22.01</v>
      </c>
      <c r="J154">
        <v>14.06</v>
      </c>
      <c r="K154">
        <v>23</v>
      </c>
      <c r="L154">
        <v>20.21</v>
      </c>
      <c r="M154">
        <v>7</v>
      </c>
    </row>
    <row r="155" spans="1:13" x14ac:dyDescent="0.3">
      <c r="A155" t="s">
        <v>447</v>
      </c>
      <c r="B155" t="s">
        <v>487</v>
      </c>
      <c r="C155" t="s">
        <v>1446</v>
      </c>
      <c r="D155">
        <v>151</v>
      </c>
      <c r="E155">
        <v>9</v>
      </c>
      <c r="F155">
        <v>59</v>
      </c>
      <c r="G155">
        <v>12</v>
      </c>
      <c r="H155">
        <v>204</v>
      </c>
      <c r="I155">
        <v>22.07</v>
      </c>
      <c r="J155">
        <v>20</v>
      </c>
      <c r="K155">
        <v>23</v>
      </c>
      <c r="L155">
        <v>4.62</v>
      </c>
      <c r="M155">
        <v>1</v>
      </c>
    </row>
    <row r="156" spans="1:13" x14ac:dyDescent="0.3">
      <c r="A156" t="s">
        <v>503</v>
      </c>
      <c r="B156" t="s">
        <v>483</v>
      </c>
      <c r="C156" t="s">
        <v>1447</v>
      </c>
      <c r="D156">
        <v>153</v>
      </c>
      <c r="E156">
        <v>9</v>
      </c>
      <c r="F156">
        <v>17</v>
      </c>
      <c r="G156">
        <v>10</v>
      </c>
      <c r="M156">
        <v>2</v>
      </c>
    </row>
    <row r="157" spans="1:13" x14ac:dyDescent="0.3">
      <c r="A157" t="s">
        <v>411</v>
      </c>
      <c r="B157" t="s">
        <v>493</v>
      </c>
      <c r="C157" t="s">
        <v>1446</v>
      </c>
      <c r="D157">
        <v>154</v>
      </c>
      <c r="E157">
        <v>9</v>
      </c>
      <c r="F157">
        <v>60</v>
      </c>
      <c r="G157">
        <v>10</v>
      </c>
      <c r="H157">
        <v>186</v>
      </c>
      <c r="I157">
        <v>22.06</v>
      </c>
      <c r="J157">
        <v>18.07</v>
      </c>
      <c r="K157">
        <v>23</v>
      </c>
      <c r="L157">
        <v>7.82</v>
      </c>
      <c r="M157">
        <v>1</v>
      </c>
    </row>
    <row r="158" spans="1:13" x14ac:dyDescent="0.3">
      <c r="A158" t="s">
        <v>347</v>
      </c>
      <c r="B158" t="s">
        <v>485</v>
      </c>
      <c r="C158" t="s">
        <v>1445</v>
      </c>
      <c r="D158">
        <v>162</v>
      </c>
      <c r="E158">
        <v>9</v>
      </c>
      <c r="F158">
        <v>50</v>
      </c>
      <c r="G158">
        <v>7</v>
      </c>
      <c r="H158">
        <v>154</v>
      </c>
      <c r="I158">
        <v>21.05</v>
      </c>
      <c r="J158">
        <v>15.02</v>
      </c>
      <c r="K158">
        <v>23</v>
      </c>
      <c r="L158">
        <v>20.9</v>
      </c>
      <c r="M158">
        <v>1</v>
      </c>
    </row>
    <row r="159" spans="1:13" x14ac:dyDescent="0.3">
      <c r="A159" t="s">
        <v>504</v>
      </c>
      <c r="B159" t="s">
        <v>498</v>
      </c>
      <c r="C159" t="s">
        <v>1444</v>
      </c>
      <c r="D159">
        <v>155</v>
      </c>
      <c r="E159">
        <v>9</v>
      </c>
      <c r="F159">
        <v>31</v>
      </c>
      <c r="G159">
        <v>14</v>
      </c>
      <c r="M159">
        <v>3</v>
      </c>
    </row>
    <row r="160" spans="1:13" x14ac:dyDescent="0.3">
      <c r="A160" t="s">
        <v>349</v>
      </c>
      <c r="B160" t="s">
        <v>477</v>
      </c>
      <c r="C160" t="s">
        <v>1445</v>
      </c>
      <c r="D160">
        <v>174</v>
      </c>
      <c r="E160">
        <v>9</v>
      </c>
      <c r="F160">
        <v>53</v>
      </c>
      <c r="G160">
        <v>6</v>
      </c>
      <c r="H160">
        <v>155</v>
      </c>
      <c r="I160">
        <v>21.06</v>
      </c>
      <c r="J160">
        <v>16</v>
      </c>
      <c r="K160">
        <v>23</v>
      </c>
      <c r="L160">
        <v>20.18</v>
      </c>
      <c r="M160">
        <v>1</v>
      </c>
    </row>
    <row r="161" spans="1:13" x14ac:dyDescent="0.3">
      <c r="A161" t="s">
        <v>506</v>
      </c>
      <c r="B161" t="s">
        <v>498</v>
      </c>
      <c r="C161" t="s">
        <v>1447</v>
      </c>
      <c r="D161">
        <v>156</v>
      </c>
      <c r="E161">
        <v>9</v>
      </c>
      <c r="F161">
        <v>18</v>
      </c>
      <c r="G161">
        <v>14</v>
      </c>
      <c r="M161">
        <v>1</v>
      </c>
    </row>
    <row r="162" spans="1:13" x14ac:dyDescent="0.3">
      <c r="A162" t="s">
        <v>379</v>
      </c>
      <c r="B162" t="s">
        <v>485</v>
      </c>
      <c r="C162" t="s">
        <v>1447</v>
      </c>
      <c r="D162">
        <v>157</v>
      </c>
      <c r="E162">
        <v>9</v>
      </c>
      <c r="F162">
        <v>19</v>
      </c>
      <c r="G162">
        <v>7</v>
      </c>
      <c r="H162">
        <v>170</v>
      </c>
      <c r="I162">
        <v>22.02</v>
      </c>
      <c r="J162">
        <v>15</v>
      </c>
      <c r="K162">
        <v>23</v>
      </c>
      <c r="L162">
        <v>17.11</v>
      </c>
      <c r="M162">
        <v>3</v>
      </c>
    </row>
    <row r="163" spans="1:13" x14ac:dyDescent="0.3">
      <c r="A163" t="s">
        <v>373</v>
      </c>
      <c r="B163" t="s">
        <v>495</v>
      </c>
      <c r="C163" t="s">
        <v>1444</v>
      </c>
      <c r="D163">
        <v>159</v>
      </c>
      <c r="E163">
        <v>9</v>
      </c>
      <c r="F163">
        <v>32</v>
      </c>
      <c r="G163">
        <v>9</v>
      </c>
      <c r="H163">
        <v>167</v>
      </c>
      <c r="I163">
        <v>22.01</v>
      </c>
      <c r="J163">
        <v>15.05</v>
      </c>
      <c r="K163">
        <v>23</v>
      </c>
      <c r="L163">
        <v>16.68</v>
      </c>
      <c r="M163">
        <v>1</v>
      </c>
    </row>
    <row r="164" spans="1:13" x14ac:dyDescent="0.3">
      <c r="A164" t="s">
        <v>357</v>
      </c>
      <c r="B164" t="s">
        <v>462</v>
      </c>
      <c r="C164" t="s">
        <v>1445</v>
      </c>
      <c r="D164">
        <v>165</v>
      </c>
      <c r="E164">
        <v>9</v>
      </c>
      <c r="F164">
        <v>51</v>
      </c>
      <c r="G164">
        <v>12</v>
      </c>
      <c r="H164">
        <v>159</v>
      </c>
      <c r="I164">
        <v>22</v>
      </c>
      <c r="J164">
        <v>15.07</v>
      </c>
      <c r="K164">
        <v>23</v>
      </c>
      <c r="L164">
        <v>18.04</v>
      </c>
      <c r="M164">
        <v>1</v>
      </c>
    </row>
    <row r="165" spans="1:13" x14ac:dyDescent="0.3">
      <c r="A165" t="s">
        <v>397</v>
      </c>
      <c r="B165" t="s">
        <v>483</v>
      </c>
      <c r="C165" t="s">
        <v>1446</v>
      </c>
      <c r="D165">
        <v>160</v>
      </c>
      <c r="E165">
        <v>9</v>
      </c>
      <c r="F165">
        <v>61</v>
      </c>
      <c r="G165">
        <v>10</v>
      </c>
      <c r="H165">
        <v>179</v>
      </c>
      <c r="I165">
        <v>22.05</v>
      </c>
      <c r="J165">
        <v>17.03</v>
      </c>
      <c r="K165">
        <v>23</v>
      </c>
      <c r="L165">
        <v>9.93</v>
      </c>
      <c r="M165">
        <v>1</v>
      </c>
    </row>
    <row r="166" spans="1:13" x14ac:dyDescent="0.3">
      <c r="A166" t="s">
        <v>361</v>
      </c>
      <c r="B166" t="s">
        <v>483</v>
      </c>
      <c r="C166" t="s">
        <v>1445</v>
      </c>
      <c r="D166">
        <v>167</v>
      </c>
      <c r="E166">
        <v>9</v>
      </c>
      <c r="F166">
        <v>52</v>
      </c>
      <c r="G166">
        <v>10</v>
      </c>
      <c r="H166">
        <v>161</v>
      </c>
      <c r="I166">
        <v>22</v>
      </c>
      <c r="J166">
        <v>15.04</v>
      </c>
      <c r="K166">
        <v>23</v>
      </c>
      <c r="L166">
        <v>17.88</v>
      </c>
      <c r="M166">
        <v>1</v>
      </c>
    </row>
    <row r="167" spans="1:13" x14ac:dyDescent="0.3">
      <c r="A167" t="s">
        <v>509</v>
      </c>
      <c r="B167" t="s">
        <v>492</v>
      </c>
      <c r="C167" t="s">
        <v>1444</v>
      </c>
      <c r="D167">
        <v>163</v>
      </c>
      <c r="E167">
        <v>9</v>
      </c>
      <c r="F167">
        <v>33</v>
      </c>
      <c r="G167">
        <v>10</v>
      </c>
      <c r="M167">
        <v>1</v>
      </c>
    </row>
    <row r="168" spans="1:13" x14ac:dyDescent="0.3">
      <c r="A168" t="s">
        <v>441</v>
      </c>
      <c r="B168" t="s">
        <v>471</v>
      </c>
      <c r="C168" t="s">
        <v>1446</v>
      </c>
      <c r="D168">
        <v>164</v>
      </c>
      <c r="E168">
        <v>9</v>
      </c>
      <c r="F168">
        <v>62</v>
      </c>
      <c r="G168">
        <v>14</v>
      </c>
      <c r="H168">
        <v>201</v>
      </c>
      <c r="I168">
        <v>22.07</v>
      </c>
      <c r="J168">
        <v>19.010000000000002</v>
      </c>
      <c r="K168">
        <v>23</v>
      </c>
      <c r="L168">
        <v>5.97</v>
      </c>
      <c r="M168">
        <v>1</v>
      </c>
    </row>
    <row r="169" spans="1:13" x14ac:dyDescent="0.3">
      <c r="A169" t="s">
        <v>511</v>
      </c>
      <c r="B169" t="s">
        <v>471</v>
      </c>
      <c r="C169" t="s">
        <v>1446</v>
      </c>
      <c r="D169">
        <v>166</v>
      </c>
      <c r="E169">
        <v>9</v>
      </c>
      <c r="F169">
        <v>63</v>
      </c>
      <c r="G169">
        <v>14</v>
      </c>
      <c r="M169">
        <v>1</v>
      </c>
    </row>
    <row r="170" spans="1:13" x14ac:dyDescent="0.3">
      <c r="A170" t="s">
        <v>512</v>
      </c>
      <c r="B170" t="s">
        <v>482</v>
      </c>
      <c r="C170" t="s">
        <v>1446</v>
      </c>
      <c r="D170">
        <v>168</v>
      </c>
      <c r="E170">
        <v>9</v>
      </c>
      <c r="F170">
        <v>64</v>
      </c>
      <c r="G170">
        <v>12</v>
      </c>
      <c r="M170">
        <v>1</v>
      </c>
    </row>
    <row r="171" spans="1:13" x14ac:dyDescent="0.3">
      <c r="A171" t="s">
        <v>513</v>
      </c>
      <c r="B171" t="s">
        <v>480</v>
      </c>
      <c r="C171" t="s">
        <v>1447</v>
      </c>
      <c r="D171">
        <v>169</v>
      </c>
      <c r="E171">
        <v>9</v>
      </c>
      <c r="F171">
        <v>20</v>
      </c>
      <c r="G171">
        <v>12</v>
      </c>
      <c r="M171">
        <v>1</v>
      </c>
    </row>
    <row r="172" spans="1:13" x14ac:dyDescent="0.3">
      <c r="A172" t="s">
        <v>515</v>
      </c>
      <c r="B172" t="s">
        <v>498</v>
      </c>
      <c r="C172" t="s">
        <v>1446</v>
      </c>
      <c r="D172">
        <v>170</v>
      </c>
      <c r="E172">
        <v>9</v>
      </c>
      <c r="F172">
        <v>65</v>
      </c>
      <c r="G172">
        <v>14</v>
      </c>
      <c r="M172">
        <v>1</v>
      </c>
    </row>
    <row r="173" spans="1:13" x14ac:dyDescent="0.3">
      <c r="A173" t="s">
        <v>516</v>
      </c>
      <c r="B173" t="s">
        <v>475</v>
      </c>
      <c r="C173" t="s">
        <v>1446</v>
      </c>
      <c r="D173">
        <v>171</v>
      </c>
      <c r="E173">
        <v>9</v>
      </c>
      <c r="F173">
        <v>66</v>
      </c>
      <c r="G173">
        <v>11</v>
      </c>
      <c r="M173">
        <v>1</v>
      </c>
    </row>
    <row r="174" spans="1:13" x14ac:dyDescent="0.3">
      <c r="A174" t="s">
        <v>517</v>
      </c>
      <c r="B174" t="s">
        <v>499</v>
      </c>
      <c r="C174" t="s">
        <v>1446</v>
      </c>
      <c r="D174">
        <v>172</v>
      </c>
      <c r="E174">
        <v>9</v>
      </c>
      <c r="F174">
        <v>67</v>
      </c>
      <c r="G174">
        <v>11</v>
      </c>
      <c r="M174">
        <v>1</v>
      </c>
    </row>
    <row r="175" spans="1:13" x14ac:dyDescent="0.3">
      <c r="A175" t="s">
        <v>519</v>
      </c>
      <c r="B175" t="s">
        <v>465</v>
      </c>
      <c r="C175" t="s">
        <v>1446</v>
      </c>
      <c r="D175">
        <v>173</v>
      </c>
      <c r="E175">
        <v>9</v>
      </c>
      <c r="F175">
        <v>68</v>
      </c>
      <c r="G175">
        <v>5</v>
      </c>
      <c r="M175">
        <v>1</v>
      </c>
    </row>
    <row r="176" spans="1:13" x14ac:dyDescent="0.3">
      <c r="A176" t="s">
        <v>387</v>
      </c>
      <c r="B176" t="s">
        <v>483</v>
      </c>
      <c r="C176" t="s">
        <v>1445</v>
      </c>
      <c r="D176">
        <v>203</v>
      </c>
      <c r="E176">
        <v>10</v>
      </c>
      <c r="F176">
        <v>63</v>
      </c>
      <c r="G176">
        <v>10</v>
      </c>
      <c r="H176">
        <v>174</v>
      </c>
      <c r="I176">
        <v>22.03</v>
      </c>
      <c r="J176">
        <v>16.05</v>
      </c>
      <c r="K176">
        <v>23</v>
      </c>
      <c r="L176">
        <v>14.03</v>
      </c>
      <c r="M176">
        <v>1</v>
      </c>
    </row>
    <row r="177" spans="1:13" x14ac:dyDescent="0.3">
      <c r="A177" t="s">
        <v>521</v>
      </c>
      <c r="B177" t="s">
        <v>488</v>
      </c>
      <c r="C177" t="s">
        <v>1447</v>
      </c>
      <c r="D177">
        <v>175</v>
      </c>
      <c r="E177">
        <v>10</v>
      </c>
      <c r="F177">
        <v>21</v>
      </c>
      <c r="G177">
        <v>11</v>
      </c>
      <c r="M177">
        <v>1</v>
      </c>
    </row>
    <row r="178" spans="1:13" x14ac:dyDescent="0.3">
      <c r="A178" t="s">
        <v>449</v>
      </c>
      <c r="B178" t="s">
        <v>498</v>
      </c>
      <c r="C178" t="s">
        <v>1446</v>
      </c>
      <c r="D178">
        <v>176</v>
      </c>
      <c r="E178">
        <v>10</v>
      </c>
      <c r="F178">
        <v>69</v>
      </c>
      <c r="G178">
        <v>14</v>
      </c>
      <c r="H178">
        <v>205</v>
      </c>
      <c r="I178">
        <v>23</v>
      </c>
      <c r="J178">
        <v>21.03</v>
      </c>
      <c r="K178">
        <v>23</v>
      </c>
      <c r="L178">
        <v>2.5</v>
      </c>
      <c r="M178">
        <v>1</v>
      </c>
    </row>
    <row r="179" spans="1:13" x14ac:dyDescent="0.3">
      <c r="A179" t="s">
        <v>427</v>
      </c>
      <c r="B179" t="s">
        <v>469</v>
      </c>
      <c r="C179" t="s">
        <v>1446</v>
      </c>
      <c r="D179">
        <v>177</v>
      </c>
      <c r="E179">
        <v>10</v>
      </c>
      <c r="F179">
        <v>70</v>
      </c>
      <c r="G179">
        <v>14</v>
      </c>
      <c r="H179">
        <v>194</v>
      </c>
      <c r="I179">
        <v>22.06</v>
      </c>
      <c r="J179">
        <v>17.059999999999999</v>
      </c>
      <c r="K179">
        <v>23</v>
      </c>
      <c r="L179">
        <v>8.08</v>
      </c>
      <c r="M179">
        <v>1</v>
      </c>
    </row>
    <row r="180" spans="1:13" x14ac:dyDescent="0.3">
      <c r="A180" t="s">
        <v>393</v>
      </c>
      <c r="B180" t="s">
        <v>489</v>
      </c>
      <c r="C180" t="s">
        <v>1445</v>
      </c>
      <c r="D180">
        <v>179</v>
      </c>
      <c r="E180">
        <v>10</v>
      </c>
      <c r="F180">
        <v>54</v>
      </c>
      <c r="G180">
        <v>12</v>
      </c>
      <c r="H180">
        <v>177</v>
      </c>
      <c r="I180">
        <v>22.05</v>
      </c>
      <c r="J180">
        <v>16.059999999999999</v>
      </c>
      <c r="K180">
        <v>23</v>
      </c>
      <c r="L180">
        <v>11.75</v>
      </c>
      <c r="M180">
        <v>1</v>
      </c>
    </row>
    <row r="181" spans="1:13" x14ac:dyDescent="0.3">
      <c r="A181" t="s">
        <v>525</v>
      </c>
      <c r="B181" t="s">
        <v>489</v>
      </c>
      <c r="C181" t="s">
        <v>1447</v>
      </c>
      <c r="D181">
        <v>178</v>
      </c>
      <c r="E181">
        <v>10</v>
      </c>
      <c r="F181">
        <v>22</v>
      </c>
      <c r="G181">
        <v>12</v>
      </c>
      <c r="M181">
        <v>1</v>
      </c>
    </row>
    <row r="182" spans="1:13" x14ac:dyDescent="0.3">
      <c r="A182" t="s">
        <v>395</v>
      </c>
      <c r="B182" t="s">
        <v>488</v>
      </c>
      <c r="C182" t="s">
        <v>1445</v>
      </c>
      <c r="D182">
        <v>184</v>
      </c>
      <c r="E182">
        <v>10</v>
      </c>
      <c r="F182">
        <v>57</v>
      </c>
      <c r="G182">
        <v>11</v>
      </c>
      <c r="H182">
        <v>178</v>
      </c>
      <c r="I182">
        <v>22.05</v>
      </c>
      <c r="J182">
        <v>16.05</v>
      </c>
      <c r="K182">
        <v>23</v>
      </c>
      <c r="L182">
        <v>10.76</v>
      </c>
      <c r="M182">
        <v>1</v>
      </c>
    </row>
    <row r="183" spans="1:13" x14ac:dyDescent="0.3">
      <c r="A183" t="s">
        <v>403</v>
      </c>
      <c r="B183" t="s">
        <v>480</v>
      </c>
      <c r="C183" t="s">
        <v>1445</v>
      </c>
      <c r="D183">
        <v>180</v>
      </c>
      <c r="E183">
        <v>10</v>
      </c>
      <c r="F183">
        <v>55</v>
      </c>
      <c r="G183">
        <v>12</v>
      </c>
      <c r="H183">
        <v>182</v>
      </c>
      <c r="I183">
        <v>22.06</v>
      </c>
      <c r="J183">
        <v>17</v>
      </c>
      <c r="K183">
        <v>23</v>
      </c>
      <c r="L183">
        <v>9.6199999999999992</v>
      </c>
      <c r="M183">
        <v>1</v>
      </c>
    </row>
    <row r="184" spans="1:13" x14ac:dyDescent="0.3">
      <c r="A184" t="s">
        <v>399</v>
      </c>
      <c r="B184" t="s">
        <v>485</v>
      </c>
      <c r="C184" t="s">
        <v>1445</v>
      </c>
      <c r="D184">
        <v>181</v>
      </c>
      <c r="E184">
        <v>10</v>
      </c>
      <c r="F184">
        <v>56</v>
      </c>
      <c r="G184">
        <v>7</v>
      </c>
      <c r="H184">
        <v>180</v>
      </c>
      <c r="I184">
        <v>22.05</v>
      </c>
      <c r="J184">
        <v>16.07</v>
      </c>
      <c r="K184">
        <v>23</v>
      </c>
      <c r="L184">
        <v>10.119999999999999</v>
      </c>
      <c r="M184">
        <v>1</v>
      </c>
    </row>
    <row r="185" spans="1:13" x14ac:dyDescent="0.3">
      <c r="A185" t="s">
        <v>527</v>
      </c>
      <c r="B185" t="s">
        <v>499</v>
      </c>
      <c r="C185" t="s">
        <v>1446</v>
      </c>
      <c r="D185">
        <v>182</v>
      </c>
      <c r="E185">
        <v>10</v>
      </c>
      <c r="F185">
        <v>71</v>
      </c>
      <c r="G185">
        <v>11</v>
      </c>
      <c r="M185">
        <v>1</v>
      </c>
    </row>
    <row r="186" spans="1:13" x14ac:dyDescent="0.3">
      <c r="A186" t="s">
        <v>529</v>
      </c>
      <c r="B186" t="s">
        <v>469</v>
      </c>
      <c r="C186" t="s">
        <v>1447</v>
      </c>
      <c r="D186">
        <v>183</v>
      </c>
      <c r="E186">
        <v>10</v>
      </c>
      <c r="F186">
        <v>23</v>
      </c>
      <c r="G186">
        <v>14</v>
      </c>
      <c r="M186">
        <v>1</v>
      </c>
    </row>
    <row r="187" spans="1:13" x14ac:dyDescent="0.3">
      <c r="A187" t="s">
        <v>531</v>
      </c>
      <c r="B187" t="s">
        <v>491</v>
      </c>
      <c r="C187" t="s">
        <v>1447</v>
      </c>
      <c r="D187">
        <v>185</v>
      </c>
      <c r="E187">
        <v>10</v>
      </c>
      <c r="F187">
        <v>24</v>
      </c>
      <c r="G187">
        <v>10</v>
      </c>
      <c r="M187">
        <v>1</v>
      </c>
    </row>
    <row r="188" spans="1:13" x14ac:dyDescent="0.3">
      <c r="A188" t="s">
        <v>453</v>
      </c>
      <c r="B188" t="s">
        <v>474</v>
      </c>
      <c r="C188" t="s">
        <v>1445</v>
      </c>
      <c r="D188">
        <v>186</v>
      </c>
      <c r="E188">
        <v>10</v>
      </c>
      <c r="F188">
        <v>58</v>
      </c>
      <c r="G188">
        <v>9</v>
      </c>
      <c r="H188">
        <v>207</v>
      </c>
      <c r="I188">
        <v>23</v>
      </c>
      <c r="J188">
        <v>22.01</v>
      </c>
      <c r="K188">
        <v>23</v>
      </c>
      <c r="L188">
        <v>1.35</v>
      </c>
      <c r="M188">
        <v>1</v>
      </c>
    </row>
    <row r="189" spans="1:13" x14ac:dyDescent="0.3">
      <c r="A189" t="s">
        <v>533</v>
      </c>
      <c r="B189" t="s">
        <v>494</v>
      </c>
      <c r="C189" t="s">
        <v>1446</v>
      </c>
      <c r="D189">
        <v>187</v>
      </c>
      <c r="E189">
        <v>10</v>
      </c>
      <c r="F189">
        <v>72</v>
      </c>
      <c r="G189">
        <v>11</v>
      </c>
      <c r="M189">
        <v>1</v>
      </c>
    </row>
    <row r="190" spans="1:13" x14ac:dyDescent="0.3">
      <c r="A190" t="s">
        <v>451</v>
      </c>
      <c r="B190" t="s">
        <v>473</v>
      </c>
      <c r="C190" t="s">
        <v>1445</v>
      </c>
      <c r="D190">
        <v>188</v>
      </c>
      <c r="E190">
        <v>10</v>
      </c>
      <c r="F190">
        <v>59</v>
      </c>
      <c r="G190">
        <v>14</v>
      </c>
      <c r="H190">
        <v>206</v>
      </c>
      <c r="I190">
        <v>23</v>
      </c>
      <c r="J190">
        <v>22</v>
      </c>
      <c r="K190">
        <v>23</v>
      </c>
      <c r="L190">
        <v>1.54</v>
      </c>
      <c r="M190">
        <v>1</v>
      </c>
    </row>
    <row r="191" spans="1:13" x14ac:dyDescent="0.3">
      <c r="A191" t="s">
        <v>431</v>
      </c>
      <c r="B191" t="s">
        <v>486</v>
      </c>
      <c r="C191" t="s">
        <v>1446</v>
      </c>
      <c r="D191">
        <v>189</v>
      </c>
      <c r="E191">
        <v>10</v>
      </c>
      <c r="F191">
        <v>73</v>
      </c>
      <c r="G191">
        <v>6</v>
      </c>
      <c r="H191">
        <v>196</v>
      </c>
      <c r="I191">
        <v>22.06</v>
      </c>
      <c r="J191">
        <v>17.07</v>
      </c>
      <c r="K191">
        <v>23</v>
      </c>
      <c r="L191">
        <v>7.89</v>
      </c>
      <c r="M191">
        <v>1</v>
      </c>
    </row>
    <row r="192" spans="1:13" x14ac:dyDescent="0.3">
      <c r="A192" t="s">
        <v>536</v>
      </c>
      <c r="B192" t="s">
        <v>500</v>
      </c>
      <c r="C192" t="s">
        <v>1446</v>
      </c>
      <c r="D192">
        <v>190</v>
      </c>
      <c r="E192">
        <v>10</v>
      </c>
      <c r="F192">
        <v>74</v>
      </c>
      <c r="G192">
        <v>14</v>
      </c>
      <c r="M192">
        <v>1</v>
      </c>
    </row>
    <row r="193" spans="1:13" x14ac:dyDescent="0.3">
      <c r="A193" t="s">
        <v>538</v>
      </c>
      <c r="B193" t="s">
        <v>474</v>
      </c>
      <c r="C193" t="s">
        <v>1446</v>
      </c>
      <c r="D193">
        <v>191</v>
      </c>
      <c r="E193">
        <v>10</v>
      </c>
      <c r="F193">
        <v>75</v>
      </c>
      <c r="G193">
        <v>9</v>
      </c>
      <c r="M193">
        <v>1</v>
      </c>
    </row>
    <row r="194" spans="1:13" x14ac:dyDescent="0.3">
      <c r="A194" t="s">
        <v>540</v>
      </c>
      <c r="B194" t="s">
        <v>496</v>
      </c>
      <c r="C194" t="s">
        <v>1447</v>
      </c>
      <c r="D194">
        <v>192</v>
      </c>
      <c r="E194">
        <v>10</v>
      </c>
      <c r="F194">
        <v>25</v>
      </c>
      <c r="G194">
        <v>5</v>
      </c>
      <c r="M194">
        <v>1</v>
      </c>
    </row>
    <row r="195" spans="1:13" x14ac:dyDescent="0.3">
      <c r="A195" t="s">
        <v>443</v>
      </c>
      <c r="B195" t="s">
        <v>490</v>
      </c>
      <c r="C195" t="s">
        <v>1446</v>
      </c>
      <c r="D195">
        <v>193</v>
      </c>
      <c r="E195">
        <v>10</v>
      </c>
      <c r="F195">
        <v>76</v>
      </c>
      <c r="G195">
        <v>5</v>
      </c>
      <c r="H195">
        <v>202</v>
      </c>
      <c r="I195">
        <v>22.07</v>
      </c>
      <c r="J195">
        <v>19.059999999999999</v>
      </c>
      <c r="K195">
        <v>23</v>
      </c>
      <c r="L195">
        <v>5</v>
      </c>
      <c r="M195">
        <v>1</v>
      </c>
    </row>
    <row r="196" spans="1:13" x14ac:dyDescent="0.3">
      <c r="A196" t="s">
        <v>543</v>
      </c>
      <c r="B196" t="s">
        <v>492</v>
      </c>
      <c r="C196" t="s">
        <v>1445</v>
      </c>
      <c r="D196">
        <v>194</v>
      </c>
      <c r="E196">
        <v>10</v>
      </c>
      <c r="F196">
        <v>60</v>
      </c>
      <c r="G196">
        <v>10</v>
      </c>
      <c r="M196">
        <v>1</v>
      </c>
    </row>
    <row r="197" spans="1:13" x14ac:dyDescent="0.3">
      <c r="A197" t="s">
        <v>544</v>
      </c>
      <c r="B197" t="s">
        <v>494</v>
      </c>
      <c r="C197" t="s">
        <v>1446</v>
      </c>
      <c r="D197">
        <v>195</v>
      </c>
      <c r="E197">
        <v>10</v>
      </c>
      <c r="F197">
        <v>77</v>
      </c>
      <c r="G197">
        <v>11</v>
      </c>
      <c r="M197">
        <v>1</v>
      </c>
    </row>
    <row r="198" spans="1:13" x14ac:dyDescent="0.3">
      <c r="A198" t="s">
        <v>546</v>
      </c>
      <c r="B198" t="s">
        <v>478</v>
      </c>
      <c r="C198" t="s">
        <v>1446</v>
      </c>
      <c r="D198">
        <v>196</v>
      </c>
      <c r="E198">
        <v>10</v>
      </c>
      <c r="F198">
        <v>78</v>
      </c>
      <c r="G198">
        <v>12</v>
      </c>
      <c r="M198">
        <v>1</v>
      </c>
    </row>
    <row r="199" spans="1:13" x14ac:dyDescent="0.3">
      <c r="A199" t="s">
        <v>548</v>
      </c>
      <c r="B199" t="s">
        <v>487</v>
      </c>
      <c r="C199" t="s">
        <v>1445</v>
      </c>
      <c r="D199">
        <v>197</v>
      </c>
      <c r="E199">
        <v>10</v>
      </c>
      <c r="F199">
        <v>61</v>
      </c>
      <c r="G199">
        <v>12</v>
      </c>
      <c r="M199">
        <v>1</v>
      </c>
    </row>
    <row r="200" spans="1:13" x14ac:dyDescent="0.3">
      <c r="A200" t="s">
        <v>549</v>
      </c>
      <c r="B200" t="s">
        <v>483</v>
      </c>
      <c r="C200" t="s">
        <v>1447</v>
      </c>
      <c r="D200">
        <v>198</v>
      </c>
      <c r="E200">
        <v>10</v>
      </c>
      <c r="F200">
        <v>26</v>
      </c>
      <c r="G200">
        <v>10</v>
      </c>
      <c r="M200">
        <v>1</v>
      </c>
    </row>
    <row r="201" spans="1:13" x14ac:dyDescent="0.3">
      <c r="A201" t="s">
        <v>551</v>
      </c>
      <c r="B201" t="s">
        <v>500</v>
      </c>
      <c r="C201" t="s">
        <v>1445</v>
      </c>
      <c r="D201">
        <v>199</v>
      </c>
      <c r="E201">
        <v>10</v>
      </c>
      <c r="F201">
        <v>62</v>
      </c>
      <c r="G201">
        <v>14</v>
      </c>
      <c r="M201">
        <v>1</v>
      </c>
    </row>
    <row r="202" spans="1:13" x14ac:dyDescent="0.3">
      <c r="A202" t="s">
        <v>552</v>
      </c>
      <c r="B202" t="s">
        <v>495</v>
      </c>
      <c r="C202" t="s">
        <v>1446</v>
      </c>
      <c r="D202">
        <v>200</v>
      </c>
      <c r="E202">
        <v>10</v>
      </c>
      <c r="F202">
        <v>79</v>
      </c>
      <c r="G202">
        <v>9</v>
      </c>
      <c r="M202">
        <v>1</v>
      </c>
    </row>
    <row r="203" spans="1:13" x14ac:dyDescent="0.3">
      <c r="A203" t="s">
        <v>554</v>
      </c>
      <c r="B203" t="s">
        <v>478</v>
      </c>
      <c r="C203" t="s">
        <v>1447</v>
      </c>
      <c r="D203">
        <v>201</v>
      </c>
      <c r="E203">
        <v>10</v>
      </c>
      <c r="F203">
        <v>27</v>
      </c>
      <c r="G203">
        <v>12</v>
      </c>
      <c r="M203">
        <v>1</v>
      </c>
    </row>
    <row r="204" spans="1:13" x14ac:dyDescent="0.3">
      <c r="A204" t="s">
        <v>556</v>
      </c>
      <c r="B204" t="s">
        <v>494</v>
      </c>
      <c r="C204" t="s">
        <v>1446</v>
      </c>
      <c r="D204">
        <v>202</v>
      </c>
      <c r="E204">
        <v>10</v>
      </c>
      <c r="F204">
        <v>80</v>
      </c>
      <c r="G204">
        <v>11</v>
      </c>
      <c r="M204">
        <v>1</v>
      </c>
    </row>
    <row r="205" spans="1:13" x14ac:dyDescent="0.3">
      <c r="A205" t="s">
        <v>559</v>
      </c>
      <c r="B205" t="s">
        <v>484</v>
      </c>
      <c r="C205" t="s">
        <v>1447</v>
      </c>
      <c r="D205">
        <v>204</v>
      </c>
      <c r="E205">
        <v>10</v>
      </c>
      <c r="F205">
        <v>28</v>
      </c>
      <c r="G205">
        <v>14</v>
      </c>
      <c r="M205">
        <v>1</v>
      </c>
    </row>
    <row r="206" spans="1:13" x14ac:dyDescent="0.3">
      <c r="A206" t="s">
        <v>561</v>
      </c>
      <c r="B206" t="s">
        <v>493</v>
      </c>
      <c r="C206" t="s">
        <v>1446</v>
      </c>
      <c r="D206">
        <v>205</v>
      </c>
      <c r="E206">
        <v>10</v>
      </c>
      <c r="F206">
        <v>81</v>
      </c>
      <c r="G206">
        <v>10</v>
      </c>
      <c r="M206">
        <v>1</v>
      </c>
    </row>
    <row r="207" spans="1:13" x14ac:dyDescent="0.3">
      <c r="A207" t="s">
        <v>563</v>
      </c>
      <c r="B207" t="s">
        <v>496</v>
      </c>
      <c r="C207" t="s">
        <v>1446</v>
      </c>
      <c r="D207">
        <v>206</v>
      </c>
      <c r="E207">
        <v>10</v>
      </c>
      <c r="F207">
        <v>82</v>
      </c>
      <c r="G207">
        <v>5</v>
      </c>
      <c r="M207">
        <v>1</v>
      </c>
    </row>
    <row r="208" spans="1:13" x14ac:dyDescent="0.3">
      <c r="A208" t="s">
        <v>565</v>
      </c>
      <c r="B208" t="s">
        <v>493</v>
      </c>
      <c r="C208" t="s">
        <v>1445</v>
      </c>
      <c r="D208">
        <v>207</v>
      </c>
      <c r="E208">
        <v>10</v>
      </c>
      <c r="F208">
        <v>64</v>
      </c>
      <c r="G208">
        <v>10</v>
      </c>
      <c r="M208">
        <v>1</v>
      </c>
    </row>
    <row r="209" spans="1:13" x14ac:dyDescent="0.3">
      <c r="A209" t="s">
        <v>567</v>
      </c>
      <c r="B209" t="s">
        <v>494</v>
      </c>
      <c r="C209" t="s">
        <v>1445</v>
      </c>
      <c r="D209">
        <v>208</v>
      </c>
      <c r="E209">
        <v>10</v>
      </c>
      <c r="F209">
        <v>65</v>
      </c>
      <c r="G209">
        <v>11</v>
      </c>
      <c r="M209">
        <v>1</v>
      </c>
    </row>
    <row r="210" spans="1:13" x14ac:dyDescent="0.3">
      <c r="A210" t="s">
        <v>569</v>
      </c>
      <c r="B210" t="s">
        <v>467</v>
      </c>
      <c r="C210" t="s">
        <v>1445</v>
      </c>
      <c r="D210">
        <v>209</v>
      </c>
      <c r="E210">
        <v>10</v>
      </c>
      <c r="F210">
        <v>66</v>
      </c>
      <c r="G210">
        <v>6</v>
      </c>
      <c r="M210">
        <v>1</v>
      </c>
    </row>
    <row r="211" spans="1:13" x14ac:dyDescent="0.3">
      <c r="A211" t="s">
        <v>571</v>
      </c>
      <c r="B211" t="s">
        <v>469</v>
      </c>
      <c r="C211" t="s">
        <v>1445</v>
      </c>
      <c r="D211">
        <v>210</v>
      </c>
      <c r="E211">
        <v>10</v>
      </c>
      <c r="F211">
        <v>67</v>
      </c>
      <c r="G211">
        <v>14</v>
      </c>
      <c r="M211">
        <v>1</v>
      </c>
    </row>
    <row r="212" spans="1:13" x14ac:dyDescent="0.3">
      <c r="A212" t="s">
        <v>573</v>
      </c>
      <c r="B212" t="s">
        <v>488</v>
      </c>
      <c r="C212" t="s">
        <v>1446</v>
      </c>
      <c r="D212">
        <v>211</v>
      </c>
      <c r="E212">
        <v>10</v>
      </c>
      <c r="F212">
        <v>83</v>
      </c>
      <c r="G212">
        <v>11</v>
      </c>
      <c r="M212">
        <v>1</v>
      </c>
    </row>
    <row r="213" spans="1:13" x14ac:dyDescent="0.3">
      <c r="A213" t="s">
        <v>435</v>
      </c>
      <c r="B213" t="s">
        <v>490</v>
      </c>
      <c r="C213" t="s">
        <v>1445</v>
      </c>
      <c r="D213">
        <v>212</v>
      </c>
      <c r="E213">
        <v>10</v>
      </c>
      <c r="F213">
        <v>68</v>
      </c>
      <c r="G213">
        <v>5</v>
      </c>
      <c r="H213">
        <v>198</v>
      </c>
      <c r="I213">
        <v>22.07</v>
      </c>
      <c r="J213">
        <v>18.010000000000002</v>
      </c>
      <c r="K213">
        <v>23</v>
      </c>
      <c r="L213">
        <v>7.51</v>
      </c>
      <c r="M213">
        <v>1</v>
      </c>
    </row>
    <row r="214" spans="1:13" x14ac:dyDescent="0.3">
      <c r="A214" t="s">
        <v>576</v>
      </c>
      <c r="B214" t="s">
        <v>469</v>
      </c>
      <c r="C214" t="s">
        <v>1445</v>
      </c>
      <c r="D214">
        <v>213</v>
      </c>
      <c r="E214">
        <v>10</v>
      </c>
      <c r="F214">
        <v>69</v>
      </c>
      <c r="G214">
        <v>14</v>
      </c>
      <c r="M214">
        <v>1</v>
      </c>
    </row>
    <row r="215" spans="1:13" x14ac:dyDescent="0.3">
      <c r="A215" t="s">
        <v>578</v>
      </c>
      <c r="B215" t="s">
        <v>490</v>
      </c>
      <c r="C215" t="s">
        <v>1446</v>
      </c>
      <c r="D215">
        <v>214</v>
      </c>
      <c r="E215">
        <v>10</v>
      </c>
      <c r="F215">
        <v>84</v>
      </c>
      <c r="G215">
        <v>5</v>
      </c>
      <c r="M215">
        <v>1</v>
      </c>
    </row>
    <row r="216" spans="1:13" x14ac:dyDescent="0.3">
      <c r="A216" t="s">
        <v>580</v>
      </c>
      <c r="B216" t="s">
        <v>465</v>
      </c>
      <c r="C216" t="s">
        <v>1445</v>
      </c>
      <c r="D216">
        <v>215</v>
      </c>
      <c r="E216">
        <v>10</v>
      </c>
      <c r="F216">
        <v>70</v>
      </c>
      <c r="G216">
        <v>5</v>
      </c>
      <c r="M216">
        <v>1</v>
      </c>
    </row>
    <row r="217" spans="1:13" x14ac:dyDescent="0.3">
      <c r="A217" t="s">
        <v>582</v>
      </c>
      <c r="B217" t="s">
        <v>500</v>
      </c>
      <c r="C217" t="s">
        <v>1446</v>
      </c>
      <c r="D217">
        <v>216</v>
      </c>
      <c r="E217">
        <v>10</v>
      </c>
      <c r="F217">
        <v>85</v>
      </c>
      <c r="G217">
        <v>14</v>
      </c>
      <c r="M217">
        <v>1</v>
      </c>
    </row>
    <row r="218" spans="1:13" x14ac:dyDescent="0.3">
      <c r="A218" t="s">
        <v>437</v>
      </c>
      <c r="B218" t="s">
        <v>477</v>
      </c>
      <c r="C218" t="s">
        <v>1447</v>
      </c>
      <c r="D218">
        <v>217</v>
      </c>
      <c r="E218">
        <v>11</v>
      </c>
      <c r="F218">
        <v>29</v>
      </c>
      <c r="G218">
        <v>6</v>
      </c>
      <c r="H218">
        <v>199</v>
      </c>
      <c r="I218">
        <v>22.07</v>
      </c>
      <c r="J218">
        <v>18.04</v>
      </c>
      <c r="K218">
        <v>23</v>
      </c>
      <c r="L218">
        <v>6.93</v>
      </c>
      <c r="M218">
        <v>1</v>
      </c>
    </row>
    <row r="219" spans="1:13" x14ac:dyDescent="0.3">
      <c r="A219" t="s">
        <v>585</v>
      </c>
      <c r="B219" t="s">
        <v>489</v>
      </c>
      <c r="C219" t="s">
        <v>1445</v>
      </c>
      <c r="D219">
        <v>218</v>
      </c>
      <c r="E219">
        <v>11</v>
      </c>
      <c r="F219">
        <v>71</v>
      </c>
      <c r="G219">
        <v>12</v>
      </c>
      <c r="M219">
        <v>1</v>
      </c>
    </row>
    <row r="220" spans="1:13" x14ac:dyDescent="0.3">
      <c r="A220" t="s">
        <v>587</v>
      </c>
      <c r="B220" t="s">
        <v>492</v>
      </c>
      <c r="C220" t="s">
        <v>1447</v>
      </c>
      <c r="D220">
        <v>219</v>
      </c>
      <c r="E220">
        <v>11</v>
      </c>
      <c r="F220">
        <v>30</v>
      </c>
      <c r="G220">
        <v>10</v>
      </c>
      <c r="M220">
        <v>1</v>
      </c>
    </row>
    <row r="221" spans="1:13" x14ac:dyDescent="0.3">
      <c r="A221" t="s">
        <v>589</v>
      </c>
      <c r="B221" t="s">
        <v>480</v>
      </c>
      <c r="C221" t="s">
        <v>1446</v>
      </c>
      <c r="D221">
        <v>220</v>
      </c>
      <c r="E221">
        <v>11</v>
      </c>
      <c r="F221">
        <v>86</v>
      </c>
      <c r="G221">
        <v>12</v>
      </c>
      <c r="M221">
        <v>1</v>
      </c>
    </row>
    <row r="222" spans="1:13" x14ac:dyDescent="0.3">
      <c r="A222" t="s">
        <v>591</v>
      </c>
      <c r="B222" t="s">
        <v>499</v>
      </c>
      <c r="C222" t="s">
        <v>1445</v>
      </c>
      <c r="D222">
        <v>221</v>
      </c>
      <c r="E222">
        <v>11</v>
      </c>
      <c r="F222">
        <v>72</v>
      </c>
      <c r="G222">
        <v>11</v>
      </c>
      <c r="M222">
        <v>1</v>
      </c>
    </row>
    <row r="223" spans="1:13" x14ac:dyDescent="0.3">
      <c r="A223" t="s">
        <v>439</v>
      </c>
      <c r="B223" t="s">
        <v>474</v>
      </c>
      <c r="C223" t="s">
        <v>1445</v>
      </c>
      <c r="D223">
        <v>222</v>
      </c>
      <c r="E223">
        <v>11</v>
      </c>
      <c r="F223">
        <v>73</v>
      </c>
      <c r="G223">
        <v>9</v>
      </c>
      <c r="H223">
        <v>200</v>
      </c>
      <c r="I223">
        <v>22.07</v>
      </c>
      <c r="J223">
        <v>19</v>
      </c>
      <c r="K223">
        <v>23</v>
      </c>
      <c r="L223">
        <v>6.16</v>
      </c>
      <c r="M223">
        <v>1</v>
      </c>
    </row>
    <row r="224" spans="1:13" x14ac:dyDescent="0.3">
      <c r="A224" t="s">
        <v>594</v>
      </c>
      <c r="B224" t="s">
        <v>478</v>
      </c>
      <c r="C224" t="s">
        <v>1446</v>
      </c>
      <c r="D224">
        <v>223</v>
      </c>
      <c r="E224">
        <v>11</v>
      </c>
      <c r="F224">
        <v>87</v>
      </c>
      <c r="G224">
        <v>12</v>
      </c>
      <c r="M224">
        <v>1</v>
      </c>
    </row>
    <row r="225" spans="1:13" x14ac:dyDescent="0.3">
      <c r="A225" t="s">
        <v>596</v>
      </c>
      <c r="B225" t="s">
        <v>477</v>
      </c>
      <c r="C225" t="s">
        <v>1446</v>
      </c>
      <c r="D225">
        <v>224</v>
      </c>
      <c r="E225">
        <v>11</v>
      </c>
      <c r="F225">
        <v>88</v>
      </c>
      <c r="G225">
        <v>6</v>
      </c>
      <c r="M225">
        <v>1</v>
      </c>
    </row>
    <row r="226" spans="1:13" x14ac:dyDescent="0.3">
      <c r="A226" t="s">
        <v>598</v>
      </c>
      <c r="B226" t="s">
        <v>498</v>
      </c>
      <c r="C226" t="s">
        <v>1446</v>
      </c>
      <c r="D226">
        <v>225</v>
      </c>
      <c r="E226">
        <v>11</v>
      </c>
      <c r="F226">
        <v>89</v>
      </c>
      <c r="G226">
        <v>14</v>
      </c>
      <c r="M226">
        <v>1</v>
      </c>
    </row>
    <row r="227" spans="1:13" x14ac:dyDescent="0.3">
      <c r="A227" t="s">
        <v>600</v>
      </c>
      <c r="B227" t="s">
        <v>498</v>
      </c>
      <c r="C227" t="s">
        <v>1446</v>
      </c>
      <c r="D227">
        <v>226</v>
      </c>
      <c r="E227">
        <v>11</v>
      </c>
      <c r="F227">
        <v>90</v>
      </c>
      <c r="G227">
        <v>14</v>
      </c>
      <c r="M227">
        <v>1</v>
      </c>
    </row>
    <row r="228" spans="1:13" x14ac:dyDescent="0.3">
      <c r="A228" t="s">
        <v>602</v>
      </c>
      <c r="B228" t="s">
        <v>465</v>
      </c>
      <c r="C228" t="s">
        <v>1445</v>
      </c>
      <c r="D228">
        <v>227</v>
      </c>
      <c r="E228">
        <v>11</v>
      </c>
      <c r="F228">
        <v>74</v>
      </c>
      <c r="G228">
        <v>5</v>
      </c>
      <c r="M228">
        <v>1</v>
      </c>
    </row>
    <row r="229" spans="1:13" x14ac:dyDescent="0.3">
      <c r="A229" t="s">
        <v>604</v>
      </c>
      <c r="B229" t="s">
        <v>462</v>
      </c>
      <c r="C229" t="s">
        <v>1447</v>
      </c>
      <c r="D229">
        <v>228</v>
      </c>
      <c r="E229">
        <v>11</v>
      </c>
      <c r="F229">
        <v>31</v>
      </c>
      <c r="G229">
        <v>12</v>
      </c>
      <c r="M229">
        <v>1</v>
      </c>
    </row>
    <row r="230" spans="1:13" x14ac:dyDescent="0.3">
      <c r="A230" t="s">
        <v>606</v>
      </c>
      <c r="B230" t="s">
        <v>499</v>
      </c>
      <c r="C230" t="s">
        <v>1447</v>
      </c>
      <c r="D230">
        <v>229</v>
      </c>
      <c r="E230">
        <v>11</v>
      </c>
      <c r="F230">
        <v>32</v>
      </c>
      <c r="G230">
        <v>11</v>
      </c>
      <c r="M230">
        <v>1</v>
      </c>
    </row>
    <row r="231" spans="1:13" x14ac:dyDescent="0.3">
      <c r="A231" t="s">
        <v>608</v>
      </c>
      <c r="B231" t="s">
        <v>484</v>
      </c>
      <c r="C231" t="s">
        <v>1447</v>
      </c>
      <c r="D231">
        <v>230</v>
      </c>
      <c r="E231">
        <v>11</v>
      </c>
      <c r="F231">
        <v>33</v>
      </c>
      <c r="G231">
        <v>14</v>
      </c>
      <c r="M231">
        <v>1</v>
      </c>
    </row>
    <row r="232" spans="1:13" x14ac:dyDescent="0.3">
      <c r="A232" t="s">
        <v>610</v>
      </c>
      <c r="B232" t="s">
        <v>471</v>
      </c>
      <c r="C232" t="s">
        <v>1445</v>
      </c>
      <c r="D232">
        <v>231</v>
      </c>
      <c r="E232">
        <v>11</v>
      </c>
      <c r="F232">
        <v>75</v>
      </c>
      <c r="G232">
        <v>14</v>
      </c>
      <c r="M232">
        <v>1</v>
      </c>
    </row>
    <row r="233" spans="1:13" x14ac:dyDescent="0.3">
      <c r="A233" t="s">
        <v>612</v>
      </c>
      <c r="B233" t="s">
        <v>496</v>
      </c>
      <c r="C233" t="s">
        <v>1446</v>
      </c>
      <c r="D233">
        <v>232</v>
      </c>
      <c r="E233">
        <v>11</v>
      </c>
      <c r="F233">
        <v>91</v>
      </c>
      <c r="G233">
        <v>5</v>
      </c>
      <c r="M233">
        <v>1</v>
      </c>
    </row>
    <row r="234" spans="1:13" x14ac:dyDescent="0.3">
      <c r="A234" t="s">
        <v>614</v>
      </c>
      <c r="B234" t="s">
        <v>475</v>
      </c>
      <c r="C234" t="s">
        <v>1446</v>
      </c>
      <c r="D234">
        <v>233</v>
      </c>
      <c r="E234">
        <v>11</v>
      </c>
      <c r="F234">
        <v>92</v>
      </c>
      <c r="G234">
        <v>11</v>
      </c>
      <c r="M234">
        <v>1</v>
      </c>
    </row>
    <row r="235" spans="1:13" x14ac:dyDescent="0.3">
      <c r="A235" t="s">
        <v>616</v>
      </c>
      <c r="B235" t="s">
        <v>492</v>
      </c>
      <c r="C235" t="s">
        <v>1445</v>
      </c>
      <c r="D235">
        <v>234</v>
      </c>
      <c r="E235">
        <v>11</v>
      </c>
      <c r="F235">
        <v>76</v>
      </c>
      <c r="G235">
        <v>10</v>
      </c>
      <c r="M235">
        <v>1</v>
      </c>
    </row>
    <row r="236" spans="1:13" x14ac:dyDescent="0.3">
      <c r="A236" t="s">
        <v>618</v>
      </c>
      <c r="B236" t="s">
        <v>489</v>
      </c>
      <c r="C236" t="s">
        <v>1446</v>
      </c>
      <c r="D236">
        <v>235</v>
      </c>
      <c r="E236">
        <v>11</v>
      </c>
      <c r="F236">
        <v>93</v>
      </c>
      <c r="G236">
        <v>12</v>
      </c>
      <c r="M236">
        <v>1</v>
      </c>
    </row>
    <row r="237" spans="1:13" x14ac:dyDescent="0.3">
      <c r="A237" t="s">
        <v>620</v>
      </c>
      <c r="B237" t="s">
        <v>484</v>
      </c>
      <c r="C237" t="s">
        <v>1446</v>
      </c>
      <c r="D237">
        <v>236</v>
      </c>
      <c r="E237">
        <v>11</v>
      </c>
      <c r="F237">
        <v>94</v>
      </c>
      <c r="G237">
        <v>14</v>
      </c>
      <c r="M237">
        <v>1</v>
      </c>
    </row>
    <row r="238" spans="1:13" x14ac:dyDescent="0.3">
      <c r="A238" t="s">
        <v>622</v>
      </c>
      <c r="B238" t="s">
        <v>499</v>
      </c>
      <c r="C238" t="s">
        <v>1446</v>
      </c>
      <c r="D238">
        <v>237</v>
      </c>
      <c r="E238">
        <v>11</v>
      </c>
      <c r="F238">
        <v>95</v>
      </c>
      <c r="G238">
        <v>11</v>
      </c>
      <c r="M238">
        <v>1</v>
      </c>
    </row>
    <row r="239" spans="1:13" x14ac:dyDescent="0.3">
      <c r="A239" t="s">
        <v>624</v>
      </c>
      <c r="B239" t="s">
        <v>485</v>
      </c>
      <c r="C239" t="s">
        <v>1447</v>
      </c>
      <c r="D239">
        <v>238</v>
      </c>
      <c r="E239">
        <v>11</v>
      </c>
      <c r="F239">
        <v>34</v>
      </c>
      <c r="G239">
        <v>7</v>
      </c>
      <c r="M239">
        <v>1</v>
      </c>
    </row>
    <row r="240" spans="1:13" x14ac:dyDescent="0.3">
      <c r="A240" t="s">
        <v>626</v>
      </c>
      <c r="B240" t="s">
        <v>475</v>
      </c>
      <c r="C240" t="s">
        <v>1446</v>
      </c>
      <c r="D240">
        <v>239</v>
      </c>
      <c r="E240">
        <v>11</v>
      </c>
      <c r="F240">
        <v>96</v>
      </c>
      <c r="G240">
        <v>11</v>
      </c>
      <c r="M240">
        <v>1</v>
      </c>
    </row>
    <row r="241" spans="1:13" x14ac:dyDescent="0.3">
      <c r="A241" t="s">
        <v>628</v>
      </c>
      <c r="B241" t="s">
        <v>500</v>
      </c>
      <c r="C241" t="s">
        <v>1446</v>
      </c>
      <c r="D241">
        <v>240</v>
      </c>
      <c r="E241">
        <v>11</v>
      </c>
      <c r="F241">
        <v>97</v>
      </c>
      <c r="G241">
        <v>14</v>
      </c>
      <c r="M241">
        <v>1</v>
      </c>
    </row>
    <row r="242" spans="1:13" x14ac:dyDescent="0.3">
      <c r="A242" t="s">
        <v>630</v>
      </c>
      <c r="B242" t="s">
        <v>476</v>
      </c>
      <c r="C242" t="s">
        <v>1446</v>
      </c>
      <c r="D242">
        <v>241</v>
      </c>
      <c r="E242">
        <v>11</v>
      </c>
      <c r="F242">
        <v>98</v>
      </c>
      <c r="G242">
        <v>7</v>
      </c>
      <c r="M242">
        <v>1</v>
      </c>
    </row>
    <row r="243" spans="1:13" x14ac:dyDescent="0.3">
      <c r="A243" t="s">
        <v>632</v>
      </c>
      <c r="B243" t="s">
        <v>498</v>
      </c>
      <c r="C243" t="s">
        <v>1444</v>
      </c>
      <c r="D243">
        <v>242</v>
      </c>
      <c r="E243">
        <v>11</v>
      </c>
      <c r="F243">
        <v>34</v>
      </c>
      <c r="G243">
        <v>14</v>
      </c>
      <c r="M243">
        <v>1</v>
      </c>
    </row>
    <row r="244" spans="1:13" x14ac:dyDescent="0.3">
      <c r="A244" t="s">
        <v>634</v>
      </c>
      <c r="B244" t="s">
        <v>500</v>
      </c>
      <c r="C244" t="s">
        <v>1445</v>
      </c>
      <c r="D244">
        <v>243</v>
      </c>
      <c r="E244">
        <v>11</v>
      </c>
      <c r="F244">
        <v>77</v>
      </c>
      <c r="G244">
        <v>14</v>
      </c>
      <c r="M244">
        <v>1</v>
      </c>
    </row>
    <row r="245" spans="1:13" x14ac:dyDescent="0.3">
      <c r="A245" t="s">
        <v>636</v>
      </c>
      <c r="B245" t="s">
        <v>471</v>
      </c>
      <c r="C245" t="s">
        <v>1446</v>
      </c>
      <c r="D245">
        <v>244</v>
      </c>
      <c r="E245">
        <v>11</v>
      </c>
      <c r="F245">
        <v>99</v>
      </c>
      <c r="G245">
        <v>14</v>
      </c>
      <c r="M245">
        <v>1</v>
      </c>
    </row>
    <row r="246" spans="1:13" x14ac:dyDescent="0.3">
      <c r="A246" t="s">
        <v>638</v>
      </c>
      <c r="B246" t="s">
        <v>500</v>
      </c>
      <c r="C246" t="s">
        <v>1447</v>
      </c>
      <c r="D246">
        <v>245</v>
      </c>
      <c r="E246">
        <v>11</v>
      </c>
      <c r="F246">
        <v>35</v>
      </c>
      <c r="G246">
        <v>14</v>
      </c>
      <c r="M246">
        <v>1</v>
      </c>
    </row>
    <row r="247" spans="1:13" x14ac:dyDescent="0.3">
      <c r="A247" t="s">
        <v>640</v>
      </c>
      <c r="B247" t="s">
        <v>471</v>
      </c>
      <c r="C247" t="s">
        <v>1447</v>
      </c>
      <c r="D247">
        <v>246</v>
      </c>
      <c r="E247">
        <v>11</v>
      </c>
      <c r="F247">
        <v>36</v>
      </c>
      <c r="G247">
        <v>14</v>
      </c>
      <c r="M247">
        <v>1</v>
      </c>
    </row>
    <row r="248" spans="1:13" x14ac:dyDescent="0.3">
      <c r="A248" t="s">
        <v>642</v>
      </c>
      <c r="B248" t="s">
        <v>494</v>
      </c>
      <c r="C248" t="s">
        <v>1445</v>
      </c>
      <c r="D248">
        <v>247</v>
      </c>
      <c r="E248">
        <v>11</v>
      </c>
      <c r="F248">
        <v>78</v>
      </c>
      <c r="G248">
        <v>11</v>
      </c>
      <c r="M248">
        <v>1</v>
      </c>
    </row>
    <row r="249" spans="1:13" x14ac:dyDescent="0.3">
      <c r="A249" t="s">
        <v>644</v>
      </c>
      <c r="B249" t="s">
        <v>492</v>
      </c>
      <c r="C249" t="s">
        <v>1444</v>
      </c>
      <c r="D249">
        <v>248</v>
      </c>
      <c r="E249">
        <v>11</v>
      </c>
      <c r="F249">
        <v>35</v>
      </c>
      <c r="G249">
        <v>10</v>
      </c>
      <c r="M249">
        <v>1</v>
      </c>
    </row>
    <row r="250" spans="1:13" x14ac:dyDescent="0.3">
      <c r="A250" t="s">
        <v>646</v>
      </c>
      <c r="B250" t="s">
        <v>493</v>
      </c>
      <c r="C250" t="s">
        <v>1446</v>
      </c>
      <c r="D250">
        <v>249</v>
      </c>
      <c r="E250">
        <v>11</v>
      </c>
      <c r="F250">
        <v>100</v>
      </c>
      <c r="G250">
        <v>10</v>
      </c>
      <c r="M250">
        <v>1</v>
      </c>
    </row>
    <row r="251" spans="1:13" x14ac:dyDescent="0.3">
      <c r="A251" t="s">
        <v>648</v>
      </c>
      <c r="B251" t="s">
        <v>488</v>
      </c>
      <c r="C251" t="s">
        <v>1446</v>
      </c>
      <c r="D251">
        <v>250</v>
      </c>
      <c r="E251">
        <v>11</v>
      </c>
      <c r="F251">
        <v>101</v>
      </c>
      <c r="G251">
        <v>11</v>
      </c>
      <c r="M251">
        <v>1</v>
      </c>
    </row>
    <row r="252" spans="1:13" x14ac:dyDescent="0.3">
      <c r="A252" t="s">
        <v>650</v>
      </c>
      <c r="B252" t="s">
        <v>486</v>
      </c>
      <c r="C252" t="s">
        <v>1447</v>
      </c>
      <c r="D252">
        <v>251</v>
      </c>
      <c r="E252">
        <v>11</v>
      </c>
      <c r="F252">
        <v>37</v>
      </c>
      <c r="G252">
        <v>6</v>
      </c>
      <c r="M252">
        <v>1</v>
      </c>
    </row>
    <row r="253" spans="1:13" x14ac:dyDescent="0.3">
      <c r="A253" t="s">
        <v>652</v>
      </c>
      <c r="B253" t="s">
        <v>498</v>
      </c>
      <c r="C253" t="s">
        <v>1446</v>
      </c>
      <c r="D253">
        <v>252</v>
      </c>
      <c r="E253">
        <v>11</v>
      </c>
      <c r="F253">
        <v>102</v>
      </c>
      <c r="G253">
        <v>14</v>
      </c>
      <c r="M253">
        <v>1</v>
      </c>
    </row>
    <row r="254" spans="1:13" x14ac:dyDescent="0.3">
      <c r="A254" t="s">
        <v>654</v>
      </c>
      <c r="B254" t="s">
        <v>469</v>
      </c>
      <c r="C254" t="s">
        <v>1446</v>
      </c>
      <c r="D254">
        <v>253</v>
      </c>
      <c r="E254">
        <v>11</v>
      </c>
      <c r="F254">
        <v>103</v>
      </c>
      <c r="G254">
        <v>14</v>
      </c>
      <c r="M254">
        <v>1</v>
      </c>
    </row>
    <row r="255" spans="1:13" x14ac:dyDescent="0.3">
      <c r="A255" t="s">
        <v>656</v>
      </c>
      <c r="B255" t="s">
        <v>471</v>
      </c>
      <c r="C255" t="s">
        <v>1445</v>
      </c>
      <c r="D255">
        <v>254</v>
      </c>
      <c r="E255">
        <v>11</v>
      </c>
      <c r="F255">
        <v>79</v>
      </c>
      <c r="G255">
        <v>14</v>
      </c>
      <c r="M255">
        <v>1</v>
      </c>
    </row>
    <row r="256" spans="1:13" x14ac:dyDescent="0.3">
      <c r="A256" t="s">
        <v>658</v>
      </c>
      <c r="B256" t="s">
        <v>494</v>
      </c>
      <c r="C256" t="s">
        <v>1447</v>
      </c>
      <c r="D256">
        <v>255</v>
      </c>
      <c r="E256">
        <v>11</v>
      </c>
      <c r="F256">
        <v>38</v>
      </c>
      <c r="G256">
        <v>11</v>
      </c>
      <c r="M256">
        <v>1</v>
      </c>
    </row>
    <row r="257" spans="1:13" x14ac:dyDescent="0.3">
      <c r="A257" t="s">
        <v>660</v>
      </c>
      <c r="B257" t="s">
        <v>495</v>
      </c>
      <c r="C257" t="s">
        <v>1445</v>
      </c>
      <c r="D257">
        <v>256</v>
      </c>
      <c r="E257">
        <v>11</v>
      </c>
      <c r="F257">
        <v>80</v>
      </c>
      <c r="G257">
        <v>9</v>
      </c>
      <c r="M257">
        <v>1</v>
      </c>
    </row>
    <row r="258" spans="1:13" x14ac:dyDescent="0.3">
      <c r="A258" t="s">
        <v>662</v>
      </c>
      <c r="B258" t="s">
        <v>476</v>
      </c>
      <c r="C258" t="s">
        <v>1445</v>
      </c>
      <c r="D258">
        <v>257</v>
      </c>
      <c r="E258">
        <v>11</v>
      </c>
      <c r="F258">
        <v>81</v>
      </c>
      <c r="G258">
        <v>7</v>
      </c>
      <c r="M258">
        <v>1</v>
      </c>
    </row>
    <row r="259" spans="1:13" x14ac:dyDescent="0.3">
      <c r="A259" t="s">
        <v>664</v>
      </c>
      <c r="B259" t="s">
        <v>473</v>
      </c>
      <c r="C259" t="s">
        <v>1446</v>
      </c>
      <c r="D259">
        <v>258</v>
      </c>
      <c r="E259">
        <v>11</v>
      </c>
      <c r="F259">
        <v>104</v>
      </c>
      <c r="G259">
        <v>14</v>
      </c>
      <c r="M259">
        <v>1</v>
      </c>
    </row>
    <row r="260" spans="1:13" x14ac:dyDescent="0.3">
      <c r="A260" t="s">
        <v>666</v>
      </c>
      <c r="B260" t="s">
        <v>487</v>
      </c>
      <c r="C260" t="s">
        <v>1445</v>
      </c>
      <c r="D260">
        <v>259</v>
      </c>
      <c r="E260">
        <v>11</v>
      </c>
      <c r="F260">
        <v>82</v>
      </c>
      <c r="G260">
        <v>12</v>
      </c>
      <c r="M260">
        <v>1</v>
      </c>
    </row>
    <row r="261" spans="1:13" x14ac:dyDescent="0.3">
      <c r="A261" t="s">
        <v>668</v>
      </c>
      <c r="B261" t="s">
        <v>486</v>
      </c>
      <c r="C261" t="s">
        <v>1447</v>
      </c>
      <c r="D261">
        <v>260</v>
      </c>
      <c r="E261">
        <v>11</v>
      </c>
      <c r="F261">
        <v>39</v>
      </c>
      <c r="G261">
        <v>6</v>
      </c>
      <c r="M261">
        <v>1</v>
      </c>
    </row>
    <row r="262" spans="1:13" x14ac:dyDescent="0.3">
      <c r="A262" t="s">
        <v>670</v>
      </c>
      <c r="B262" t="s">
        <v>493</v>
      </c>
      <c r="C262" t="s">
        <v>1445</v>
      </c>
      <c r="D262">
        <v>261</v>
      </c>
      <c r="E262">
        <v>11</v>
      </c>
      <c r="F262">
        <v>83</v>
      </c>
      <c r="G262">
        <v>10</v>
      </c>
      <c r="M262">
        <v>1</v>
      </c>
    </row>
    <row r="263" spans="1:13" x14ac:dyDescent="0.3">
      <c r="A263" t="s">
        <v>672</v>
      </c>
      <c r="B263" t="s">
        <v>467</v>
      </c>
      <c r="C263" t="s">
        <v>1446</v>
      </c>
      <c r="D263">
        <v>262</v>
      </c>
      <c r="E263">
        <v>11</v>
      </c>
      <c r="F263">
        <v>105</v>
      </c>
      <c r="G263">
        <v>6</v>
      </c>
      <c r="M263">
        <v>1</v>
      </c>
    </row>
    <row r="264" spans="1:13" x14ac:dyDescent="0.3">
      <c r="A264" t="s">
        <v>674</v>
      </c>
      <c r="B264" t="s">
        <v>474</v>
      </c>
      <c r="C264" t="s">
        <v>1445</v>
      </c>
      <c r="D264">
        <v>263</v>
      </c>
      <c r="E264">
        <v>12</v>
      </c>
      <c r="F264">
        <v>84</v>
      </c>
      <c r="G264">
        <v>9</v>
      </c>
      <c r="M264">
        <v>1</v>
      </c>
    </row>
    <row r="265" spans="1:13" x14ac:dyDescent="0.3">
      <c r="A265" t="s">
        <v>676</v>
      </c>
      <c r="B265" t="s">
        <v>475</v>
      </c>
      <c r="C265" t="s">
        <v>1445</v>
      </c>
      <c r="D265">
        <v>264</v>
      </c>
      <c r="E265">
        <v>12</v>
      </c>
      <c r="F265">
        <v>85</v>
      </c>
      <c r="G265">
        <v>11</v>
      </c>
      <c r="M265">
        <v>1</v>
      </c>
    </row>
    <row r="266" spans="1:13" x14ac:dyDescent="0.3">
      <c r="A266" t="s">
        <v>678</v>
      </c>
      <c r="B266" t="s">
        <v>490</v>
      </c>
      <c r="C266" t="s">
        <v>1446</v>
      </c>
      <c r="D266">
        <v>265</v>
      </c>
      <c r="E266">
        <v>12</v>
      </c>
      <c r="F266">
        <v>106</v>
      </c>
      <c r="G266">
        <v>5</v>
      </c>
      <c r="M266">
        <v>1</v>
      </c>
    </row>
    <row r="267" spans="1:13" x14ac:dyDescent="0.3">
      <c r="A267" t="s">
        <v>680</v>
      </c>
      <c r="B267" t="s">
        <v>484</v>
      </c>
      <c r="C267" t="s">
        <v>1445</v>
      </c>
      <c r="D267">
        <v>266</v>
      </c>
      <c r="E267">
        <v>12</v>
      </c>
      <c r="F267">
        <v>86</v>
      </c>
      <c r="G267">
        <v>14</v>
      </c>
      <c r="M267">
        <v>1</v>
      </c>
    </row>
    <row r="268" spans="1:13" x14ac:dyDescent="0.3">
      <c r="A268" t="s">
        <v>682</v>
      </c>
      <c r="B268" t="s">
        <v>477</v>
      </c>
      <c r="C268" t="s">
        <v>1445</v>
      </c>
      <c r="D268">
        <v>267</v>
      </c>
      <c r="E268">
        <v>12</v>
      </c>
      <c r="F268">
        <v>87</v>
      </c>
      <c r="G268">
        <v>6</v>
      </c>
      <c r="M268">
        <v>1</v>
      </c>
    </row>
    <row r="269" spans="1:13" x14ac:dyDescent="0.3">
      <c r="A269" t="s">
        <v>684</v>
      </c>
      <c r="B269" t="s">
        <v>490</v>
      </c>
      <c r="C269" t="s">
        <v>1447</v>
      </c>
      <c r="D269">
        <v>268</v>
      </c>
      <c r="E269">
        <v>12</v>
      </c>
      <c r="F269">
        <v>40</v>
      </c>
      <c r="G269">
        <v>5</v>
      </c>
      <c r="M269">
        <v>1</v>
      </c>
    </row>
    <row r="270" spans="1:13" x14ac:dyDescent="0.3">
      <c r="A270" t="s">
        <v>686</v>
      </c>
      <c r="B270" t="s">
        <v>473</v>
      </c>
      <c r="C270" t="s">
        <v>1445</v>
      </c>
      <c r="D270">
        <v>269</v>
      </c>
      <c r="E270">
        <v>12</v>
      </c>
      <c r="F270">
        <v>88</v>
      </c>
      <c r="G270">
        <v>14</v>
      </c>
      <c r="M270">
        <v>1</v>
      </c>
    </row>
    <row r="271" spans="1:13" x14ac:dyDescent="0.3">
      <c r="A271" t="s">
        <v>688</v>
      </c>
      <c r="B271" t="s">
        <v>475</v>
      </c>
      <c r="C271" t="s">
        <v>1445</v>
      </c>
      <c r="D271">
        <v>270</v>
      </c>
      <c r="E271">
        <v>12</v>
      </c>
      <c r="F271">
        <v>89</v>
      </c>
      <c r="G271">
        <v>11</v>
      </c>
      <c r="M271">
        <v>1</v>
      </c>
    </row>
    <row r="272" spans="1:13" x14ac:dyDescent="0.3">
      <c r="A272" t="s">
        <v>690</v>
      </c>
      <c r="B272" t="s">
        <v>480</v>
      </c>
      <c r="C272" t="s">
        <v>1445</v>
      </c>
      <c r="D272">
        <v>271</v>
      </c>
      <c r="E272">
        <v>12</v>
      </c>
      <c r="F272">
        <v>90</v>
      </c>
      <c r="G272">
        <v>12</v>
      </c>
      <c r="M272">
        <v>1</v>
      </c>
    </row>
    <row r="273" spans="1:13" x14ac:dyDescent="0.3">
      <c r="A273" t="s">
        <v>692</v>
      </c>
      <c r="B273" t="s">
        <v>488</v>
      </c>
      <c r="C273" t="s">
        <v>1445</v>
      </c>
      <c r="D273">
        <v>272</v>
      </c>
      <c r="E273">
        <v>12</v>
      </c>
      <c r="F273">
        <v>91</v>
      </c>
      <c r="G273">
        <v>11</v>
      </c>
      <c r="M273">
        <v>1</v>
      </c>
    </row>
    <row r="274" spans="1:13" x14ac:dyDescent="0.3">
      <c r="A274" t="s">
        <v>694</v>
      </c>
      <c r="B274" t="s">
        <v>500</v>
      </c>
      <c r="C274" t="s">
        <v>1446</v>
      </c>
      <c r="D274">
        <v>273</v>
      </c>
      <c r="E274">
        <v>12</v>
      </c>
      <c r="F274">
        <v>107</v>
      </c>
      <c r="G274">
        <v>14</v>
      </c>
      <c r="M274">
        <v>1</v>
      </c>
    </row>
    <row r="275" spans="1:13" x14ac:dyDescent="0.3">
      <c r="A275" t="s">
        <v>696</v>
      </c>
      <c r="B275" t="s">
        <v>474</v>
      </c>
      <c r="C275" t="s">
        <v>1446</v>
      </c>
      <c r="D275">
        <v>274</v>
      </c>
      <c r="E275">
        <v>12</v>
      </c>
      <c r="F275">
        <v>108</v>
      </c>
      <c r="G275">
        <v>9</v>
      </c>
      <c r="M275">
        <v>1</v>
      </c>
    </row>
    <row r="276" spans="1:13" x14ac:dyDescent="0.3">
      <c r="A276" t="s">
        <v>698</v>
      </c>
      <c r="B276" t="s">
        <v>467</v>
      </c>
      <c r="C276" t="s">
        <v>1445</v>
      </c>
      <c r="D276">
        <v>275</v>
      </c>
      <c r="E276">
        <v>12</v>
      </c>
      <c r="F276">
        <v>92</v>
      </c>
      <c r="G276">
        <v>6</v>
      </c>
      <c r="M276">
        <v>1</v>
      </c>
    </row>
    <row r="277" spans="1:13" x14ac:dyDescent="0.3">
      <c r="A277" t="s">
        <v>700</v>
      </c>
      <c r="B277" t="s">
        <v>494</v>
      </c>
      <c r="C277" t="s">
        <v>1447</v>
      </c>
      <c r="D277">
        <v>276</v>
      </c>
      <c r="E277">
        <v>12</v>
      </c>
      <c r="F277">
        <v>41</v>
      </c>
      <c r="G277">
        <v>11</v>
      </c>
      <c r="M277">
        <v>1</v>
      </c>
    </row>
    <row r="278" spans="1:13" x14ac:dyDescent="0.3">
      <c r="A278" t="s">
        <v>702</v>
      </c>
      <c r="B278" t="s">
        <v>485</v>
      </c>
      <c r="C278" t="s">
        <v>1446</v>
      </c>
      <c r="D278">
        <v>277</v>
      </c>
      <c r="E278">
        <v>12</v>
      </c>
      <c r="F278">
        <v>109</v>
      </c>
      <c r="G278">
        <v>7</v>
      </c>
      <c r="M278">
        <v>1</v>
      </c>
    </row>
    <row r="279" spans="1:13" x14ac:dyDescent="0.3">
      <c r="A279" t="s">
        <v>704</v>
      </c>
      <c r="B279" t="s">
        <v>486</v>
      </c>
      <c r="C279" t="s">
        <v>1446</v>
      </c>
      <c r="D279">
        <v>278</v>
      </c>
      <c r="E279">
        <v>12</v>
      </c>
      <c r="F279">
        <v>110</v>
      </c>
      <c r="G279">
        <v>6</v>
      </c>
      <c r="M279">
        <v>1</v>
      </c>
    </row>
    <row r="280" spans="1:13" x14ac:dyDescent="0.3">
      <c r="A280" t="s">
        <v>706</v>
      </c>
      <c r="B280" t="s">
        <v>486</v>
      </c>
      <c r="C280" t="s">
        <v>1445</v>
      </c>
      <c r="D280">
        <v>279</v>
      </c>
      <c r="E280">
        <v>12</v>
      </c>
      <c r="F280">
        <v>93</v>
      </c>
      <c r="G280">
        <v>6</v>
      </c>
      <c r="M280">
        <v>1</v>
      </c>
    </row>
    <row r="281" spans="1:13" x14ac:dyDescent="0.3">
      <c r="A281" t="s">
        <v>708</v>
      </c>
      <c r="B281" t="s">
        <v>473</v>
      </c>
      <c r="C281" t="s">
        <v>1446</v>
      </c>
      <c r="D281">
        <v>280</v>
      </c>
      <c r="E281">
        <v>12</v>
      </c>
      <c r="F281">
        <v>111</v>
      </c>
      <c r="G281">
        <v>14</v>
      </c>
      <c r="M281">
        <v>1</v>
      </c>
    </row>
    <row r="282" spans="1:13" x14ac:dyDescent="0.3">
      <c r="A282" t="s">
        <v>710</v>
      </c>
      <c r="B282" t="s">
        <v>490</v>
      </c>
      <c r="C282" t="s">
        <v>1445</v>
      </c>
      <c r="D282">
        <v>281</v>
      </c>
      <c r="E282">
        <v>12</v>
      </c>
      <c r="F282">
        <v>94</v>
      </c>
      <c r="G282">
        <v>5</v>
      </c>
      <c r="M282">
        <v>1</v>
      </c>
    </row>
    <row r="283" spans="1:13" x14ac:dyDescent="0.3">
      <c r="A283" t="s">
        <v>712</v>
      </c>
      <c r="B283" t="s">
        <v>481</v>
      </c>
      <c r="C283" t="s">
        <v>1446</v>
      </c>
      <c r="D283">
        <v>282</v>
      </c>
      <c r="E283">
        <v>12</v>
      </c>
      <c r="F283">
        <v>112</v>
      </c>
      <c r="G283">
        <v>5</v>
      </c>
      <c r="M283">
        <v>1</v>
      </c>
    </row>
    <row r="284" spans="1:13" x14ac:dyDescent="0.3">
      <c r="A284" t="s">
        <v>714</v>
      </c>
      <c r="B284" t="s">
        <v>476</v>
      </c>
      <c r="C284" t="s">
        <v>1445</v>
      </c>
      <c r="D284">
        <v>283</v>
      </c>
      <c r="E284">
        <v>12</v>
      </c>
      <c r="F284">
        <v>95</v>
      </c>
      <c r="G284">
        <v>7</v>
      </c>
      <c r="M284">
        <v>1</v>
      </c>
    </row>
    <row r="285" spans="1:13" x14ac:dyDescent="0.3">
      <c r="A285" t="s">
        <v>716</v>
      </c>
      <c r="B285" t="s">
        <v>469</v>
      </c>
      <c r="C285" t="s">
        <v>1445</v>
      </c>
      <c r="D285">
        <v>284</v>
      </c>
      <c r="E285">
        <v>12</v>
      </c>
      <c r="F285">
        <v>96</v>
      </c>
      <c r="G285">
        <v>14</v>
      </c>
      <c r="M285">
        <v>1</v>
      </c>
    </row>
    <row r="286" spans="1:13" x14ac:dyDescent="0.3">
      <c r="A286" t="s">
        <v>718</v>
      </c>
      <c r="B286" t="s">
        <v>492</v>
      </c>
      <c r="C286" t="s">
        <v>1446</v>
      </c>
      <c r="D286">
        <v>285</v>
      </c>
      <c r="E286">
        <v>12</v>
      </c>
      <c r="F286">
        <v>113</v>
      </c>
      <c r="G286">
        <v>10</v>
      </c>
      <c r="M286">
        <v>1</v>
      </c>
    </row>
    <row r="287" spans="1:13" x14ac:dyDescent="0.3">
      <c r="A287" t="s">
        <v>723</v>
      </c>
      <c r="B287" t="s">
        <v>495</v>
      </c>
      <c r="C287" t="s">
        <v>1446</v>
      </c>
      <c r="D287">
        <v>287</v>
      </c>
      <c r="E287">
        <v>12</v>
      </c>
      <c r="F287">
        <v>114</v>
      </c>
      <c r="G287">
        <v>9</v>
      </c>
      <c r="M287">
        <v>1</v>
      </c>
    </row>
    <row r="288" spans="1:13" x14ac:dyDescent="0.3">
      <c r="A288" t="s">
        <v>725</v>
      </c>
      <c r="B288" t="s">
        <v>474</v>
      </c>
      <c r="C288" t="s">
        <v>1446</v>
      </c>
      <c r="D288">
        <v>288</v>
      </c>
      <c r="E288">
        <v>12</v>
      </c>
      <c r="F288">
        <v>115</v>
      </c>
      <c r="G288">
        <v>9</v>
      </c>
      <c r="M288">
        <v>1</v>
      </c>
    </row>
    <row r="289" spans="1:13" x14ac:dyDescent="0.3">
      <c r="A289" t="s">
        <v>727</v>
      </c>
      <c r="B289" t="s">
        <v>469</v>
      </c>
      <c r="C289" t="s">
        <v>1446</v>
      </c>
      <c r="D289">
        <v>289</v>
      </c>
      <c r="E289">
        <v>12</v>
      </c>
      <c r="F289">
        <v>116</v>
      </c>
      <c r="G289">
        <v>14</v>
      </c>
      <c r="M289">
        <v>1</v>
      </c>
    </row>
    <row r="290" spans="1:13" x14ac:dyDescent="0.3">
      <c r="A290" t="s">
        <v>731</v>
      </c>
      <c r="B290" t="s">
        <v>471</v>
      </c>
      <c r="C290" t="s">
        <v>1447</v>
      </c>
      <c r="D290">
        <v>291</v>
      </c>
      <c r="E290">
        <v>12</v>
      </c>
      <c r="F290">
        <v>42</v>
      </c>
      <c r="G290">
        <v>14</v>
      </c>
      <c r="M290">
        <v>1</v>
      </c>
    </row>
    <row r="291" spans="1:13" x14ac:dyDescent="0.3">
      <c r="A291" t="s">
        <v>735</v>
      </c>
      <c r="B291" t="s">
        <v>480</v>
      </c>
      <c r="C291" t="s">
        <v>1446</v>
      </c>
      <c r="D291">
        <v>293</v>
      </c>
      <c r="E291">
        <v>12</v>
      </c>
      <c r="F291">
        <v>118</v>
      </c>
      <c r="G291">
        <v>12</v>
      </c>
      <c r="M291">
        <v>1</v>
      </c>
    </row>
    <row r="292" spans="1:13" x14ac:dyDescent="0.3">
      <c r="A292" t="s">
        <v>737</v>
      </c>
      <c r="B292" t="s">
        <v>477</v>
      </c>
      <c r="C292" t="s">
        <v>1446</v>
      </c>
      <c r="D292">
        <v>294</v>
      </c>
      <c r="E292">
        <v>12</v>
      </c>
      <c r="F292">
        <v>119</v>
      </c>
      <c r="G292">
        <v>6</v>
      </c>
      <c r="M292">
        <v>1</v>
      </c>
    </row>
    <row r="293" spans="1:13" x14ac:dyDescent="0.3">
      <c r="A293" t="s">
        <v>739</v>
      </c>
      <c r="B293" t="s">
        <v>462</v>
      </c>
      <c r="C293" t="s">
        <v>1445</v>
      </c>
      <c r="D293">
        <v>295</v>
      </c>
      <c r="E293">
        <v>12</v>
      </c>
      <c r="F293">
        <v>99</v>
      </c>
      <c r="G293">
        <v>12</v>
      </c>
      <c r="M293">
        <v>1</v>
      </c>
    </row>
    <row r="294" spans="1:13" x14ac:dyDescent="0.3">
      <c r="A294" t="s">
        <v>741</v>
      </c>
      <c r="B294" t="s">
        <v>462</v>
      </c>
      <c r="C294" t="s">
        <v>1446</v>
      </c>
      <c r="D294">
        <v>296</v>
      </c>
      <c r="E294">
        <v>12</v>
      </c>
      <c r="F294">
        <v>120</v>
      </c>
      <c r="G294">
        <v>12</v>
      </c>
      <c r="M294">
        <v>1</v>
      </c>
    </row>
    <row r="295" spans="1:13" x14ac:dyDescent="0.3">
      <c r="A295" t="s">
        <v>743</v>
      </c>
      <c r="B295" t="s">
        <v>495</v>
      </c>
      <c r="C295" t="s">
        <v>1446</v>
      </c>
      <c r="D295">
        <v>297</v>
      </c>
      <c r="E295">
        <v>12</v>
      </c>
      <c r="F295">
        <v>121</v>
      </c>
      <c r="G295">
        <v>9</v>
      </c>
      <c r="M295">
        <v>1</v>
      </c>
    </row>
    <row r="296" spans="1:13" x14ac:dyDescent="0.3">
      <c r="A296" t="s">
        <v>745</v>
      </c>
      <c r="B296" t="s">
        <v>484</v>
      </c>
      <c r="C296" t="s">
        <v>1446</v>
      </c>
      <c r="D296">
        <v>298</v>
      </c>
      <c r="E296">
        <v>12</v>
      </c>
      <c r="F296">
        <v>122</v>
      </c>
      <c r="G296">
        <v>14</v>
      </c>
      <c r="M296">
        <v>1</v>
      </c>
    </row>
    <row r="297" spans="1:13" x14ac:dyDescent="0.3">
      <c r="A297" t="s">
        <v>747</v>
      </c>
      <c r="B297" t="s">
        <v>490</v>
      </c>
      <c r="C297" t="s">
        <v>1447</v>
      </c>
      <c r="D297">
        <v>299</v>
      </c>
      <c r="E297">
        <v>12</v>
      </c>
      <c r="F297">
        <v>43</v>
      </c>
      <c r="G297">
        <v>5</v>
      </c>
      <c r="M297">
        <v>1</v>
      </c>
    </row>
    <row r="298" spans="1:13" x14ac:dyDescent="0.3">
      <c r="A298" t="s">
        <v>749</v>
      </c>
      <c r="B298" t="s">
        <v>483</v>
      </c>
      <c r="C298" t="s">
        <v>1446</v>
      </c>
      <c r="D298">
        <v>300</v>
      </c>
      <c r="E298">
        <v>12</v>
      </c>
      <c r="F298">
        <v>123</v>
      </c>
      <c r="G298">
        <v>10</v>
      </c>
      <c r="M298">
        <v>1</v>
      </c>
    </row>
    <row r="299" spans="1:13" x14ac:dyDescent="0.3">
      <c r="A299" t="s">
        <v>753</v>
      </c>
      <c r="B299" t="s">
        <v>490</v>
      </c>
      <c r="C299" t="s">
        <v>1447</v>
      </c>
      <c r="D299">
        <v>302</v>
      </c>
      <c r="E299">
        <v>12</v>
      </c>
      <c r="F299">
        <v>44</v>
      </c>
      <c r="G299">
        <v>5</v>
      </c>
      <c r="M299">
        <v>1</v>
      </c>
    </row>
    <row r="300" spans="1:13" x14ac:dyDescent="0.3">
      <c r="A300" t="s">
        <v>755</v>
      </c>
      <c r="B300" t="s">
        <v>480</v>
      </c>
      <c r="C300" t="s">
        <v>1446</v>
      </c>
      <c r="D300">
        <v>303</v>
      </c>
      <c r="E300">
        <v>12</v>
      </c>
      <c r="F300">
        <v>124</v>
      </c>
      <c r="G300">
        <v>12</v>
      </c>
      <c r="M300">
        <v>1</v>
      </c>
    </row>
    <row r="301" spans="1:13" x14ac:dyDescent="0.3">
      <c r="A301" t="s">
        <v>759</v>
      </c>
      <c r="B301" t="s">
        <v>486</v>
      </c>
      <c r="C301" t="s">
        <v>1446</v>
      </c>
      <c r="D301">
        <v>305</v>
      </c>
      <c r="E301">
        <v>12</v>
      </c>
      <c r="F301">
        <v>125</v>
      </c>
      <c r="G301">
        <v>6</v>
      </c>
      <c r="M301">
        <v>1</v>
      </c>
    </row>
    <row r="302" spans="1:13" x14ac:dyDescent="0.3">
      <c r="A302" t="s">
        <v>763</v>
      </c>
      <c r="B302" t="s">
        <v>467</v>
      </c>
      <c r="C302" t="s">
        <v>1447</v>
      </c>
      <c r="D302">
        <v>307</v>
      </c>
      <c r="E302">
        <v>12</v>
      </c>
      <c r="F302">
        <v>45</v>
      </c>
      <c r="G302">
        <v>6</v>
      </c>
      <c r="M302">
        <v>1</v>
      </c>
    </row>
    <row r="303" spans="1:13" x14ac:dyDescent="0.3">
      <c r="A303" t="s">
        <v>765</v>
      </c>
      <c r="B303" t="s">
        <v>482</v>
      </c>
      <c r="C303" t="s">
        <v>1444</v>
      </c>
      <c r="D303">
        <v>308</v>
      </c>
      <c r="E303">
        <v>12</v>
      </c>
      <c r="F303">
        <v>36</v>
      </c>
      <c r="G303">
        <v>12</v>
      </c>
      <c r="M303">
        <v>1</v>
      </c>
    </row>
    <row r="304" spans="1:13" x14ac:dyDescent="0.3">
      <c r="A304" t="s">
        <v>767</v>
      </c>
      <c r="B304" t="s">
        <v>479</v>
      </c>
      <c r="C304" t="s">
        <v>1446</v>
      </c>
      <c r="D304">
        <v>309</v>
      </c>
      <c r="E304">
        <v>12</v>
      </c>
      <c r="F304">
        <v>126</v>
      </c>
      <c r="G304">
        <v>6</v>
      </c>
      <c r="M304">
        <v>1</v>
      </c>
    </row>
    <row r="305" spans="1:13" x14ac:dyDescent="0.3">
      <c r="A305" t="s">
        <v>769</v>
      </c>
      <c r="B305" t="s">
        <v>482</v>
      </c>
      <c r="C305" t="s">
        <v>1446</v>
      </c>
      <c r="D305">
        <v>310</v>
      </c>
      <c r="E305">
        <v>13</v>
      </c>
      <c r="F305">
        <v>127</v>
      </c>
      <c r="G305">
        <v>12</v>
      </c>
      <c r="M305">
        <v>1</v>
      </c>
    </row>
    <row r="306" spans="1:13" x14ac:dyDescent="0.3">
      <c r="A306" t="s">
        <v>771</v>
      </c>
      <c r="B306" t="s">
        <v>478</v>
      </c>
      <c r="C306" t="s">
        <v>1447</v>
      </c>
      <c r="D306">
        <v>311</v>
      </c>
      <c r="E306">
        <v>13</v>
      </c>
      <c r="F306">
        <v>46</v>
      </c>
      <c r="G306">
        <v>12</v>
      </c>
      <c r="M306">
        <v>1</v>
      </c>
    </row>
    <row r="307" spans="1:13" x14ac:dyDescent="0.3">
      <c r="A307" t="s">
        <v>773</v>
      </c>
      <c r="B307" t="s">
        <v>478</v>
      </c>
      <c r="C307" t="s">
        <v>1447</v>
      </c>
      <c r="D307">
        <v>312</v>
      </c>
      <c r="E307">
        <v>13</v>
      </c>
      <c r="F307">
        <v>47</v>
      </c>
      <c r="G307">
        <v>12</v>
      </c>
      <c r="M307">
        <v>1</v>
      </c>
    </row>
    <row r="308" spans="1:13" x14ac:dyDescent="0.3">
      <c r="A308" t="s">
        <v>775</v>
      </c>
      <c r="B308" t="s">
        <v>467</v>
      </c>
      <c r="C308" t="s">
        <v>1446</v>
      </c>
      <c r="D308">
        <v>313</v>
      </c>
      <c r="E308">
        <v>13</v>
      </c>
      <c r="F308">
        <v>128</v>
      </c>
      <c r="G308">
        <v>6</v>
      </c>
      <c r="M308">
        <v>1</v>
      </c>
    </row>
    <row r="309" spans="1:13" x14ac:dyDescent="0.3">
      <c r="A309" t="s">
        <v>777</v>
      </c>
      <c r="B309" t="s">
        <v>480</v>
      </c>
      <c r="C309" t="s">
        <v>1445</v>
      </c>
      <c r="D309">
        <v>314</v>
      </c>
      <c r="E309">
        <v>13</v>
      </c>
      <c r="F309">
        <v>103</v>
      </c>
      <c r="G309">
        <v>12</v>
      </c>
      <c r="M309">
        <v>1</v>
      </c>
    </row>
    <row r="310" spans="1:13" x14ac:dyDescent="0.3">
      <c r="A310" t="s">
        <v>779</v>
      </c>
      <c r="B310" t="s">
        <v>481</v>
      </c>
      <c r="C310" t="s">
        <v>1445</v>
      </c>
      <c r="D310">
        <v>315</v>
      </c>
      <c r="E310">
        <v>13</v>
      </c>
      <c r="F310">
        <v>104</v>
      </c>
      <c r="G310">
        <v>5</v>
      </c>
      <c r="M310">
        <v>1</v>
      </c>
    </row>
    <row r="311" spans="1:13" x14ac:dyDescent="0.3">
      <c r="A311" t="s">
        <v>781</v>
      </c>
      <c r="B311" t="s">
        <v>481</v>
      </c>
      <c r="C311" t="s">
        <v>1446</v>
      </c>
      <c r="D311">
        <v>316</v>
      </c>
      <c r="E311">
        <v>13</v>
      </c>
      <c r="F311">
        <v>129</v>
      </c>
      <c r="G311">
        <v>5</v>
      </c>
      <c r="M311">
        <v>1</v>
      </c>
    </row>
    <row r="312" spans="1:13" x14ac:dyDescent="0.3">
      <c r="A312" t="s">
        <v>783</v>
      </c>
      <c r="B312" t="s">
        <v>473</v>
      </c>
      <c r="C312" t="s">
        <v>1445</v>
      </c>
      <c r="D312">
        <v>317</v>
      </c>
      <c r="E312">
        <v>13</v>
      </c>
      <c r="F312">
        <v>105</v>
      </c>
      <c r="G312">
        <v>14</v>
      </c>
      <c r="M312">
        <v>1</v>
      </c>
    </row>
    <row r="313" spans="1:13" x14ac:dyDescent="0.3">
      <c r="A313" t="s">
        <v>785</v>
      </c>
      <c r="B313" t="s">
        <v>474</v>
      </c>
      <c r="C313" t="s">
        <v>1445</v>
      </c>
      <c r="D313">
        <v>318</v>
      </c>
      <c r="E313">
        <v>13</v>
      </c>
      <c r="F313">
        <v>106</v>
      </c>
      <c r="G313">
        <v>9</v>
      </c>
      <c r="M313">
        <v>1</v>
      </c>
    </row>
    <row r="314" spans="1:13" x14ac:dyDescent="0.3">
      <c r="A314" t="s">
        <v>787</v>
      </c>
      <c r="B314" t="s">
        <v>489</v>
      </c>
      <c r="C314" t="s">
        <v>1446</v>
      </c>
      <c r="D314">
        <v>319</v>
      </c>
      <c r="E314">
        <v>13</v>
      </c>
      <c r="F314">
        <v>130</v>
      </c>
      <c r="G314">
        <v>12</v>
      </c>
      <c r="M314">
        <v>1</v>
      </c>
    </row>
    <row r="315" spans="1:13" x14ac:dyDescent="0.3">
      <c r="A315" t="s">
        <v>789</v>
      </c>
      <c r="B315" t="s">
        <v>473</v>
      </c>
      <c r="C315" t="s">
        <v>1447</v>
      </c>
      <c r="D315">
        <v>320</v>
      </c>
      <c r="E315">
        <v>13</v>
      </c>
      <c r="F315">
        <v>48</v>
      </c>
      <c r="G315">
        <v>14</v>
      </c>
      <c r="M315">
        <v>1</v>
      </c>
    </row>
    <row r="316" spans="1:13" x14ac:dyDescent="0.3">
      <c r="A316" t="s">
        <v>791</v>
      </c>
      <c r="B316" t="s">
        <v>465</v>
      </c>
      <c r="C316" t="s">
        <v>1446</v>
      </c>
      <c r="D316">
        <v>321</v>
      </c>
      <c r="E316">
        <v>13</v>
      </c>
      <c r="F316">
        <v>131</v>
      </c>
      <c r="G316">
        <v>5</v>
      </c>
      <c r="M316">
        <v>1</v>
      </c>
    </row>
    <row r="317" spans="1:13" x14ac:dyDescent="0.3">
      <c r="A317" t="s">
        <v>793</v>
      </c>
      <c r="B317" t="s">
        <v>473</v>
      </c>
      <c r="C317" t="s">
        <v>1447</v>
      </c>
      <c r="D317">
        <v>322</v>
      </c>
      <c r="E317">
        <v>13</v>
      </c>
      <c r="F317">
        <v>49</v>
      </c>
      <c r="G317">
        <v>14</v>
      </c>
      <c r="M317">
        <v>1</v>
      </c>
    </row>
    <row r="318" spans="1:13" x14ac:dyDescent="0.3">
      <c r="A318" t="s">
        <v>795</v>
      </c>
      <c r="B318" t="s">
        <v>480</v>
      </c>
      <c r="C318" t="s">
        <v>1447</v>
      </c>
      <c r="D318">
        <v>323</v>
      </c>
      <c r="E318">
        <v>13</v>
      </c>
      <c r="F318">
        <v>50</v>
      </c>
      <c r="G318">
        <v>12</v>
      </c>
      <c r="M318">
        <v>1</v>
      </c>
    </row>
    <row r="319" spans="1:13" x14ac:dyDescent="0.3">
      <c r="A319" t="s">
        <v>797</v>
      </c>
      <c r="B319" t="s">
        <v>479</v>
      </c>
      <c r="C319" t="s">
        <v>1447</v>
      </c>
      <c r="D319">
        <v>324</v>
      </c>
      <c r="E319">
        <v>13</v>
      </c>
      <c r="F319">
        <v>51</v>
      </c>
      <c r="G319">
        <v>6</v>
      </c>
      <c r="M319">
        <v>1</v>
      </c>
    </row>
    <row r="320" spans="1:13" x14ac:dyDescent="0.3">
      <c r="A320" t="s">
        <v>799</v>
      </c>
      <c r="B320" t="s">
        <v>467</v>
      </c>
      <c r="C320" t="s">
        <v>1445</v>
      </c>
      <c r="D320">
        <v>325</v>
      </c>
      <c r="E320">
        <v>13</v>
      </c>
      <c r="F320">
        <v>107</v>
      </c>
      <c r="G320">
        <v>6</v>
      </c>
      <c r="M320">
        <v>1</v>
      </c>
    </row>
    <row r="321" spans="1:13" x14ac:dyDescent="0.3">
      <c r="A321" t="s">
        <v>801</v>
      </c>
      <c r="B321" t="s">
        <v>490</v>
      </c>
      <c r="C321" t="s">
        <v>1445</v>
      </c>
      <c r="D321">
        <v>326</v>
      </c>
      <c r="E321">
        <v>13</v>
      </c>
      <c r="F321">
        <v>108</v>
      </c>
      <c r="G321">
        <v>5</v>
      </c>
      <c r="M321">
        <v>1</v>
      </c>
    </row>
    <row r="322" spans="1:13" x14ac:dyDescent="0.3">
      <c r="A322" t="s">
        <v>803</v>
      </c>
      <c r="B322" t="s">
        <v>465</v>
      </c>
      <c r="C322" t="s">
        <v>1446</v>
      </c>
      <c r="D322">
        <v>327</v>
      </c>
      <c r="E322">
        <v>13</v>
      </c>
      <c r="F322">
        <v>132</v>
      </c>
      <c r="G322">
        <v>5</v>
      </c>
      <c r="M322">
        <v>1</v>
      </c>
    </row>
    <row r="323" spans="1:13" x14ac:dyDescent="0.3">
      <c r="A323" t="s">
        <v>805</v>
      </c>
      <c r="B323" t="s">
        <v>473</v>
      </c>
      <c r="C323" t="s">
        <v>1446</v>
      </c>
      <c r="D323">
        <v>328</v>
      </c>
      <c r="E323">
        <v>13</v>
      </c>
      <c r="F323">
        <v>133</v>
      </c>
      <c r="G323">
        <v>14</v>
      </c>
      <c r="M323">
        <v>1</v>
      </c>
    </row>
    <row r="324" spans="1:13" x14ac:dyDescent="0.3">
      <c r="A324" t="s">
        <v>807</v>
      </c>
      <c r="B324" t="s">
        <v>467</v>
      </c>
      <c r="C324" t="s">
        <v>1446</v>
      </c>
      <c r="D324">
        <v>329</v>
      </c>
      <c r="E324">
        <v>13</v>
      </c>
      <c r="F324">
        <v>134</v>
      </c>
      <c r="G324">
        <v>6</v>
      </c>
      <c r="M324">
        <v>1</v>
      </c>
    </row>
    <row r="325" spans="1:13" x14ac:dyDescent="0.3">
      <c r="A325" t="s">
        <v>809</v>
      </c>
      <c r="B325" t="s">
        <v>474</v>
      </c>
      <c r="C325" t="s">
        <v>1447</v>
      </c>
      <c r="D325">
        <v>330</v>
      </c>
      <c r="E325">
        <v>13</v>
      </c>
      <c r="F325">
        <v>52</v>
      </c>
      <c r="G325">
        <v>9</v>
      </c>
      <c r="M325">
        <v>1</v>
      </c>
    </row>
    <row r="326" spans="1:13" x14ac:dyDescent="0.3">
      <c r="A326" t="s">
        <v>811</v>
      </c>
      <c r="B326" t="s">
        <v>479</v>
      </c>
      <c r="C326" t="s">
        <v>1447</v>
      </c>
      <c r="D326">
        <v>331</v>
      </c>
      <c r="E326">
        <v>13</v>
      </c>
      <c r="F326">
        <v>53</v>
      </c>
      <c r="G326">
        <v>6</v>
      </c>
      <c r="M326">
        <v>1</v>
      </c>
    </row>
    <row r="327" spans="1:13" x14ac:dyDescent="0.3">
      <c r="A327" t="s">
        <v>813</v>
      </c>
      <c r="B327" t="s">
        <v>462</v>
      </c>
      <c r="C327" t="s">
        <v>1446</v>
      </c>
      <c r="D327">
        <v>332</v>
      </c>
      <c r="E327">
        <v>13</v>
      </c>
      <c r="F327">
        <v>135</v>
      </c>
      <c r="G327">
        <v>12</v>
      </c>
      <c r="M327">
        <v>1</v>
      </c>
    </row>
    <row r="328" spans="1:13" x14ac:dyDescent="0.3">
      <c r="A328" t="s">
        <v>815</v>
      </c>
      <c r="B328" t="s">
        <v>486</v>
      </c>
      <c r="C328" t="s">
        <v>1447</v>
      </c>
      <c r="D328">
        <v>333</v>
      </c>
      <c r="E328">
        <v>13</v>
      </c>
      <c r="F328">
        <v>54</v>
      </c>
      <c r="G328">
        <v>6</v>
      </c>
      <c r="M328">
        <v>1</v>
      </c>
    </row>
    <row r="329" spans="1:13" x14ac:dyDescent="0.3">
      <c r="A329" t="s">
        <v>817</v>
      </c>
      <c r="B329" t="s">
        <v>499</v>
      </c>
      <c r="C329" t="s">
        <v>1447</v>
      </c>
      <c r="D329">
        <v>334</v>
      </c>
      <c r="E329">
        <v>13</v>
      </c>
      <c r="F329">
        <v>55</v>
      </c>
      <c r="G329">
        <v>11</v>
      </c>
      <c r="M329">
        <v>1</v>
      </c>
    </row>
    <row r="330" spans="1:13" x14ac:dyDescent="0.3">
      <c r="A330" t="s">
        <v>819</v>
      </c>
      <c r="B330" t="s">
        <v>493</v>
      </c>
      <c r="C330" t="s">
        <v>1445</v>
      </c>
      <c r="D330">
        <v>335</v>
      </c>
      <c r="E330">
        <v>13</v>
      </c>
      <c r="F330">
        <v>109</v>
      </c>
      <c r="G330">
        <v>10</v>
      </c>
      <c r="M330">
        <v>1</v>
      </c>
    </row>
    <row r="331" spans="1:13" x14ac:dyDescent="0.3">
      <c r="A331" t="s">
        <v>821</v>
      </c>
      <c r="B331" t="s">
        <v>467</v>
      </c>
      <c r="C331" t="s">
        <v>1445</v>
      </c>
      <c r="D331">
        <v>336</v>
      </c>
      <c r="E331">
        <v>13</v>
      </c>
      <c r="F331">
        <v>110</v>
      </c>
      <c r="G331">
        <v>6</v>
      </c>
      <c r="M331">
        <v>1</v>
      </c>
    </row>
    <row r="332" spans="1:13" x14ac:dyDescent="0.3">
      <c r="A332" t="s">
        <v>823</v>
      </c>
      <c r="B332" t="s">
        <v>491</v>
      </c>
      <c r="C332" t="s">
        <v>1444</v>
      </c>
      <c r="D332">
        <v>337</v>
      </c>
      <c r="E332">
        <v>13</v>
      </c>
      <c r="F332">
        <v>37</v>
      </c>
      <c r="G332">
        <v>10</v>
      </c>
      <c r="M332">
        <v>1</v>
      </c>
    </row>
    <row r="333" spans="1:13" x14ac:dyDescent="0.3">
      <c r="A333" t="s">
        <v>825</v>
      </c>
      <c r="B333" t="s">
        <v>498</v>
      </c>
      <c r="C333" t="s">
        <v>1447</v>
      </c>
      <c r="D333">
        <v>338</v>
      </c>
      <c r="E333">
        <v>13</v>
      </c>
      <c r="F333">
        <v>56</v>
      </c>
      <c r="G333">
        <v>14</v>
      </c>
      <c r="M333">
        <v>1</v>
      </c>
    </row>
    <row r="334" spans="1:13" x14ac:dyDescent="0.3">
      <c r="A334" t="s">
        <v>827</v>
      </c>
      <c r="B334" t="s">
        <v>498</v>
      </c>
      <c r="C334" t="s">
        <v>1445</v>
      </c>
      <c r="D334">
        <v>339</v>
      </c>
      <c r="E334">
        <v>13</v>
      </c>
      <c r="F334">
        <v>111</v>
      </c>
      <c r="G334">
        <v>14</v>
      </c>
      <c r="M334">
        <v>1</v>
      </c>
    </row>
    <row r="335" spans="1:13" x14ac:dyDescent="0.3">
      <c r="A335" t="s">
        <v>829</v>
      </c>
      <c r="B335" t="s">
        <v>487</v>
      </c>
      <c r="C335" t="s">
        <v>1446</v>
      </c>
      <c r="D335">
        <v>340</v>
      </c>
      <c r="E335">
        <v>13</v>
      </c>
      <c r="F335">
        <v>136</v>
      </c>
      <c r="G335">
        <v>12</v>
      </c>
      <c r="M335">
        <v>1</v>
      </c>
    </row>
    <row r="336" spans="1:13" x14ac:dyDescent="0.3">
      <c r="A336" t="s">
        <v>833</v>
      </c>
      <c r="B336" t="s">
        <v>479</v>
      </c>
      <c r="C336" t="s">
        <v>1446</v>
      </c>
      <c r="D336">
        <v>342</v>
      </c>
      <c r="E336">
        <v>13</v>
      </c>
      <c r="F336">
        <v>138</v>
      </c>
      <c r="G336">
        <v>6</v>
      </c>
      <c r="M336">
        <v>1</v>
      </c>
    </row>
    <row r="337" spans="1:13" x14ac:dyDescent="0.3">
      <c r="A337" t="s">
        <v>835</v>
      </c>
      <c r="B337" t="s">
        <v>496</v>
      </c>
      <c r="C337" t="s">
        <v>1447</v>
      </c>
      <c r="D337">
        <v>343</v>
      </c>
      <c r="E337">
        <v>13</v>
      </c>
      <c r="F337">
        <v>57</v>
      </c>
      <c r="G337">
        <v>5</v>
      </c>
      <c r="M337">
        <v>1</v>
      </c>
    </row>
    <row r="338" spans="1:13" x14ac:dyDescent="0.3">
      <c r="A338" t="s">
        <v>837</v>
      </c>
      <c r="B338" t="s">
        <v>484</v>
      </c>
      <c r="C338" t="s">
        <v>1446</v>
      </c>
      <c r="D338">
        <v>344</v>
      </c>
      <c r="E338">
        <v>13</v>
      </c>
      <c r="F338">
        <v>139</v>
      </c>
      <c r="G338">
        <v>14</v>
      </c>
      <c r="M338">
        <v>1</v>
      </c>
    </row>
    <row r="339" spans="1:13" x14ac:dyDescent="0.3">
      <c r="A339" t="s">
        <v>839</v>
      </c>
      <c r="B339" t="s">
        <v>476</v>
      </c>
      <c r="C339" t="s">
        <v>1446</v>
      </c>
      <c r="D339">
        <v>345</v>
      </c>
      <c r="E339">
        <v>13</v>
      </c>
      <c r="F339">
        <v>140</v>
      </c>
      <c r="G339">
        <v>7</v>
      </c>
      <c r="M339">
        <v>1</v>
      </c>
    </row>
    <row r="340" spans="1:13" x14ac:dyDescent="0.3">
      <c r="A340" t="s">
        <v>843</v>
      </c>
      <c r="B340" t="s">
        <v>478</v>
      </c>
      <c r="C340" t="s">
        <v>1445</v>
      </c>
      <c r="D340">
        <v>347</v>
      </c>
      <c r="E340">
        <v>13</v>
      </c>
      <c r="F340">
        <v>112</v>
      </c>
      <c r="G340">
        <v>12</v>
      </c>
      <c r="M340">
        <v>1</v>
      </c>
    </row>
    <row r="341" spans="1:13" x14ac:dyDescent="0.3">
      <c r="A341" t="s">
        <v>845</v>
      </c>
      <c r="B341" t="s">
        <v>500</v>
      </c>
      <c r="C341" t="s">
        <v>1447</v>
      </c>
      <c r="D341">
        <v>348</v>
      </c>
      <c r="E341">
        <v>13</v>
      </c>
      <c r="F341">
        <v>58</v>
      </c>
      <c r="G341">
        <v>14</v>
      </c>
      <c r="M341">
        <v>1</v>
      </c>
    </row>
    <row r="342" spans="1:13" x14ac:dyDescent="0.3">
      <c r="A342" t="s">
        <v>847</v>
      </c>
      <c r="B342" t="s">
        <v>495</v>
      </c>
      <c r="C342" t="s">
        <v>1447</v>
      </c>
      <c r="D342">
        <v>349</v>
      </c>
      <c r="E342">
        <v>13</v>
      </c>
      <c r="F342">
        <v>59</v>
      </c>
      <c r="G342">
        <v>9</v>
      </c>
      <c r="M342">
        <v>1</v>
      </c>
    </row>
    <row r="343" spans="1:13" x14ac:dyDescent="0.3">
      <c r="A343" t="s">
        <v>849</v>
      </c>
      <c r="B343" t="s">
        <v>489</v>
      </c>
      <c r="C343" t="s">
        <v>1447</v>
      </c>
      <c r="D343">
        <v>350</v>
      </c>
      <c r="E343">
        <v>13</v>
      </c>
      <c r="F343">
        <v>60</v>
      </c>
      <c r="G343">
        <v>12</v>
      </c>
      <c r="M343">
        <v>1</v>
      </c>
    </row>
    <row r="344" spans="1:13" x14ac:dyDescent="0.3">
      <c r="A344" t="s">
        <v>851</v>
      </c>
      <c r="B344" t="s">
        <v>491</v>
      </c>
      <c r="C344" t="s">
        <v>1445</v>
      </c>
      <c r="D344">
        <v>351</v>
      </c>
      <c r="E344">
        <v>13</v>
      </c>
      <c r="F344">
        <v>113</v>
      </c>
      <c r="G344">
        <v>10</v>
      </c>
      <c r="M344">
        <v>1</v>
      </c>
    </row>
    <row r="345" spans="1:13" x14ac:dyDescent="0.3">
      <c r="A345" t="s">
        <v>853</v>
      </c>
      <c r="B345" t="s">
        <v>478</v>
      </c>
      <c r="C345" t="s">
        <v>1446</v>
      </c>
      <c r="D345">
        <v>352</v>
      </c>
      <c r="E345">
        <v>13</v>
      </c>
      <c r="F345">
        <v>142</v>
      </c>
      <c r="G345">
        <v>12</v>
      </c>
      <c r="M345">
        <v>1</v>
      </c>
    </row>
    <row r="346" spans="1:13" x14ac:dyDescent="0.3">
      <c r="A346" t="s">
        <v>855</v>
      </c>
      <c r="B346" t="s">
        <v>481</v>
      </c>
      <c r="C346" t="s">
        <v>1445</v>
      </c>
      <c r="D346">
        <v>353</v>
      </c>
      <c r="E346">
        <v>13</v>
      </c>
      <c r="F346">
        <v>114</v>
      </c>
      <c r="G346">
        <v>5</v>
      </c>
      <c r="M346">
        <v>1</v>
      </c>
    </row>
    <row r="347" spans="1:13" x14ac:dyDescent="0.3">
      <c r="A347" t="s">
        <v>857</v>
      </c>
      <c r="B347" t="s">
        <v>500</v>
      </c>
      <c r="C347" t="s">
        <v>1444</v>
      </c>
      <c r="D347">
        <v>354</v>
      </c>
      <c r="E347">
        <v>13</v>
      </c>
      <c r="F347">
        <v>38</v>
      </c>
      <c r="G347">
        <v>14</v>
      </c>
      <c r="M347">
        <v>1</v>
      </c>
    </row>
    <row r="348" spans="1:13" x14ac:dyDescent="0.3">
      <c r="A348" t="s">
        <v>859</v>
      </c>
      <c r="B348" t="s">
        <v>498</v>
      </c>
      <c r="C348" t="s">
        <v>1447</v>
      </c>
      <c r="D348">
        <v>355</v>
      </c>
      <c r="E348">
        <v>13</v>
      </c>
      <c r="F348">
        <v>61</v>
      </c>
      <c r="G348">
        <v>14</v>
      </c>
      <c r="M348">
        <v>1</v>
      </c>
    </row>
    <row r="349" spans="1:13" x14ac:dyDescent="0.3">
      <c r="A349" t="s">
        <v>861</v>
      </c>
      <c r="B349" t="s">
        <v>474</v>
      </c>
      <c r="C349" t="s">
        <v>1445</v>
      </c>
      <c r="D349">
        <v>356</v>
      </c>
      <c r="E349">
        <v>13</v>
      </c>
      <c r="F349">
        <v>115</v>
      </c>
      <c r="G349">
        <v>9</v>
      </c>
      <c r="M349">
        <v>1</v>
      </c>
    </row>
    <row r="350" spans="1:13" x14ac:dyDescent="0.3">
      <c r="A350" t="s">
        <v>863</v>
      </c>
      <c r="B350" t="s">
        <v>500</v>
      </c>
      <c r="C350" t="s">
        <v>1445</v>
      </c>
      <c r="D350">
        <v>357</v>
      </c>
      <c r="E350">
        <v>13</v>
      </c>
      <c r="F350">
        <v>116</v>
      </c>
      <c r="G350">
        <v>14</v>
      </c>
      <c r="M350">
        <v>1</v>
      </c>
    </row>
    <row r="351" spans="1:13" x14ac:dyDescent="0.3">
      <c r="A351" t="s">
        <v>865</v>
      </c>
      <c r="B351" t="s">
        <v>488</v>
      </c>
      <c r="C351" t="s">
        <v>1445</v>
      </c>
      <c r="D351">
        <v>358</v>
      </c>
      <c r="E351">
        <v>13</v>
      </c>
      <c r="F351">
        <v>117</v>
      </c>
      <c r="G351">
        <v>11</v>
      </c>
      <c r="M351">
        <v>1</v>
      </c>
    </row>
    <row r="352" spans="1:13" x14ac:dyDescent="0.3">
      <c r="A352" t="s">
        <v>867</v>
      </c>
      <c r="B352" t="s">
        <v>491</v>
      </c>
      <c r="C352" t="s">
        <v>1446</v>
      </c>
      <c r="D352">
        <v>359</v>
      </c>
      <c r="E352">
        <v>13</v>
      </c>
      <c r="F352">
        <v>143</v>
      </c>
      <c r="G352">
        <v>10</v>
      </c>
      <c r="M352">
        <v>1</v>
      </c>
    </row>
    <row r="353" spans="1:13" x14ac:dyDescent="0.3">
      <c r="A353" t="s">
        <v>869</v>
      </c>
      <c r="B353" t="s">
        <v>476</v>
      </c>
      <c r="C353" t="s">
        <v>1447</v>
      </c>
      <c r="D353">
        <v>360</v>
      </c>
      <c r="E353">
        <v>13</v>
      </c>
      <c r="F353">
        <v>62</v>
      </c>
      <c r="G353">
        <v>7</v>
      </c>
      <c r="M353">
        <v>1</v>
      </c>
    </row>
    <row r="354" spans="1:13" x14ac:dyDescent="0.3">
      <c r="A354" t="s">
        <v>871</v>
      </c>
      <c r="B354" t="s">
        <v>471</v>
      </c>
      <c r="C354" t="s">
        <v>1447</v>
      </c>
      <c r="D354">
        <v>361</v>
      </c>
      <c r="E354">
        <v>13</v>
      </c>
      <c r="F354">
        <v>63</v>
      </c>
      <c r="G354">
        <v>14</v>
      </c>
      <c r="M354">
        <v>1</v>
      </c>
    </row>
    <row r="355" spans="1:13" x14ac:dyDescent="0.3">
      <c r="A355" t="s">
        <v>873</v>
      </c>
      <c r="B355" t="s">
        <v>493</v>
      </c>
      <c r="C355" t="s">
        <v>1444</v>
      </c>
      <c r="D355">
        <v>362</v>
      </c>
      <c r="E355">
        <v>13</v>
      </c>
      <c r="F355">
        <v>39</v>
      </c>
      <c r="G355">
        <v>10</v>
      </c>
      <c r="M355">
        <v>1</v>
      </c>
    </row>
    <row r="356" spans="1:13" x14ac:dyDescent="0.3">
      <c r="A356" t="s">
        <v>875</v>
      </c>
      <c r="B356" t="s">
        <v>498</v>
      </c>
      <c r="C356" t="s">
        <v>1446</v>
      </c>
      <c r="D356">
        <v>363</v>
      </c>
      <c r="E356">
        <v>13</v>
      </c>
      <c r="F356">
        <v>144</v>
      </c>
      <c r="G356">
        <v>14</v>
      </c>
      <c r="M356">
        <v>1</v>
      </c>
    </row>
    <row r="357" spans="1:13" x14ac:dyDescent="0.3">
      <c r="A357" t="s">
        <v>879</v>
      </c>
      <c r="B357" t="s">
        <v>492</v>
      </c>
      <c r="C357" t="s">
        <v>1445</v>
      </c>
      <c r="D357">
        <v>365</v>
      </c>
      <c r="E357">
        <v>13</v>
      </c>
      <c r="F357">
        <v>119</v>
      </c>
      <c r="G357">
        <v>10</v>
      </c>
      <c r="M357">
        <v>1</v>
      </c>
    </row>
    <row r="358" spans="1:13" x14ac:dyDescent="0.3">
      <c r="A358" t="s">
        <v>881</v>
      </c>
      <c r="B358" t="s">
        <v>500</v>
      </c>
      <c r="C358" t="s">
        <v>1447</v>
      </c>
      <c r="D358">
        <v>366</v>
      </c>
      <c r="E358">
        <v>13</v>
      </c>
      <c r="F358">
        <v>64</v>
      </c>
      <c r="G358">
        <v>14</v>
      </c>
      <c r="M358">
        <v>1</v>
      </c>
    </row>
    <row r="359" spans="1:13" x14ac:dyDescent="0.3">
      <c r="A359" t="s">
        <v>883</v>
      </c>
      <c r="B359" t="s">
        <v>482</v>
      </c>
      <c r="C359" t="s">
        <v>1445</v>
      </c>
      <c r="D359">
        <v>367</v>
      </c>
      <c r="E359">
        <v>13</v>
      </c>
      <c r="F359">
        <v>120</v>
      </c>
      <c r="G359">
        <v>12</v>
      </c>
      <c r="M359">
        <v>1</v>
      </c>
    </row>
    <row r="360" spans="1:13" x14ac:dyDescent="0.3">
      <c r="A360" t="s">
        <v>885</v>
      </c>
      <c r="B360" t="s">
        <v>471</v>
      </c>
      <c r="C360" t="s">
        <v>1445</v>
      </c>
      <c r="D360">
        <v>368</v>
      </c>
      <c r="E360">
        <v>13</v>
      </c>
      <c r="F360">
        <v>121</v>
      </c>
      <c r="G360">
        <v>14</v>
      </c>
      <c r="M360">
        <v>1</v>
      </c>
    </row>
    <row r="361" spans="1:13" x14ac:dyDescent="0.3">
      <c r="A361" t="s">
        <v>887</v>
      </c>
      <c r="B361" t="s">
        <v>476</v>
      </c>
      <c r="C361" t="s">
        <v>1446</v>
      </c>
      <c r="D361">
        <v>369</v>
      </c>
      <c r="E361">
        <v>14</v>
      </c>
      <c r="F361">
        <v>145</v>
      </c>
      <c r="G361">
        <v>7</v>
      </c>
      <c r="M361">
        <v>1</v>
      </c>
    </row>
    <row r="362" spans="1:13" x14ac:dyDescent="0.3">
      <c r="A362" t="s">
        <v>889</v>
      </c>
      <c r="B362" t="s">
        <v>465</v>
      </c>
      <c r="C362" t="s">
        <v>1446</v>
      </c>
      <c r="D362">
        <v>370</v>
      </c>
      <c r="E362">
        <v>14</v>
      </c>
      <c r="F362">
        <v>146</v>
      </c>
      <c r="G362">
        <v>5</v>
      </c>
      <c r="M362">
        <v>1</v>
      </c>
    </row>
    <row r="363" spans="1:13" x14ac:dyDescent="0.3">
      <c r="A363" t="s">
        <v>891</v>
      </c>
      <c r="B363" t="s">
        <v>471</v>
      </c>
      <c r="C363" t="s">
        <v>1447</v>
      </c>
      <c r="D363">
        <v>371</v>
      </c>
      <c r="E363">
        <v>14</v>
      </c>
      <c r="F363">
        <v>65</v>
      </c>
      <c r="G363">
        <v>14</v>
      </c>
      <c r="M363">
        <v>1</v>
      </c>
    </row>
    <row r="364" spans="1:13" x14ac:dyDescent="0.3">
      <c r="A364" t="s">
        <v>893</v>
      </c>
      <c r="B364" t="s">
        <v>476</v>
      </c>
      <c r="C364" t="s">
        <v>1445</v>
      </c>
      <c r="D364">
        <v>372</v>
      </c>
      <c r="E364">
        <v>14</v>
      </c>
      <c r="F364">
        <v>122</v>
      </c>
      <c r="G364">
        <v>7</v>
      </c>
      <c r="M364">
        <v>1</v>
      </c>
    </row>
    <row r="365" spans="1:13" x14ac:dyDescent="0.3">
      <c r="A365" t="s">
        <v>895</v>
      </c>
      <c r="B365" t="s">
        <v>482</v>
      </c>
      <c r="C365" t="s">
        <v>1446</v>
      </c>
      <c r="D365">
        <v>373</v>
      </c>
      <c r="E365">
        <v>14</v>
      </c>
      <c r="F365">
        <v>147</v>
      </c>
      <c r="G365">
        <v>12</v>
      </c>
      <c r="M365">
        <v>1</v>
      </c>
    </row>
    <row r="366" spans="1:13" x14ac:dyDescent="0.3">
      <c r="A366" t="s">
        <v>897</v>
      </c>
      <c r="B366" t="s">
        <v>473</v>
      </c>
      <c r="C366" t="s">
        <v>1446</v>
      </c>
      <c r="D366">
        <v>374</v>
      </c>
      <c r="E366">
        <v>14</v>
      </c>
      <c r="F366">
        <v>148</v>
      </c>
      <c r="G366">
        <v>14</v>
      </c>
      <c r="M366">
        <v>1</v>
      </c>
    </row>
    <row r="367" spans="1:13" x14ac:dyDescent="0.3">
      <c r="A367" t="s">
        <v>899</v>
      </c>
      <c r="B367" t="s">
        <v>479</v>
      </c>
      <c r="C367" t="s">
        <v>1447</v>
      </c>
      <c r="D367">
        <v>375</v>
      </c>
      <c r="E367">
        <v>14</v>
      </c>
      <c r="F367">
        <v>66</v>
      </c>
      <c r="G367">
        <v>6</v>
      </c>
      <c r="M367">
        <v>1</v>
      </c>
    </row>
    <row r="368" spans="1:13" x14ac:dyDescent="0.3">
      <c r="A368" t="s">
        <v>901</v>
      </c>
      <c r="B368" t="s">
        <v>465</v>
      </c>
      <c r="C368" t="s">
        <v>1444</v>
      </c>
      <c r="D368">
        <v>376</v>
      </c>
      <c r="E368">
        <v>14</v>
      </c>
      <c r="F368">
        <v>40</v>
      </c>
      <c r="G368">
        <v>5</v>
      </c>
      <c r="M368">
        <v>1</v>
      </c>
    </row>
    <row r="369" spans="1:13" x14ac:dyDescent="0.3">
      <c r="A369" t="s">
        <v>903</v>
      </c>
      <c r="B369" t="s">
        <v>475</v>
      </c>
      <c r="C369" t="s">
        <v>1446</v>
      </c>
      <c r="D369">
        <v>377</v>
      </c>
      <c r="E369">
        <v>14</v>
      </c>
      <c r="F369">
        <v>149</v>
      </c>
      <c r="G369">
        <v>11</v>
      </c>
      <c r="M369">
        <v>1</v>
      </c>
    </row>
    <row r="370" spans="1:13" x14ac:dyDescent="0.3">
      <c r="A370" t="s">
        <v>905</v>
      </c>
      <c r="B370" t="s">
        <v>489</v>
      </c>
      <c r="C370" t="s">
        <v>1444</v>
      </c>
      <c r="D370">
        <v>378</v>
      </c>
      <c r="E370">
        <v>14</v>
      </c>
      <c r="F370">
        <v>41</v>
      </c>
      <c r="G370">
        <v>12</v>
      </c>
      <c r="M370">
        <v>1</v>
      </c>
    </row>
    <row r="371" spans="1:13" x14ac:dyDescent="0.3">
      <c r="A371" t="s">
        <v>907</v>
      </c>
      <c r="B371" t="s">
        <v>496</v>
      </c>
      <c r="C371" t="s">
        <v>1446</v>
      </c>
      <c r="D371">
        <v>379</v>
      </c>
      <c r="E371">
        <v>14</v>
      </c>
      <c r="F371">
        <v>150</v>
      </c>
      <c r="G371">
        <v>5</v>
      </c>
      <c r="M371">
        <v>1</v>
      </c>
    </row>
    <row r="372" spans="1:13" x14ac:dyDescent="0.3">
      <c r="A372" t="s">
        <v>909</v>
      </c>
      <c r="B372" t="s">
        <v>467</v>
      </c>
      <c r="C372" t="s">
        <v>1447</v>
      </c>
      <c r="D372">
        <v>380</v>
      </c>
      <c r="E372">
        <v>14</v>
      </c>
      <c r="F372">
        <v>67</v>
      </c>
      <c r="G372">
        <v>6</v>
      </c>
      <c r="M372">
        <v>1</v>
      </c>
    </row>
    <row r="373" spans="1:13" x14ac:dyDescent="0.3">
      <c r="A373" t="s">
        <v>911</v>
      </c>
      <c r="B373" t="s">
        <v>484</v>
      </c>
      <c r="C373" t="s">
        <v>1446</v>
      </c>
      <c r="D373">
        <v>381</v>
      </c>
      <c r="E373">
        <v>14</v>
      </c>
      <c r="F373">
        <v>151</v>
      </c>
      <c r="G373">
        <v>14</v>
      </c>
      <c r="M373">
        <v>1</v>
      </c>
    </row>
    <row r="374" spans="1:13" x14ac:dyDescent="0.3">
      <c r="A374" t="s">
        <v>913</v>
      </c>
      <c r="B374" t="s">
        <v>476</v>
      </c>
      <c r="C374" t="s">
        <v>1446</v>
      </c>
      <c r="D374">
        <v>382</v>
      </c>
      <c r="E374">
        <v>14</v>
      </c>
      <c r="F374">
        <v>152</v>
      </c>
      <c r="G374">
        <v>7</v>
      </c>
      <c r="M374">
        <v>1</v>
      </c>
    </row>
    <row r="375" spans="1:13" x14ac:dyDescent="0.3">
      <c r="A375" t="s">
        <v>915</v>
      </c>
      <c r="B375" t="s">
        <v>489</v>
      </c>
      <c r="C375" t="s">
        <v>1446</v>
      </c>
      <c r="D375">
        <v>383</v>
      </c>
      <c r="E375">
        <v>14</v>
      </c>
      <c r="F375">
        <v>153</v>
      </c>
      <c r="G375">
        <v>12</v>
      </c>
      <c r="M375">
        <v>1</v>
      </c>
    </row>
    <row r="376" spans="1:13" x14ac:dyDescent="0.3">
      <c r="A376" t="s">
        <v>917</v>
      </c>
      <c r="B376" t="s">
        <v>477</v>
      </c>
      <c r="C376" t="s">
        <v>1447</v>
      </c>
      <c r="D376">
        <v>384</v>
      </c>
      <c r="E376">
        <v>14</v>
      </c>
      <c r="F376">
        <v>68</v>
      </c>
      <c r="G376">
        <v>6</v>
      </c>
      <c r="M376">
        <v>1</v>
      </c>
    </row>
    <row r="377" spans="1:13" x14ac:dyDescent="0.3">
      <c r="A377" t="s">
        <v>919</v>
      </c>
      <c r="B377" t="s">
        <v>462</v>
      </c>
      <c r="C377" t="s">
        <v>1445</v>
      </c>
      <c r="D377">
        <v>385</v>
      </c>
      <c r="E377">
        <v>14</v>
      </c>
      <c r="F377">
        <v>123</v>
      </c>
      <c r="G377">
        <v>12</v>
      </c>
      <c r="M377">
        <v>1</v>
      </c>
    </row>
    <row r="378" spans="1:13" x14ac:dyDescent="0.3">
      <c r="A378" t="s">
        <v>921</v>
      </c>
      <c r="B378" t="s">
        <v>477</v>
      </c>
      <c r="C378" t="s">
        <v>1446</v>
      </c>
      <c r="D378">
        <v>386</v>
      </c>
      <c r="E378">
        <v>14</v>
      </c>
      <c r="F378">
        <v>154</v>
      </c>
      <c r="G378">
        <v>6</v>
      </c>
      <c r="M378">
        <v>1</v>
      </c>
    </row>
    <row r="379" spans="1:13" x14ac:dyDescent="0.3">
      <c r="A379" t="s">
        <v>923</v>
      </c>
      <c r="B379" t="s">
        <v>479</v>
      </c>
      <c r="C379" t="s">
        <v>1445</v>
      </c>
      <c r="D379">
        <v>387</v>
      </c>
      <c r="E379">
        <v>14</v>
      </c>
      <c r="F379">
        <v>124</v>
      </c>
      <c r="G379">
        <v>6</v>
      </c>
      <c r="M379">
        <v>1</v>
      </c>
    </row>
    <row r="380" spans="1:13" x14ac:dyDescent="0.3">
      <c r="A380" t="s">
        <v>925</v>
      </c>
      <c r="B380" t="s">
        <v>495</v>
      </c>
      <c r="C380" t="s">
        <v>1446</v>
      </c>
      <c r="D380">
        <v>388</v>
      </c>
      <c r="E380">
        <v>14</v>
      </c>
      <c r="F380">
        <v>155</v>
      </c>
      <c r="G380">
        <v>9</v>
      </c>
      <c r="M380">
        <v>1</v>
      </c>
    </row>
    <row r="381" spans="1:13" x14ac:dyDescent="0.3">
      <c r="A381" t="s">
        <v>927</v>
      </c>
      <c r="B381" t="s">
        <v>478</v>
      </c>
      <c r="C381" t="s">
        <v>1446</v>
      </c>
      <c r="D381">
        <v>389</v>
      </c>
      <c r="E381">
        <v>14</v>
      </c>
      <c r="F381">
        <v>156</v>
      </c>
      <c r="G381">
        <v>12</v>
      </c>
      <c r="M381">
        <v>1</v>
      </c>
    </row>
    <row r="382" spans="1:13" x14ac:dyDescent="0.3">
      <c r="A382" t="s">
        <v>931</v>
      </c>
      <c r="B382" t="s">
        <v>479</v>
      </c>
      <c r="C382" t="s">
        <v>1444</v>
      </c>
      <c r="D382">
        <v>391</v>
      </c>
      <c r="E382">
        <v>14</v>
      </c>
      <c r="F382">
        <v>42</v>
      </c>
      <c r="G382">
        <v>6</v>
      </c>
      <c r="M382">
        <v>1</v>
      </c>
    </row>
    <row r="383" spans="1:13" x14ac:dyDescent="0.3">
      <c r="A383" t="s">
        <v>933</v>
      </c>
      <c r="B383" t="s">
        <v>494</v>
      </c>
      <c r="C383" t="s">
        <v>1444</v>
      </c>
      <c r="D383">
        <v>392</v>
      </c>
      <c r="E383">
        <v>14</v>
      </c>
      <c r="F383">
        <v>43</v>
      </c>
      <c r="G383">
        <v>11</v>
      </c>
      <c r="M383">
        <v>1</v>
      </c>
    </row>
    <row r="384" spans="1:13" x14ac:dyDescent="0.3">
      <c r="A384" t="s">
        <v>935</v>
      </c>
      <c r="B384" t="s">
        <v>482</v>
      </c>
      <c r="C384" t="s">
        <v>1446</v>
      </c>
      <c r="D384">
        <v>393</v>
      </c>
      <c r="E384">
        <v>14</v>
      </c>
      <c r="F384">
        <v>157</v>
      </c>
      <c r="G384">
        <v>12</v>
      </c>
      <c r="M384">
        <v>1</v>
      </c>
    </row>
    <row r="385" spans="1:13" x14ac:dyDescent="0.3">
      <c r="A385" t="s">
        <v>937</v>
      </c>
      <c r="B385" t="s">
        <v>467</v>
      </c>
      <c r="C385" t="s">
        <v>1446</v>
      </c>
      <c r="D385">
        <v>394</v>
      </c>
      <c r="E385">
        <v>14</v>
      </c>
      <c r="F385">
        <v>158</v>
      </c>
      <c r="G385">
        <v>6</v>
      </c>
      <c r="M385">
        <v>1</v>
      </c>
    </row>
    <row r="386" spans="1:13" x14ac:dyDescent="0.3">
      <c r="A386" t="s">
        <v>939</v>
      </c>
      <c r="B386" t="s">
        <v>493</v>
      </c>
      <c r="C386" t="s">
        <v>1446</v>
      </c>
      <c r="D386">
        <v>395</v>
      </c>
      <c r="E386">
        <v>14</v>
      </c>
      <c r="F386">
        <v>159</v>
      </c>
      <c r="G386">
        <v>10</v>
      </c>
      <c r="M386">
        <v>1</v>
      </c>
    </row>
    <row r="387" spans="1:13" x14ac:dyDescent="0.3">
      <c r="A387" t="s">
        <v>941</v>
      </c>
      <c r="B387" t="s">
        <v>495</v>
      </c>
      <c r="C387" t="s">
        <v>1447</v>
      </c>
      <c r="D387">
        <v>396</v>
      </c>
      <c r="E387">
        <v>14</v>
      </c>
      <c r="F387">
        <v>69</v>
      </c>
      <c r="G387">
        <v>9</v>
      </c>
      <c r="M387">
        <v>1</v>
      </c>
    </row>
    <row r="388" spans="1:13" x14ac:dyDescent="0.3">
      <c r="A388" t="s">
        <v>943</v>
      </c>
      <c r="B388" t="s">
        <v>483</v>
      </c>
      <c r="C388" t="s">
        <v>1445</v>
      </c>
      <c r="D388">
        <v>397</v>
      </c>
      <c r="E388">
        <v>14</v>
      </c>
      <c r="F388">
        <v>126</v>
      </c>
      <c r="G388">
        <v>10</v>
      </c>
      <c r="M388">
        <v>1</v>
      </c>
    </row>
    <row r="389" spans="1:13" x14ac:dyDescent="0.3">
      <c r="A389" t="s">
        <v>945</v>
      </c>
      <c r="B389" t="s">
        <v>481</v>
      </c>
      <c r="C389" t="s">
        <v>1447</v>
      </c>
      <c r="D389">
        <v>398</v>
      </c>
      <c r="E389">
        <v>14</v>
      </c>
      <c r="F389">
        <v>70</v>
      </c>
      <c r="G389">
        <v>5</v>
      </c>
      <c r="M389">
        <v>1</v>
      </c>
    </row>
    <row r="390" spans="1:13" x14ac:dyDescent="0.3">
      <c r="A390" t="s">
        <v>947</v>
      </c>
      <c r="B390" t="s">
        <v>473</v>
      </c>
      <c r="C390" t="s">
        <v>1445</v>
      </c>
      <c r="D390">
        <v>399</v>
      </c>
      <c r="E390">
        <v>14</v>
      </c>
      <c r="F390">
        <v>127</v>
      </c>
      <c r="G390">
        <v>14</v>
      </c>
      <c r="M390">
        <v>1</v>
      </c>
    </row>
    <row r="391" spans="1:13" x14ac:dyDescent="0.3">
      <c r="A391" t="s">
        <v>949</v>
      </c>
      <c r="B391" t="s">
        <v>491</v>
      </c>
      <c r="C391" t="s">
        <v>1447</v>
      </c>
      <c r="D391">
        <v>400</v>
      </c>
      <c r="E391">
        <v>14</v>
      </c>
      <c r="F391">
        <v>71</v>
      </c>
      <c r="G391">
        <v>10</v>
      </c>
      <c r="M391">
        <v>1</v>
      </c>
    </row>
    <row r="392" spans="1:13" x14ac:dyDescent="0.3">
      <c r="A392" t="s">
        <v>951</v>
      </c>
      <c r="B392" t="s">
        <v>494</v>
      </c>
      <c r="C392" t="s">
        <v>1446</v>
      </c>
      <c r="D392">
        <v>401</v>
      </c>
      <c r="E392">
        <v>14</v>
      </c>
      <c r="F392">
        <v>160</v>
      </c>
      <c r="G392">
        <v>11</v>
      </c>
      <c r="M392">
        <v>1</v>
      </c>
    </row>
    <row r="393" spans="1:13" x14ac:dyDescent="0.3">
      <c r="A393" t="s">
        <v>953</v>
      </c>
      <c r="B393" t="s">
        <v>496</v>
      </c>
      <c r="C393" t="s">
        <v>1445</v>
      </c>
      <c r="D393">
        <v>402</v>
      </c>
      <c r="E393">
        <v>14</v>
      </c>
      <c r="F393">
        <v>128</v>
      </c>
      <c r="G393">
        <v>5</v>
      </c>
      <c r="M393">
        <v>1</v>
      </c>
    </row>
    <row r="394" spans="1:13" x14ac:dyDescent="0.3">
      <c r="A394" t="s">
        <v>955</v>
      </c>
      <c r="B394" t="s">
        <v>487</v>
      </c>
      <c r="C394" t="s">
        <v>1444</v>
      </c>
      <c r="D394">
        <v>403</v>
      </c>
      <c r="E394">
        <v>14</v>
      </c>
      <c r="F394">
        <v>44</v>
      </c>
      <c r="G394">
        <v>12</v>
      </c>
      <c r="M394">
        <v>1</v>
      </c>
    </row>
    <row r="395" spans="1:13" x14ac:dyDescent="0.3">
      <c r="A395" t="s">
        <v>957</v>
      </c>
      <c r="B395" t="s">
        <v>467</v>
      </c>
      <c r="C395" t="s">
        <v>1447</v>
      </c>
      <c r="D395">
        <v>404</v>
      </c>
      <c r="E395">
        <v>14</v>
      </c>
      <c r="F395">
        <v>72</v>
      </c>
      <c r="G395">
        <v>6</v>
      </c>
      <c r="M395">
        <v>1</v>
      </c>
    </row>
    <row r="396" spans="1:13" x14ac:dyDescent="0.3">
      <c r="A396" t="s">
        <v>959</v>
      </c>
      <c r="B396" t="s">
        <v>499</v>
      </c>
      <c r="C396" t="s">
        <v>1446</v>
      </c>
      <c r="D396">
        <v>405</v>
      </c>
      <c r="E396">
        <v>14</v>
      </c>
      <c r="F396">
        <v>161</v>
      </c>
      <c r="G396">
        <v>11</v>
      </c>
      <c r="M396">
        <v>1</v>
      </c>
    </row>
    <row r="397" spans="1:13" x14ac:dyDescent="0.3">
      <c r="A397" t="s">
        <v>961</v>
      </c>
      <c r="B397" t="s">
        <v>486</v>
      </c>
      <c r="C397" t="s">
        <v>1444</v>
      </c>
      <c r="D397">
        <v>406</v>
      </c>
      <c r="E397">
        <v>14</v>
      </c>
      <c r="F397">
        <v>45</v>
      </c>
      <c r="G397">
        <v>6</v>
      </c>
      <c r="M397">
        <v>1</v>
      </c>
    </row>
    <row r="398" spans="1:13" x14ac:dyDescent="0.3">
      <c r="A398" t="s">
        <v>963</v>
      </c>
      <c r="B398" t="s">
        <v>493</v>
      </c>
      <c r="C398" t="s">
        <v>1446</v>
      </c>
      <c r="D398">
        <v>407</v>
      </c>
      <c r="E398">
        <v>14</v>
      </c>
      <c r="F398">
        <v>162</v>
      </c>
      <c r="G398">
        <v>10</v>
      </c>
      <c r="M398">
        <v>1</v>
      </c>
    </row>
    <row r="399" spans="1:13" x14ac:dyDescent="0.3">
      <c r="A399" t="s">
        <v>965</v>
      </c>
      <c r="B399" t="s">
        <v>484</v>
      </c>
      <c r="C399" t="s">
        <v>1447</v>
      </c>
      <c r="D399">
        <v>408</v>
      </c>
      <c r="E399">
        <v>14</v>
      </c>
      <c r="F399">
        <v>73</v>
      </c>
      <c r="G399">
        <v>14</v>
      </c>
      <c r="M399">
        <v>1</v>
      </c>
    </row>
    <row r="400" spans="1:13" x14ac:dyDescent="0.3">
      <c r="A400" t="s">
        <v>967</v>
      </c>
      <c r="B400" t="s">
        <v>467</v>
      </c>
      <c r="C400" t="s">
        <v>1446</v>
      </c>
      <c r="D400">
        <v>409</v>
      </c>
      <c r="E400">
        <v>14</v>
      </c>
      <c r="F400">
        <v>163</v>
      </c>
      <c r="G400">
        <v>6</v>
      </c>
      <c r="M400">
        <v>1</v>
      </c>
    </row>
    <row r="401" spans="1:13" x14ac:dyDescent="0.3">
      <c r="A401" t="s">
        <v>969</v>
      </c>
      <c r="B401" t="s">
        <v>484</v>
      </c>
      <c r="C401" t="s">
        <v>1445</v>
      </c>
      <c r="D401">
        <v>410</v>
      </c>
      <c r="E401">
        <v>14</v>
      </c>
      <c r="F401">
        <v>129</v>
      </c>
      <c r="G401">
        <v>14</v>
      </c>
      <c r="M401">
        <v>1</v>
      </c>
    </row>
    <row r="402" spans="1:13" x14ac:dyDescent="0.3">
      <c r="A402" t="s">
        <v>971</v>
      </c>
      <c r="B402" t="s">
        <v>490</v>
      </c>
      <c r="C402" t="s">
        <v>1447</v>
      </c>
      <c r="D402">
        <v>411</v>
      </c>
      <c r="E402">
        <v>14</v>
      </c>
      <c r="F402">
        <v>74</v>
      </c>
      <c r="G402">
        <v>5</v>
      </c>
      <c r="M402">
        <v>1</v>
      </c>
    </row>
    <row r="403" spans="1:13" x14ac:dyDescent="0.3">
      <c r="A403" t="s">
        <v>973</v>
      </c>
      <c r="B403" t="s">
        <v>481</v>
      </c>
      <c r="C403" t="s">
        <v>1446</v>
      </c>
      <c r="D403">
        <v>412</v>
      </c>
      <c r="E403">
        <v>14</v>
      </c>
      <c r="F403">
        <v>164</v>
      </c>
      <c r="G403">
        <v>5</v>
      </c>
      <c r="M403">
        <v>1</v>
      </c>
    </row>
    <row r="404" spans="1:13" x14ac:dyDescent="0.3">
      <c r="A404" t="s">
        <v>975</v>
      </c>
      <c r="B404" t="s">
        <v>465</v>
      </c>
      <c r="C404" t="s">
        <v>1445</v>
      </c>
      <c r="D404">
        <v>413</v>
      </c>
      <c r="E404">
        <v>14</v>
      </c>
      <c r="F404">
        <v>130</v>
      </c>
      <c r="G404">
        <v>5</v>
      </c>
      <c r="M404">
        <v>1</v>
      </c>
    </row>
    <row r="405" spans="1:13" x14ac:dyDescent="0.3">
      <c r="A405" t="s">
        <v>977</v>
      </c>
      <c r="B405" t="s">
        <v>467</v>
      </c>
      <c r="C405" t="s">
        <v>1445</v>
      </c>
      <c r="D405">
        <v>414</v>
      </c>
      <c r="E405">
        <v>14</v>
      </c>
      <c r="F405">
        <v>131</v>
      </c>
      <c r="G405">
        <v>6</v>
      </c>
      <c r="M405">
        <v>1</v>
      </c>
    </row>
    <row r="406" spans="1:13" x14ac:dyDescent="0.3">
      <c r="A406" t="s">
        <v>979</v>
      </c>
      <c r="B406" t="s">
        <v>499</v>
      </c>
      <c r="C406" t="s">
        <v>1447</v>
      </c>
      <c r="D406">
        <v>415</v>
      </c>
      <c r="E406">
        <v>14</v>
      </c>
      <c r="F406">
        <v>75</v>
      </c>
      <c r="G406">
        <v>11</v>
      </c>
      <c r="M406">
        <v>1</v>
      </c>
    </row>
    <row r="407" spans="1:13" x14ac:dyDescent="0.3">
      <c r="A407" t="s">
        <v>981</v>
      </c>
      <c r="B407" t="s">
        <v>491</v>
      </c>
      <c r="C407" t="s">
        <v>1447</v>
      </c>
      <c r="D407">
        <v>416</v>
      </c>
      <c r="E407">
        <v>14</v>
      </c>
      <c r="F407">
        <v>76</v>
      </c>
      <c r="G407">
        <v>10</v>
      </c>
      <c r="M407">
        <v>1</v>
      </c>
    </row>
    <row r="408" spans="1:13" x14ac:dyDescent="0.3">
      <c r="A408" t="s">
        <v>983</v>
      </c>
      <c r="B408" t="s">
        <v>486</v>
      </c>
      <c r="C408" t="s">
        <v>1445</v>
      </c>
      <c r="D408">
        <v>417</v>
      </c>
      <c r="E408">
        <v>14</v>
      </c>
      <c r="F408">
        <v>132</v>
      </c>
      <c r="G408">
        <v>6</v>
      </c>
      <c r="M408">
        <v>1</v>
      </c>
    </row>
    <row r="409" spans="1:13" x14ac:dyDescent="0.3">
      <c r="A409" t="s">
        <v>985</v>
      </c>
      <c r="B409" t="s">
        <v>482</v>
      </c>
      <c r="C409" t="s">
        <v>1447</v>
      </c>
      <c r="D409">
        <v>418</v>
      </c>
      <c r="E409">
        <v>14</v>
      </c>
      <c r="F409">
        <v>77</v>
      </c>
      <c r="G409">
        <v>12</v>
      </c>
      <c r="M409">
        <v>1</v>
      </c>
    </row>
    <row r="410" spans="1:13" x14ac:dyDescent="0.3">
      <c r="A410" t="s">
        <v>987</v>
      </c>
      <c r="B410" t="s">
        <v>496</v>
      </c>
      <c r="C410" t="s">
        <v>1446</v>
      </c>
      <c r="D410">
        <v>419</v>
      </c>
      <c r="E410">
        <v>14</v>
      </c>
      <c r="F410">
        <v>165</v>
      </c>
      <c r="G410">
        <v>5</v>
      </c>
      <c r="M410">
        <v>1</v>
      </c>
    </row>
    <row r="411" spans="1:13" x14ac:dyDescent="0.3">
      <c r="A411" t="s">
        <v>989</v>
      </c>
      <c r="B411" t="s">
        <v>471</v>
      </c>
      <c r="C411" t="s">
        <v>1444</v>
      </c>
      <c r="D411">
        <v>420</v>
      </c>
      <c r="E411">
        <v>14</v>
      </c>
      <c r="F411">
        <v>46</v>
      </c>
      <c r="G411">
        <v>14</v>
      </c>
      <c r="M411">
        <v>1</v>
      </c>
    </row>
    <row r="412" spans="1:13" x14ac:dyDescent="0.3">
      <c r="A412" t="s">
        <v>991</v>
      </c>
      <c r="B412" t="s">
        <v>475</v>
      </c>
      <c r="C412" t="s">
        <v>1447</v>
      </c>
      <c r="D412">
        <v>421</v>
      </c>
      <c r="E412">
        <v>14</v>
      </c>
      <c r="F412">
        <v>78</v>
      </c>
      <c r="G412">
        <v>11</v>
      </c>
      <c r="M412">
        <v>1</v>
      </c>
    </row>
    <row r="413" spans="1:13" x14ac:dyDescent="0.3">
      <c r="A413" t="s">
        <v>993</v>
      </c>
      <c r="B413" t="s">
        <v>493</v>
      </c>
      <c r="C413" t="s">
        <v>1447</v>
      </c>
      <c r="D413">
        <v>422</v>
      </c>
      <c r="E413">
        <v>14</v>
      </c>
      <c r="F413">
        <v>79</v>
      </c>
      <c r="G413">
        <v>10</v>
      </c>
      <c r="M413">
        <v>1</v>
      </c>
    </row>
    <row r="414" spans="1:13" x14ac:dyDescent="0.3">
      <c r="A414" t="s">
        <v>995</v>
      </c>
      <c r="B414" t="s">
        <v>475</v>
      </c>
      <c r="C414" t="s">
        <v>1445</v>
      </c>
      <c r="D414">
        <v>423</v>
      </c>
      <c r="E414">
        <v>14</v>
      </c>
      <c r="F414">
        <v>133</v>
      </c>
      <c r="G414">
        <v>11</v>
      </c>
      <c r="M414">
        <v>1</v>
      </c>
    </row>
    <row r="415" spans="1:13" x14ac:dyDescent="0.3">
      <c r="A415" t="s">
        <v>997</v>
      </c>
      <c r="B415" t="s">
        <v>469</v>
      </c>
      <c r="C415" t="s">
        <v>1445</v>
      </c>
      <c r="D415">
        <v>424</v>
      </c>
      <c r="E415">
        <v>14</v>
      </c>
      <c r="F415">
        <v>134</v>
      </c>
      <c r="G415">
        <v>14</v>
      </c>
      <c r="M415">
        <v>1</v>
      </c>
    </row>
    <row r="416" spans="1:13" x14ac:dyDescent="0.3">
      <c r="A416" t="s">
        <v>1001</v>
      </c>
      <c r="B416" t="s">
        <v>495</v>
      </c>
      <c r="C416" t="s">
        <v>1447</v>
      </c>
      <c r="D416">
        <v>426</v>
      </c>
      <c r="E416">
        <v>14</v>
      </c>
      <c r="F416">
        <v>80</v>
      </c>
      <c r="G416">
        <v>9</v>
      </c>
      <c r="M416">
        <v>1</v>
      </c>
    </row>
    <row r="417" spans="1:13" x14ac:dyDescent="0.3">
      <c r="A417" t="s">
        <v>1003</v>
      </c>
      <c r="B417" t="s">
        <v>475</v>
      </c>
      <c r="C417" t="s">
        <v>1447</v>
      </c>
      <c r="D417">
        <v>427</v>
      </c>
      <c r="E417">
        <v>14</v>
      </c>
      <c r="F417">
        <v>81</v>
      </c>
      <c r="G417">
        <v>11</v>
      </c>
      <c r="M417">
        <v>1</v>
      </c>
    </row>
    <row r="418" spans="1:13" x14ac:dyDescent="0.3">
      <c r="A418" t="s">
        <v>1005</v>
      </c>
      <c r="B418" t="s">
        <v>478</v>
      </c>
      <c r="C418" t="s">
        <v>1447</v>
      </c>
      <c r="D418">
        <v>428</v>
      </c>
      <c r="E418">
        <v>14</v>
      </c>
      <c r="F418">
        <v>82</v>
      </c>
      <c r="G418">
        <v>12</v>
      </c>
      <c r="M418">
        <v>1</v>
      </c>
    </row>
    <row r="419" spans="1:13" x14ac:dyDescent="0.3">
      <c r="A419" t="s">
        <v>1007</v>
      </c>
      <c r="B419" t="s">
        <v>484</v>
      </c>
      <c r="C419" t="s">
        <v>1447</v>
      </c>
      <c r="D419">
        <v>429</v>
      </c>
      <c r="E419">
        <v>14</v>
      </c>
      <c r="F419">
        <v>83</v>
      </c>
      <c r="G419">
        <v>14</v>
      </c>
      <c r="M419">
        <v>1</v>
      </c>
    </row>
    <row r="420" spans="1:13" x14ac:dyDescent="0.3">
      <c r="A420" t="s">
        <v>1009</v>
      </c>
      <c r="B420" t="s">
        <v>490</v>
      </c>
      <c r="C420" t="s">
        <v>1446</v>
      </c>
      <c r="D420">
        <v>430</v>
      </c>
      <c r="E420">
        <v>14</v>
      </c>
      <c r="F420">
        <v>167</v>
      </c>
      <c r="G420">
        <v>5</v>
      </c>
      <c r="M420">
        <v>1</v>
      </c>
    </row>
    <row r="421" spans="1:13" x14ac:dyDescent="0.3">
      <c r="A421" t="s">
        <v>1011</v>
      </c>
      <c r="B421" t="s">
        <v>487</v>
      </c>
      <c r="C421" t="s">
        <v>1446</v>
      </c>
      <c r="D421">
        <v>431</v>
      </c>
      <c r="E421">
        <v>14</v>
      </c>
      <c r="F421">
        <v>168</v>
      </c>
      <c r="G421">
        <v>12</v>
      </c>
      <c r="M421">
        <v>1</v>
      </c>
    </row>
    <row r="422" spans="1:13" x14ac:dyDescent="0.3">
      <c r="A422" t="s">
        <v>1013</v>
      </c>
      <c r="B422" t="s">
        <v>494</v>
      </c>
      <c r="C422" t="s">
        <v>1446</v>
      </c>
      <c r="D422">
        <v>432</v>
      </c>
      <c r="E422">
        <v>14</v>
      </c>
      <c r="F422">
        <v>169</v>
      </c>
      <c r="G422">
        <v>11</v>
      </c>
      <c r="M422">
        <v>1</v>
      </c>
    </row>
    <row r="423" spans="1:13" x14ac:dyDescent="0.3">
      <c r="A423" t="s">
        <v>1017</v>
      </c>
      <c r="B423" t="s">
        <v>487</v>
      </c>
      <c r="C423" t="s">
        <v>1445</v>
      </c>
      <c r="D423">
        <v>434</v>
      </c>
      <c r="E423">
        <v>14</v>
      </c>
      <c r="F423">
        <v>136</v>
      </c>
      <c r="G423">
        <v>12</v>
      </c>
      <c r="M423">
        <v>1</v>
      </c>
    </row>
    <row r="424" spans="1:13" x14ac:dyDescent="0.3">
      <c r="A424" t="s">
        <v>1019</v>
      </c>
      <c r="B424" t="s">
        <v>474</v>
      </c>
      <c r="C424" t="s">
        <v>1445</v>
      </c>
      <c r="D424">
        <v>435</v>
      </c>
      <c r="E424">
        <v>14</v>
      </c>
      <c r="F424">
        <v>137</v>
      </c>
      <c r="G424">
        <v>9</v>
      </c>
      <c r="M424">
        <v>1</v>
      </c>
    </row>
    <row r="425" spans="1:13" x14ac:dyDescent="0.3">
      <c r="A425" t="s">
        <v>1021</v>
      </c>
      <c r="B425" t="s">
        <v>492</v>
      </c>
      <c r="C425" t="s">
        <v>1447</v>
      </c>
      <c r="D425">
        <v>436</v>
      </c>
      <c r="E425">
        <v>14</v>
      </c>
      <c r="F425">
        <v>84</v>
      </c>
      <c r="G425">
        <v>10</v>
      </c>
      <c r="M425">
        <v>1</v>
      </c>
    </row>
    <row r="426" spans="1:13" x14ac:dyDescent="0.3">
      <c r="A426" t="s">
        <v>1023</v>
      </c>
      <c r="B426" t="s">
        <v>491</v>
      </c>
      <c r="C426" t="s">
        <v>1446</v>
      </c>
      <c r="D426">
        <v>437</v>
      </c>
      <c r="E426">
        <v>14</v>
      </c>
      <c r="F426">
        <v>170</v>
      </c>
      <c r="G426">
        <v>10</v>
      </c>
      <c r="M426">
        <v>1</v>
      </c>
    </row>
    <row r="427" spans="1:13" x14ac:dyDescent="0.3">
      <c r="A427" t="s">
        <v>1025</v>
      </c>
      <c r="B427" t="s">
        <v>477</v>
      </c>
      <c r="C427" t="s">
        <v>1445</v>
      </c>
      <c r="D427">
        <v>438</v>
      </c>
      <c r="E427">
        <v>14</v>
      </c>
      <c r="F427">
        <v>138</v>
      </c>
      <c r="G427">
        <v>6</v>
      </c>
      <c r="M427">
        <v>1</v>
      </c>
    </row>
    <row r="428" spans="1:13" x14ac:dyDescent="0.3">
      <c r="A428" t="s">
        <v>1027</v>
      </c>
      <c r="B428" t="s">
        <v>462</v>
      </c>
      <c r="C428" t="s">
        <v>1445</v>
      </c>
      <c r="D428">
        <v>439</v>
      </c>
      <c r="E428">
        <v>14</v>
      </c>
      <c r="F428">
        <v>139</v>
      </c>
      <c r="G428">
        <v>12</v>
      </c>
      <c r="M428">
        <v>1</v>
      </c>
    </row>
    <row r="429" spans="1:13" x14ac:dyDescent="0.3">
      <c r="A429" t="s">
        <v>1029</v>
      </c>
      <c r="B429" t="s">
        <v>492</v>
      </c>
      <c r="C429" t="s">
        <v>1446</v>
      </c>
      <c r="D429">
        <v>440</v>
      </c>
      <c r="E429">
        <v>14</v>
      </c>
      <c r="F429">
        <v>171</v>
      </c>
      <c r="G429">
        <v>10</v>
      </c>
      <c r="M429">
        <v>1</v>
      </c>
    </row>
    <row r="430" spans="1:13" x14ac:dyDescent="0.3">
      <c r="A430" t="s">
        <v>1031</v>
      </c>
      <c r="B430" t="s">
        <v>479</v>
      </c>
      <c r="C430" t="s">
        <v>1446</v>
      </c>
      <c r="D430">
        <v>441</v>
      </c>
      <c r="E430">
        <v>14</v>
      </c>
      <c r="F430">
        <v>172</v>
      </c>
      <c r="G430">
        <v>6</v>
      </c>
      <c r="M430">
        <v>1</v>
      </c>
    </row>
    <row r="431" spans="1:13" x14ac:dyDescent="0.3">
      <c r="A431" t="s">
        <v>1039</v>
      </c>
      <c r="B431" t="s">
        <v>487</v>
      </c>
      <c r="C431" t="s">
        <v>1447</v>
      </c>
      <c r="D431">
        <v>445</v>
      </c>
      <c r="E431">
        <v>14</v>
      </c>
      <c r="F431">
        <v>86</v>
      </c>
      <c r="G431">
        <v>12</v>
      </c>
      <c r="M431">
        <v>1</v>
      </c>
    </row>
    <row r="432" spans="1:13" x14ac:dyDescent="0.3">
      <c r="A432" t="s">
        <v>1043</v>
      </c>
      <c r="B432" t="s">
        <v>477</v>
      </c>
      <c r="C432" t="s">
        <v>1445</v>
      </c>
      <c r="D432">
        <v>447</v>
      </c>
      <c r="E432">
        <v>14</v>
      </c>
      <c r="F432">
        <v>141</v>
      </c>
      <c r="G432">
        <v>6</v>
      </c>
      <c r="M432">
        <v>1</v>
      </c>
    </row>
    <row r="433" spans="1:13" x14ac:dyDescent="0.3">
      <c r="A433" t="s">
        <v>1045</v>
      </c>
      <c r="B433" t="s">
        <v>480</v>
      </c>
      <c r="C433" t="s">
        <v>1445</v>
      </c>
      <c r="D433">
        <v>448</v>
      </c>
      <c r="E433">
        <v>14</v>
      </c>
      <c r="F433">
        <v>142</v>
      </c>
      <c r="G433">
        <v>12</v>
      </c>
      <c r="M433">
        <v>1</v>
      </c>
    </row>
    <row r="434" spans="1:13" x14ac:dyDescent="0.3">
      <c r="A434" t="s">
        <v>1047</v>
      </c>
      <c r="B434" t="s">
        <v>471</v>
      </c>
      <c r="C434" t="s">
        <v>1446</v>
      </c>
      <c r="D434">
        <v>449</v>
      </c>
      <c r="E434">
        <v>14</v>
      </c>
      <c r="F434">
        <v>174</v>
      </c>
      <c r="G434">
        <v>14</v>
      </c>
      <c r="M434">
        <v>1</v>
      </c>
    </row>
    <row r="435" spans="1:13" x14ac:dyDescent="0.3">
      <c r="A435" t="s">
        <v>1049</v>
      </c>
      <c r="B435" t="s">
        <v>498</v>
      </c>
      <c r="C435" t="s">
        <v>1445</v>
      </c>
      <c r="D435">
        <v>450</v>
      </c>
      <c r="E435">
        <v>15</v>
      </c>
      <c r="F435">
        <v>143</v>
      </c>
      <c r="G435">
        <v>14</v>
      </c>
      <c r="M435">
        <v>1</v>
      </c>
    </row>
    <row r="436" spans="1:13" x14ac:dyDescent="0.3">
      <c r="A436" t="s">
        <v>1051</v>
      </c>
      <c r="B436" t="s">
        <v>495</v>
      </c>
      <c r="C436" t="s">
        <v>1445</v>
      </c>
      <c r="D436">
        <v>451</v>
      </c>
      <c r="E436">
        <v>15</v>
      </c>
      <c r="F436">
        <v>144</v>
      </c>
      <c r="G436">
        <v>9</v>
      </c>
      <c r="M436">
        <v>1</v>
      </c>
    </row>
    <row r="437" spans="1:13" x14ac:dyDescent="0.3">
      <c r="A437" t="s">
        <v>1053</v>
      </c>
      <c r="B437" t="s">
        <v>499</v>
      </c>
      <c r="C437" t="s">
        <v>1445</v>
      </c>
      <c r="D437">
        <v>452</v>
      </c>
      <c r="E437">
        <v>15</v>
      </c>
      <c r="F437">
        <v>145</v>
      </c>
      <c r="G437">
        <v>11</v>
      </c>
      <c r="M437">
        <v>1</v>
      </c>
    </row>
    <row r="438" spans="1:13" x14ac:dyDescent="0.3">
      <c r="A438" t="s">
        <v>1057</v>
      </c>
      <c r="B438" t="s">
        <v>494</v>
      </c>
      <c r="C438" t="s">
        <v>1447</v>
      </c>
      <c r="D438">
        <v>454</v>
      </c>
      <c r="E438">
        <v>15</v>
      </c>
      <c r="F438">
        <v>88</v>
      </c>
      <c r="G438">
        <v>11</v>
      </c>
      <c r="M438">
        <v>1</v>
      </c>
    </row>
    <row r="439" spans="1:13" x14ac:dyDescent="0.3">
      <c r="A439" t="s">
        <v>1059</v>
      </c>
      <c r="B439" t="s">
        <v>494</v>
      </c>
      <c r="C439" t="s">
        <v>1446</v>
      </c>
      <c r="D439">
        <v>455</v>
      </c>
      <c r="E439">
        <v>15</v>
      </c>
      <c r="F439">
        <v>175</v>
      </c>
      <c r="G439">
        <v>11</v>
      </c>
      <c r="M439">
        <v>1</v>
      </c>
    </row>
    <row r="440" spans="1:13" x14ac:dyDescent="0.3">
      <c r="A440" t="s">
        <v>1061</v>
      </c>
      <c r="B440" t="s">
        <v>490</v>
      </c>
      <c r="C440" t="s">
        <v>1446</v>
      </c>
      <c r="D440">
        <v>456</v>
      </c>
      <c r="E440">
        <v>15</v>
      </c>
      <c r="F440">
        <v>176</v>
      </c>
      <c r="G440">
        <v>5</v>
      </c>
      <c r="M440">
        <v>1</v>
      </c>
    </row>
    <row r="441" spans="1:13" x14ac:dyDescent="0.3">
      <c r="A441" t="s">
        <v>1063</v>
      </c>
      <c r="B441" t="s">
        <v>499</v>
      </c>
      <c r="C441" t="s">
        <v>1446</v>
      </c>
      <c r="D441">
        <v>457</v>
      </c>
      <c r="E441">
        <v>15</v>
      </c>
      <c r="F441">
        <v>177</v>
      </c>
      <c r="G441">
        <v>11</v>
      </c>
      <c r="M441">
        <v>1</v>
      </c>
    </row>
    <row r="442" spans="1:13" x14ac:dyDescent="0.3">
      <c r="A442" t="s">
        <v>1065</v>
      </c>
      <c r="B442" t="s">
        <v>476</v>
      </c>
      <c r="C442" t="s">
        <v>1445</v>
      </c>
      <c r="D442">
        <v>458</v>
      </c>
      <c r="E442">
        <v>15</v>
      </c>
      <c r="F442">
        <v>147</v>
      </c>
      <c r="G442">
        <v>7</v>
      </c>
      <c r="M442">
        <v>1</v>
      </c>
    </row>
    <row r="443" spans="1:13" x14ac:dyDescent="0.3">
      <c r="A443" t="s">
        <v>1067</v>
      </c>
      <c r="B443" t="s">
        <v>491</v>
      </c>
      <c r="C443" t="s">
        <v>1445</v>
      </c>
      <c r="D443">
        <v>459</v>
      </c>
      <c r="E443">
        <v>15</v>
      </c>
      <c r="F443">
        <v>148</v>
      </c>
      <c r="G443">
        <v>10</v>
      </c>
      <c r="M443">
        <v>1</v>
      </c>
    </row>
    <row r="444" spans="1:13" x14ac:dyDescent="0.3">
      <c r="A444" t="s">
        <v>1069</v>
      </c>
      <c r="B444" t="s">
        <v>487</v>
      </c>
      <c r="C444" t="s">
        <v>1447</v>
      </c>
      <c r="D444">
        <v>460</v>
      </c>
      <c r="E444">
        <v>15</v>
      </c>
      <c r="F444">
        <v>89</v>
      </c>
      <c r="G444">
        <v>12</v>
      </c>
      <c r="M444">
        <v>1</v>
      </c>
    </row>
    <row r="445" spans="1:13" x14ac:dyDescent="0.3">
      <c r="A445" t="s">
        <v>1073</v>
      </c>
      <c r="B445" t="s">
        <v>469</v>
      </c>
      <c r="C445" t="s">
        <v>1445</v>
      </c>
      <c r="D445">
        <v>462</v>
      </c>
      <c r="E445">
        <v>15</v>
      </c>
      <c r="F445">
        <v>149</v>
      </c>
      <c r="G445">
        <v>14</v>
      </c>
      <c r="M445">
        <v>1</v>
      </c>
    </row>
    <row r="446" spans="1:13" x14ac:dyDescent="0.3">
      <c r="A446" t="s">
        <v>1075</v>
      </c>
      <c r="B446" t="s">
        <v>489</v>
      </c>
      <c r="C446" t="s">
        <v>1447</v>
      </c>
      <c r="D446">
        <v>463</v>
      </c>
      <c r="E446">
        <v>15</v>
      </c>
      <c r="F446">
        <v>90</v>
      </c>
      <c r="G446">
        <v>12</v>
      </c>
      <c r="M446">
        <v>1</v>
      </c>
    </row>
    <row r="447" spans="1:13" x14ac:dyDescent="0.3">
      <c r="A447" t="s">
        <v>1077</v>
      </c>
      <c r="B447" t="s">
        <v>488</v>
      </c>
      <c r="C447" t="s">
        <v>1447</v>
      </c>
      <c r="D447">
        <v>464</v>
      </c>
      <c r="E447">
        <v>15</v>
      </c>
      <c r="F447">
        <v>91</v>
      </c>
      <c r="G447">
        <v>11</v>
      </c>
      <c r="M447">
        <v>1</v>
      </c>
    </row>
    <row r="448" spans="1:13" x14ac:dyDescent="0.3">
      <c r="A448" t="s">
        <v>1079</v>
      </c>
      <c r="B448" t="s">
        <v>475</v>
      </c>
      <c r="C448" t="s">
        <v>1446</v>
      </c>
      <c r="D448">
        <v>465</v>
      </c>
      <c r="E448">
        <v>15</v>
      </c>
      <c r="F448">
        <v>179</v>
      </c>
      <c r="G448">
        <v>11</v>
      </c>
      <c r="M448">
        <v>1</v>
      </c>
    </row>
    <row r="449" spans="1:13" x14ac:dyDescent="0.3">
      <c r="A449" t="s">
        <v>1083</v>
      </c>
      <c r="B449" t="s">
        <v>473</v>
      </c>
      <c r="C449" t="s">
        <v>1445</v>
      </c>
      <c r="D449">
        <v>467</v>
      </c>
      <c r="E449">
        <v>15</v>
      </c>
      <c r="F449">
        <v>150</v>
      </c>
      <c r="G449">
        <v>14</v>
      </c>
      <c r="M449">
        <v>1</v>
      </c>
    </row>
    <row r="450" spans="1:13" x14ac:dyDescent="0.3">
      <c r="A450" t="s">
        <v>1085</v>
      </c>
      <c r="B450" t="s">
        <v>496</v>
      </c>
      <c r="C450" t="s">
        <v>1446</v>
      </c>
      <c r="D450">
        <v>468</v>
      </c>
      <c r="E450">
        <v>15</v>
      </c>
      <c r="F450">
        <v>181</v>
      </c>
      <c r="G450">
        <v>5</v>
      </c>
      <c r="M450">
        <v>1</v>
      </c>
    </row>
    <row r="451" spans="1:13" x14ac:dyDescent="0.3">
      <c r="A451" t="s">
        <v>1087</v>
      </c>
      <c r="B451" t="s">
        <v>485</v>
      </c>
      <c r="C451" t="s">
        <v>1445</v>
      </c>
      <c r="D451">
        <v>469</v>
      </c>
      <c r="E451">
        <v>15</v>
      </c>
      <c r="F451">
        <v>151</v>
      </c>
      <c r="G451">
        <v>7</v>
      </c>
      <c r="M451">
        <v>1</v>
      </c>
    </row>
    <row r="452" spans="1:13" x14ac:dyDescent="0.3">
      <c r="A452" t="s">
        <v>1091</v>
      </c>
      <c r="B452" t="s">
        <v>477</v>
      </c>
      <c r="C452" t="s">
        <v>1447</v>
      </c>
      <c r="D452">
        <v>471</v>
      </c>
      <c r="E452">
        <v>15</v>
      </c>
      <c r="F452">
        <v>92</v>
      </c>
      <c r="G452">
        <v>6</v>
      </c>
      <c r="M452">
        <v>1</v>
      </c>
    </row>
    <row r="453" spans="1:13" x14ac:dyDescent="0.3">
      <c r="A453" t="s">
        <v>1093</v>
      </c>
      <c r="B453" t="s">
        <v>476</v>
      </c>
      <c r="C453" t="s">
        <v>1447</v>
      </c>
      <c r="D453">
        <v>472</v>
      </c>
      <c r="E453">
        <v>15</v>
      </c>
      <c r="F453">
        <v>93</v>
      </c>
      <c r="G453">
        <v>7</v>
      </c>
      <c r="M453">
        <v>1</v>
      </c>
    </row>
    <row r="454" spans="1:13" x14ac:dyDescent="0.3">
      <c r="A454" t="s">
        <v>1099</v>
      </c>
      <c r="B454" t="s">
        <v>494</v>
      </c>
      <c r="C454" t="s">
        <v>1447</v>
      </c>
      <c r="D454">
        <v>475</v>
      </c>
      <c r="E454">
        <v>15</v>
      </c>
      <c r="F454">
        <v>95</v>
      </c>
      <c r="G454">
        <v>11</v>
      </c>
      <c r="M454">
        <v>1</v>
      </c>
    </row>
    <row r="455" spans="1:13" x14ac:dyDescent="0.3">
      <c r="A455" t="s">
        <v>1101</v>
      </c>
      <c r="B455" t="s">
        <v>485</v>
      </c>
      <c r="C455" t="s">
        <v>1446</v>
      </c>
      <c r="D455">
        <v>476</v>
      </c>
      <c r="E455">
        <v>15</v>
      </c>
      <c r="F455">
        <v>184</v>
      </c>
      <c r="G455">
        <v>7</v>
      </c>
      <c r="M455">
        <v>1</v>
      </c>
    </row>
    <row r="456" spans="1:13" x14ac:dyDescent="0.3">
      <c r="A456" t="s">
        <v>1103</v>
      </c>
      <c r="B456" t="s">
        <v>489</v>
      </c>
      <c r="C456" t="s">
        <v>1445</v>
      </c>
      <c r="D456">
        <v>477</v>
      </c>
      <c r="E456">
        <v>15</v>
      </c>
      <c r="F456">
        <v>152</v>
      </c>
      <c r="G456">
        <v>12</v>
      </c>
      <c r="M456">
        <v>1</v>
      </c>
    </row>
    <row r="457" spans="1:13" x14ac:dyDescent="0.3">
      <c r="A457" t="s">
        <v>1105</v>
      </c>
      <c r="B457" t="s">
        <v>471</v>
      </c>
      <c r="C457" t="s">
        <v>1447</v>
      </c>
      <c r="D457">
        <v>478</v>
      </c>
      <c r="E457">
        <v>15</v>
      </c>
      <c r="F457">
        <v>96</v>
      </c>
      <c r="G457">
        <v>14</v>
      </c>
      <c r="M457">
        <v>1</v>
      </c>
    </row>
    <row r="458" spans="1:13" x14ac:dyDescent="0.3">
      <c r="A458" t="s">
        <v>1107</v>
      </c>
      <c r="B458" t="s">
        <v>489</v>
      </c>
      <c r="C458" t="s">
        <v>1446</v>
      </c>
      <c r="D458">
        <v>479</v>
      </c>
      <c r="E458">
        <v>15</v>
      </c>
      <c r="F458">
        <v>185</v>
      </c>
      <c r="G458">
        <v>12</v>
      </c>
      <c r="M458">
        <v>1</v>
      </c>
    </row>
    <row r="459" spans="1:13" x14ac:dyDescent="0.3">
      <c r="A459" t="s">
        <v>1109</v>
      </c>
      <c r="B459" t="s">
        <v>499</v>
      </c>
      <c r="C459" t="s">
        <v>1446</v>
      </c>
      <c r="D459">
        <v>480</v>
      </c>
      <c r="E459">
        <v>15</v>
      </c>
      <c r="F459">
        <v>186</v>
      </c>
      <c r="G459">
        <v>11</v>
      </c>
      <c r="M459">
        <v>1</v>
      </c>
    </row>
    <row r="460" spans="1:13" x14ac:dyDescent="0.3">
      <c r="A460" t="s">
        <v>1117</v>
      </c>
      <c r="B460" t="s">
        <v>488</v>
      </c>
      <c r="C460" t="s">
        <v>1446</v>
      </c>
      <c r="D460">
        <v>484</v>
      </c>
      <c r="E460">
        <v>15</v>
      </c>
      <c r="F460">
        <v>189</v>
      </c>
      <c r="G460">
        <v>11</v>
      </c>
      <c r="M460">
        <v>1</v>
      </c>
    </row>
    <row r="461" spans="1:13" x14ac:dyDescent="0.3">
      <c r="A461" t="s">
        <v>1119</v>
      </c>
      <c r="B461" t="s">
        <v>494</v>
      </c>
      <c r="C461" t="s">
        <v>1445</v>
      </c>
      <c r="D461">
        <v>485</v>
      </c>
      <c r="E461">
        <v>15</v>
      </c>
      <c r="F461">
        <v>153</v>
      </c>
      <c r="G461">
        <v>11</v>
      </c>
      <c r="M461">
        <v>1</v>
      </c>
    </row>
    <row r="462" spans="1:13" x14ac:dyDescent="0.3">
      <c r="A462" t="s">
        <v>1121</v>
      </c>
      <c r="B462" t="s">
        <v>484</v>
      </c>
      <c r="C462" t="s">
        <v>1445</v>
      </c>
      <c r="D462">
        <v>486</v>
      </c>
      <c r="E462">
        <v>15</v>
      </c>
      <c r="F462">
        <v>154</v>
      </c>
      <c r="G462">
        <v>14</v>
      </c>
      <c r="M462">
        <v>1</v>
      </c>
    </row>
    <row r="463" spans="1:13" x14ac:dyDescent="0.3">
      <c r="A463" t="s">
        <v>1123</v>
      </c>
      <c r="B463" t="s">
        <v>500</v>
      </c>
      <c r="C463" t="s">
        <v>1445</v>
      </c>
      <c r="D463">
        <v>487</v>
      </c>
      <c r="E463">
        <v>15</v>
      </c>
      <c r="F463">
        <v>155</v>
      </c>
      <c r="G463">
        <v>14</v>
      </c>
      <c r="M463">
        <v>1</v>
      </c>
    </row>
    <row r="464" spans="1:13" x14ac:dyDescent="0.3">
      <c r="A464" t="s">
        <v>1125</v>
      </c>
      <c r="B464" t="s">
        <v>498</v>
      </c>
      <c r="C464" t="s">
        <v>1446</v>
      </c>
      <c r="D464">
        <v>488</v>
      </c>
      <c r="E464">
        <v>15</v>
      </c>
      <c r="F464">
        <v>190</v>
      </c>
      <c r="G464">
        <v>14</v>
      </c>
      <c r="M464">
        <v>1</v>
      </c>
    </row>
    <row r="465" spans="1:13" x14ac:dyDescent="0.3">
      <c r="A465" t="s">
        <v>1127</v>
      </c>
      <c r="B465" t="s">
        <v>489</v>
      </c>
      <c r="C465" t="s">
        <v>1446</v>
      </c>
      <c r="D465">
        <v>489</v>
      </c>
      <c r="E465">
        <v>15</v>
      </c>
      <c r="F465">
        <v>191</v>
      </c>
      <c r="G465">
        <v>12</v>
      </c>
      <c r="M465">
        <v>1</v>
      </c>
    </row>
    <row r="466" spans="1:13" x14ac:dyDescent="0.3">
      <c r="A466" t="s">
        <v>1129</v>
      </c>
      <c r="B466" t="s">
        <v>489</v>
      </c>
      <c r="C466" t="s">
        <v>1445</v>
      </c>
      <c r="D466">
        <v>490</v>
      </c>
      <c r="E466">
        <v>15</v>
      </c>
      <c r="F466">
        <v>156</v>
      </c>
      <c r="G466">
        <v>12</v>
      </c>
      <c r="M466">
        <v>1</v>
      </c>
    </row>
    <row r="467" spans="1:13" x14ac:dyDescent="0.3">
      <c r="A467" t="s">
        <v>1131</v>
      </c>
      <c r="B467" t="s">
        <v>474</v>
      </c>
      <c r="C467" t="s">
        <v>1445</v>
      </c>
      <c r="D467">
        <v>491</v>
      </c>
      <c r="E467">
        <v>15</v>
      </c>
      <c r="F467">
        <v>157</v>
      </c>
      <c r="G467">
        <v>9</v>
      </c>
      <c r="M467">
        <v>1</v>
      </c>
    </row>
    <row r="468" spans="1:13" x14ac:dyDescent="0.3">
      <c r="A468" t="s">
        <v>1133</v>
      </c>
      <c r="B468" t="s">
        <v>481</v>
      </c>
      <c r="C468" t="s">
        <v>1447</v>
      </c>
      <c r="D468">
        <v>492</v>
      </c>
      <c r="E468">
        <v>15</v>
      </c>
      <c r="F468">
        <v>98</v>
      </c>
      <c r="G468">
        <v>5</v>
      </c>
      <c r="M468">
        <v>1</v>
      </c>
    </row>
    <row r="469" spans="1:13" x14ac:dyDescent="0.3">
      <c r="A469" t="s">
        <v>1135</v>
      </c>
      <c r="B469" t="s">
        <v>479</v>
      </c>
      <c r="C469" t="s">
        <v>1445</v>
      </c>
      <c r="D469">
        <v>493</v>
      </c>
      <c r="E469">
        <v>15</v>
      </c>
      <c r="F469">
        <v>158</v>
      </c>
      <c r="G469">
        <v>6</v>
      </c>
      <c r="M469">
        <v>1</v>
      </c>
    </row>
    <row r="470" spans="1:13" x14ac:dyDescent="0.3">
      <c r="A470" t="s">
        <v>1137</v>
      </c>
      <c r="B470" t="s">
        <v>469</v>
      </c>
      <c r="C470" t="s">
        <v>1447</v>
      </c>
      <c r="D470">
        <v>494</v>
      </c>
      <c r="E470">
        <v>15</v>
      </c>
      <c r="F470">
        <v>99</v>
      </c>
      <c r="G470">
        <v>14</v>
      </c>
      <c r="M470">
        <v>1</v>
      </c>
    </row>
    <row r="471" spans="1:13" x14ac:dyDescent="0.3">
      <c r="A471" t="s">
        <v>1139</v>
      </c>
      <c r="B471" t="s">
        <v>471</v>
      </c>
      <c r="C471" t="s">
        <v>1445</v>
      </c>
      <c r="D471">
        <v>495</v>
      </c>
      <c r="E471">
        <v>15</v>
      </c>
      <c r="F471">
        <v>159</v>
      </c>
      <c r="G471">
        <v>14</v>
      </c>
      <c r="M471">
        <v>1</v>
      </c>
    </row>
    <row r="472" spans="1:13" x14ac:dyDescent="0.3">
      <c r="A472" t="s">
        <v>1141</v>
      </c>
      <c r="B472" t="s">
        <v>480</v>
      </c>
      <c r="C472" t="s">
        <v>1446</v>
      </c>
      <c r="D472">
        <v>496</v>
      </c>
      <c r="E472">
        <v>15</v>
      </c>
      <c r="F472">
        <v>192</v>
      </c>
      <c r="G472">
        <v>12</v>
      </c>
      <c r="M472">
        <v>1</v>
      </c>
    </row>
    <row r="473" spans="1:13" x14ac:dyDescent="0.3">
      <c r="A473" t="s">
        <v>1143</v>
      </c>
      <c r="B473" t="s">
        <v>487</v>
      </c>
      <c r="C473" t="s">
        <v>1445</v>
      </c>
      <c r="D473">
        <v>497</v>
      </c>
      <c r="E473">
        <v>15</v>
      </c>
      <c r="F473">
        <v>160</v>
      </c>
      <c r="G473">
        <v>12</v>
      </c>
      <c r="M473">
        <v>1</v>
      </c>
    </row>
    <row r="474" spans="1:13" x14ac:dyDescent="0.3">
      <c r="A474" t="s">
        <v>1145</v>
      </c>
      <c r="B474" t="s">
        <v>500</v>
      </c>
      <c r="C474" t="s">
        <v>1446</v>
      </c>
      <c r="D474">
        <v>498</v>
      </c>
      <c r="E474">
        <v>15</v>
      </c>
      <c r="F474">
        <v>193</v>
      </c>
      <c r="G474">
        <v>14</v>
      </c>
      <c r="M474">
        <v>1</v>
      </c>
    </row>
    <row r="475" spans="1:13" x14ac:dyDescent="0.3">
      <c r="A475" t="s">
        <v>1147</v>
      </c>
      <c r="B475" t="s">
        <v>490</v>
      </c>
      <c r="C475" t="s">
        <v>1447</v>
      </c>
      <c r="D475">
        <v>499</v>
      </c>
      <c r="E475">
        <v>15</v>
      </c>
      <c r="F475">
        <v>100</v>
      </c>
      <c r="G475">
        <v>5</v>
      </c>
      <c r="M475">
        <v>1</v>
      </c>
    </row>
    <row r="476" spans="1:13" x14ac:dyDescent="0.3">
      <c r="A476" t="s">
        <v>1149</v>
      </c>
      <c r="B476" t="s">
        <v>486</v>
      </c>
      <c r="C476" t="s">
        <v>1446</v>
      </c>
      <c r="D476">
        <v>500</v>
      </c>
      <c r="E476">
        <v>15</v>
      </c>
      <c r="F476">
        <v>194</v>
      </c>
      <c r="G476">
        <v>6</v>
      </c>
      <c r="M476">
        <v>1</v>
      </c>
    </row>
    <row r="477" spans="1:13" x14ac:dyDescent="0.3">
      <c r="A477" t="s">
        <v>1151</v>
      </c>
      <c r="B477" t="s">
        <v>474</v>
      </c>
      <c r="C477" t="s">
        <v>1446</v>
      </c>
      <c r="D477">
        <v>501</v>
      </c>
      <c r="E477">
        <v>15</v>
      </c>
      <c r="F477">
        <v>195</v>
      </c>
      <c r="G477">
        <v>9</v>
      </c>
      <c r="M477">
        <v>1</v>
      </c>
    </row>
    <row r="478" spans="1:13" x14ac:dyDescent="0.3">
      <c r="A478" t="s">
        <v>1155</v>
      </c>
      <c r="B478" t="s">
        <v>482</v>
      </c>
      <c r="C478" t="s">
        <v>1447</v>
      </c>
      <c r="D478">
        <v>503</v>
      </c>
      <c r="E478">
        <v>15</v>
      </c>
      <c r="F478">
        <v>102</v>
      </c>
      <c r="G478">
        <v>12</v>
      </c>
      <c r="M478">
        <v>1</v>
      </c>
    </row>
    <row r="479" spans="1:13" x14ac:dyDescent="0.3">
      <c r="A479" t="s">
        <v>1157</v>
      </c>
      <c r="B479" t="s">
        <v>491</v>
      </c>
      <c r="C479" t="s">
        <v>1447</v>
      </c>
      <c r="D479">
        <v>504</v>
      </c>
      <c r="E479">
        <v>15</v>
      </c>
      <c r="F479">
        <v>103</v>
      </c>
      <c r="G479">
        <v>10</v>
      </c>
      <c r="M479">
        <v>1</v>
      </c>
    </row>
    <row r="480" spans="1:13" x14ac:dyDescent="0.3">
      <c r="A480" t="s">
        <v>1159</v>
      </c>
      <c r="B480" t="s">
        <v>492</v>
      </c>
      <c r="C480" t="s">
        <v>1446</v>
      </c>
      <c r="D480">
        <v>505</v>
      </c>
      <c r="E480">
        <v>15</v>
      </c>
      <c r="F480">
        <v>196</v>
      </c>
      <c r="G480">
        <v>10</v>
      </c>
      <c r="M480">
        <v>1</v>
      </c>
    </row>
    <row r="481" spans="1:13" x14ac:dyDescent="0.3">
      <c r="A481" t="s">
        <v>1161</v>
      </c>
      <c r="B481" t="s">
        <v>482</v>
      </c>
      <c r="C481" t="s">
        <v>1446</v>
      </c>
      <c r="D481">
        <v>506</v>
      </c>
      <c r="E481">
        <v>15</v>
      </c>
      <c r="F481">
        <v>197</v>
      </c>
      <c r="G481">
        <v>12</v>
      </c>
      <c r="M481">
        <v>1</v>
      </c>
    </row>
    <row r="482" spans="1:13" x14ac:dyDescent="0.3">
      <c r="A482" t="s">
        <v>1165</v>
      </c>
      <c r="B482" t="s">
        <v>484</v>
      </c>
      <c r="C482" t="s">
        <v>1446</v>
      </c>
      <c r="D482">
        <v>508</v>
      </c>
      <c r="E482">
        <v>15</v>
      </c>
      <c r="F482">
        <v>198</v>
      </c>
      <c r="G482">
        <v>14</v>
      </c>
      <c r="M482">
        <v>1</v>
      </c>
    </row>
    <row r="483" spans="1:13" x14ac:dyDescent="0.3">
      <c r="A483" t="s">
        <v>1167</v>
      </c>
      <c r="B483" t="s">
        <v>490</v>
      </c>
      <c r="C483" t="s">
        <v>1446</v>
      </c>
      <c r="D483">
        <v>509</v>
      </c>
      <c r="E483">
        <v>15</v>
      </c>
      <c r="F483">
        <v>199</v>
      </c>
      <c r="G483">
        <v>5</v>
      </c>
      <c r="M483">
        <v>1</v>
      </c>
    </row>
    <row r="484" spans="1:13" x14ac:dyDescent="0.3">
      <c r="A484" t="s">
        <v>1169</v>
      </c>
      <c r="B484" t="s">
        <v>494</v>
      </c>
      <c r="C484" t="s">
        <v>1446</v>
      </c>
      <c r="D484">
        <v>510</v>
      </c>
      <c r="E484">
        <v>15</v>
      </c>
      <c r="F484">
        <v>200</v>
      </c>
      <c r="G484">
        <v>11</v>
      </c>
      <c r="M484">
        <v>1</v>
      </c>
    </row>
    <row r="485" spans="1:13" x14ac:dyDescent="0.3">
      <c r="A485" t="s">
        <v>1171</v>
      </c>
      <c r="B485" t="s">
        <v>489</v>
      </c>
      <c r="C485" t="s">
        <v>1447</v>
      </c>
      <c r="D485">
        <v>511</v>
      </c>
      <c r="E485">
        <v>15</v>
      </c>
      <c r="F485">
        <v>105</v>
      </c>
      <c r="G485">
        <v>12</v>
      </c>
      <c r="M485">
        <v>1</v>
      </c>
    </row>
    <row r="486" spans="1:13" x14ac:dyDescent="0.3">
      <c r="A486" t="s">
        <v>1173</v>
      </c>
      <c r="B486" t="s">
        <v>483</v>
      </c>
      <c r="C486" t="s">
        <v>1446</v>
      </c>
      <c r="D486">
        <v>512</v>
      </c>
      <c r="E486">
        <v>15</v>
      </c>
      <c r="F486">
        <v>201</v>
      </c>
      <c r="G486">
        <v>10</v>
      </c>
      <c r="M486">
        <v>1</v>
      </c>
    </row>
    <row r="487" spans="1:13" x14ac:dyDescent="0.3">
      <c r="A487" t="s">
        <v>1175</v>
      </c>
      <c r="B487" t="s">
        <v>491</v>
      </c>
      <c r="C487" t="s">
        <v>1447</v>
      </c>
      <c r="D487">
        <v>513</v>
      </c>
      <c r="E487">
        <v>15</v>
      </c>
      <c r="F487">
        <v>106</v>
      </c>
      <c r="G487">
        <v>10</v>
      </c>
      <c r="M487">
        <v>1</v>
      </c>
    </row>
    <row r="488" spans="1:13" x14ac:dyDescent="0.3">
      <c r="A488" t="s">
        <v>1177</v>
      </c>
      <c r="B488" t="s">
        <v>495</v>
      </c>
      <c r="C488" t="s">
        <v>1445</v>
      </c>
      <c r="D488">
        <v>514</v>
      </c>
      <c r="E488">
        <v>15</v>
      </c>
      <c r="F488">
        <v>161</v>
      </c>
      <c r="G488">
        <v>9</v>
      </c>
      <c r="M488">
        <v>1</v>
      </c>
    </row>
    <row r="489" spans="1:13" x14ac:dyDescent="0.3">
      <c r="A489" t="s">
        <v>1179</v>
      </c>
      <c r="B489" t="s">
        <v>482</v>
      </c>
      <c r="C489" t="s">
        <v>1445</v>
      </c>
      <c r="D489">
        <v>515</v>
      </c>
      <c r="E489">
        <v>15</v>
      </c>
      <c r="F489">
        <v>162</v>
      </c>
      <c r="G489">
        <v>12</v>
      </c>
      <c r="M489">
        <v>1</v>
      </c>
    </row>
    <row r="490" spans="1:13" x14ac:dyDescent="0.3">
      <c r="A490" t="s">
        <v>1181</v>
      </c>
      <c r="B490" t="s">
        <v>485</v>
      </c>
      <c r="C490" t="s">
        <v>1447</v>
      </c>
      <c r="D490">
        <v>516</v>
      </c>
      <c r="E490">
        <v>15</v>
      </c>
      <c r="F490">
        <v>107</v>
      </c>
      <c r="G490">
        <v>7</v>
      </c>
      <c r="M490">
        <v>1</v>
      </c>
    </row>
    <row r="491" spans="1:13" x14ac:dyDescent="0.3">
      <c r="A491" t="s">
        <v>1185</v>
      </c>
      <c r="B491" t="s">
        <v>474</v>
      </c>
      <c r="C491" t="s">
        <v>1445</v>
      </c>
      <c r="D491">
        <v>518</v>
      </c>
      <c r="E491">
        <v>15</v>
      </c>
      <c r="F491">
        <v>163</v>
      </c>
      <c r="G491">
        <v>9</v>
      </c>
      <c r="M491">
        <v>1</v>
      </c>
    </row>
    <row r="492" spans="1:13" x14ac:dyDescent="0.3">
      <c r="A492" t="s">
        <v>1187</v>
      </c>
      <c r="B492" t="s">
        <v>473</v>
      </c>
      <c r="C492" t="s">
        <v>1447</v>
      </c>
      <c r="D492">
        <v>519</v>
      </c>
      <c r="E492">
        <v>15</v>
      </c>
      <c r="F492">
        <v>109</v>
      </c>
      <c r="G492">
        <v>14</v>
      </c>
      <c r="M492">
        <v>1</v>
      </c>
    </row>
    <row r="493" spans="1:13" x14ac:dyDescent="0.3">
      <c r="A493" t="s">
        <v>1189</v>
      </c>
      <c r="B493" t="s">
        <v>465</v>
      </c>
      <c r="C493" t="s">
        <v>1447</v>
      </c>
      <c r="D493">
        <v>520</v>
      </c>
      <c r="E493">
        <v>16</v>
      </c>
      <c r="F493">
        <v>110</v>
      </c>
      <c r="G493">
        <v>5</v>
      </c>
      <c r="M493">
        <v>1</v>
      </c>
    </row>
    <row r="494" spans="1:13" x14ac:dyDescent="0.3">
      <c r="A494" t="s">
        <v>1191</v>
      </c>
      <c r="B494" t="s">
        <v>495</v>
      </c>
      <c r="C494" t="s">
        <v>1445</v>
      </c>
      <c r="D494">
        <v>521</v>
      </c>
      <c r="E494">
        <v>16</v>
      </c>
      <c r="F494">
        <v>164</v>
      </c>
      <c r="G494">
        <v>9</v>
      </c>
      <c r="M494">
        <v>1</v>
      </c>
    </row>
    <row r="495" spans="1:13" x14ac:dyDescent="0.3">
      <c r="A495" t="s">
        <v>1193</v>
      </c>
      <c r="B495" t="s">
        <v>487</v>
      </c>
      <c r="C495" t="s">
        <v>1447</v>
      </c>
      <c r="D495">
        <v>522</v>
      </c>
      <c r="E495">
        <v>16</v>
      </c>
      <c r="F495">
        <v>111</v>
      </c>
      <c r="G495">
        <v>12</v>
      </c>
      <c r="M495">
        <v>1</v>
      </c>
    </row>
    <row r="496" spans="1:13" x14ac:dyDescent="0.3">
      <c r="A496" t="s">
        <v>1195</v>
      </c>
      <c r="B496" t="s">
        <v>489</v>
      </c>
      <c r="C496" t="s">
        <v>1445</v>
      </c>
      <c r="D496">
        <v>523</v>
      </c>
      <c r="E496">
        <v>16</v>
      </c>
      <c r="F496">
        <v>165</v>
      </c>
      <c r="G496">
        <v>12</v>
      </c>
      <c r="M496">
        <v>1</v>
      </c>
    </row>
    <row r="497" spans="1:13" x14ac:dyDescent="0.3">
      <c r="A497" t="s">
        <v>1197</v>
      </c>
      <c r="B497" t="s">
        <v>480</v>
      </c>
      <c r="C497" t="s">
        <v>1447</v>
      </c>
      <c r="D497">
        <v>524</v>
      </c>
      <c r="E497">
        <v>16</v>
      </c>
      <c r="F497">
        <v>112</v>
      </c>
      <c r="G497">
        <v>12</v>
      </c>
      <c r="M497">
        <v>1</v>
      </c>
    </row>
    <row r="498" spans="1:13" x14ac:dyDescent="0.3">
      <c r="A498" t="s">
        <v>1199</v>
      </c>
      <c r="B498" t="s">
        <v>475</v>
      </c>
      <c r="C498" t="s">
        <v>1446</v>
      </c>
      <c r="D498">
        <v>525</v>
      </c>
      <c r="E498">
        <v>16</v>
      </c>
      <c r="F498">
        <v>202</v>
      </c>
      <c r="G498">
        <v>11</v>
      </c>
      <c r="M498">
        <v>1</v>
      </c>
    </row>
    <row r="499" spans="1:13" x14ac:dyDescent="0.3">
      <c r="A499" t="s">
        <v>1201</v>
      </c>
      <c r="B499" t="s">
        <v>483</v>
      </c>
      <c r="C499" t="s">
        <v>1446</v>
      </c>
      <c r="D499">
        <v>526</v>
      </c>
      <c r="E499">
        <v>16</v>
      </c>
      <c r="F499">
        <v>203</v>
      </c>
      <c r="G499">
        <v>10</v>
      </c>
      <c r="M499">
        <v>1</v>
      </c>
    </row>
    <row r="500" spans="1:13" x14ac:dyDescent="0.3">
      <c r="A500" t="s">
        <v>1203</v>
      </c>
      <c r="B500" t="s">
        <v>488</v>
      </c>
      <c r="C500" t="s">
        <v>1447</v>
      </c>
      <c r="D500">
        <v>527</v>
      </c>
      <c r="E500">
        <v>16</v>
      </c>
      <c r="F500">
        <v>113</v>
      </c>
      <c r="G500">
        <v>11</v>
      </c>
      <c r="M500">
        <v>1</v>
      </c>
    </row>
    <row r="501" spans="1:13" x14ac:dyDescent="0.3">
      <c r="A501" t="s">
        <v>1205</v>
      </c>
      <c r="B501" t="s">
        <v>488</v>
      </c>
      <c r="C501" t="s">
        <v>1447</v>
      </c>
      <c r="D501">
        <v>528</v>
      </c>
      <c r="E501">
        <v>16</v>
      </c>
      <c r="F501">
        <v>114</v>
      </c>
      <c r="G501">
        <v>11</v>
      </c>
      <c r="M501">
        <v>1</v>
      </c>
    </row>
    <row r="502" spans="1:13" x14ac:dyDescent="0.3">
      <c r="A502" t="s">
        <v>1207</v>
      </c>
      <c r="B502" t="s">
        <v>474</v>
      </c>
      <c r="C502" t="s">
        <v>1447</v>
      </c>
      <c r="D502">
        <v>529</v>
      </c>
      <c r="E502">
        <v>16</v>
      </c>
      <c r="F502">
        <v>115</v>
      </c>
      <c r="G502">
        <v>9</v>
      </c>
      <c r="M502">
        <v>1</v>
      </c>
    </row>
    <row r="503" spans="1:13" x14ac:dyDescent="0.3">
      <c r="A503" t="s">
        <v>1209</v>
      </c>
      <c r="B503" t="s">
        <v>499</v>
      </c>
      <c r="C503" t="s">
        <v>1447</v>
      </c>
      <c r="D503">
        <v>530</v>
      </c>
      <c r="E503">
        <v>16</v>
      </c>
      <c r="F503">
        <v>116</v>
      </c>
      <c r="G503">
        <v>11</v>
      </c>
      <c r="M503">
        <v>1</v>
      </c>
    </row>
    <row r="504" spans="1:13" x14ac:dyDescent="0.3">
      <c r="A504" t="s">
        <v>1211</v>
      </c>
      <c r="B504" t="s">
        <v>489</v>
      </c>
      <c r="C504" t="s">
        <v>1447</v>
      </c>
      <c r="D504">
        <v>531</v>
      </c>
      <c r="E504">
        <v>16</v>
      </c>
      <c r="F504">
        <v>117</v>
      </c>
      <c r="G504">
        <v>12</v>
      </c>
      <c r="M504">
        <v>1</v>
      </c>
    </row>
    <row r="505" spans="1:13" x14ac:dyDescent="0.3">
      <c r="A505" t="s">
        <v>1215</v>
      </c>
      <c r="B505" t="s">
        <v>462</v>
      </c>
      <c r="C505" t="s">
        <v>1447</v>
      </c>
      <c r="D505">
        <v>533</v>
      </c>
      <c r="E505">
        <v>16</v>
      </c>
      <c r="F505">
        <v>119</v>
      </c>
      <c r="G505">
        <v>12</v>
      </c>
      <c r="M505">
        <v>1</v>
      </c>
    </row>
    <row r="506" spans="1:13" x14ac:dyDescent="0.3">
      <c r="A506" t="s">
        <v>1221</v>
      </c>
      <c r="B506" t="s">
        <v>480</v>
      </c>
      <c r="C506" t="s">
        <v>1447</v>
      </c>
      <c r="D506">
        <v>536</v>
      </c>
      <c r="E506">
        <v>16</v>
      </c>
      <c r="F506">
        <v>121</v>
      </c>
      <c r="G506">
        <v>12</v>
      </c>
      <c r="M506">
        <v>1</v>
      </c>
    </row>
    <row r="507" spans="1:13" x14ac:dyDescent="0.3">
      <c r="A507" t="s">
        <v>1223</v>
      </c>
      <c r="B507" t="s">
        <v>471</v>
      </c>
      <c r="C507" t="s">
        <v>1447</v>
      </c>
      <c r="D507">
        <v>537</v>
      </c>
      <c r="E507">
        <v>16</v>
      </c>
      <c r="F507">
        <v>122</v>
      </c>
      <c r="G507">
        <v>14</v>
      </c>
      <c r="M507">
        <v>1</v>
      </c>
    </row>
    <row r="508" spans="1:13" x14ac:dyDescent="0.3">
      <c r="A508" t="s">
        <v>1225</v>
      </c>
      <c r="B508" t="s">
        <v>495</v>
      </c>
      <c r="C508" t="s">
        <v>1447</v>
      </c>
      <c r="D508">
        <v>538</v>
      </c>
      <c r="E508">
        <v>16</v>
      </c>
      <c r="F508">
        <v>123</v>
      </c>
      <c r="G508">
        <v>9</v>
      </c>
      <c r="M508">
        <v>1</v>
      </c>
    </row>
    <row r="509" spans="1:13" x14ac:dyDescent="0.3">
      <c r="A509" t="s">
        <v>1227</v>
      </c>
      <c r="B509" t="s">
        <v>481</v>
      </c>
      <c r="C509" t="s">
        <v>1447</v>
      </c>
      <c r="D509">
        <v>539</v>
      </c>
      <c r="E509">
        <v>16</v>
      </c>
      <c r="F509">
        <v>124</v>
      </c>
      <c r="G509">
        <v>5</v>
      </c>
      <c r="M509">
        <v>1</v>
      </c>
    </row>
    <row r="510" spans="1:13" x14ac:dyDescent="0.3">
      <c r="A510" t="s">
        <v>1229</v>
      </c>
      <c r="B510" t="s">
        <v>462</v>
      </c>
      <c r="C510" t="s">
        <v>1447</v>
      </c>
      <c r="D510">
        <v>540</v>
      </c>
      <c r="E510">
        <v>16</v>
      </c>
      <c r="F510">
        <v>125</v>
      </c>
      <c r="G510">
        <v>12</v>
      </c>
      <c r="M510">
        <v>1</v>
      </c>
    </row>
    <row r="511" spans="1:13" x14ac:dyDescent="0.3">
      <c r="A511" t="s">
        <v>1231</v>
      </c>
      <c r="B511" t="s">
        <v>492</v>
      </c>
      <c r="C511" t="s">
        <v>1447</v>
      </c>
      <c r="D511">
        <v>541</v>
      </c>
      <c r="E511">
        <v>16</v>
      </c>
      <c r="F511">
        <v>126</v>
      </c>
      <c r="G511">
        <v>10</v>
      </c>
      <c r="M511">
        <v>1</v>
      </c>
    </row>
    <row r="512" spans="1:13" x14ac:dyDescent="0.3">
      <c r="A512" t="s">
        <v>1233</v>
      </c>
      <c r="B512" t="s">
        <v>465</v>
      </c>
      <c r="C512" t="s">
        <v>1447</v>
      </c>
      <c r="D512">
        <v>542</v>
      </c>
      <c r="E512">
        <v>16</v>
      </c>
      <c r="F512">
        <v>127</v>
      </c>
      <c r="G512">
        <v>5</v>
      </c>
      <c r="M512">
        <v>1</v>
      </c>
    </row>
    <row r="513" spans="1:13" x14ac:dyDescent="0.3">
      <c r="A513" t="s">
        <v>1239</v>
      </c>
      <c r="B513" t="s">
        <v>480</v>
      </c>
      <c r="C513" t="s">
        <v>1447</v>
      </c>
      <c r="D513">
        <v>545</v>
      </c>
      <c r="E513">
        <v>16</v>
      </c>
      <c r="F513">
        <v>130</v>
      </c>
      <c r="G513">
        <v>12</v>
      </c>
      <c r="M513">
        <v>1</v>
      </c>
    </row>
    <row r="514" spans="1:13" x14ac:dyDescent="0.3">
      <c r="A514" t="s">
        <v>1241</v>
      </c>
      <c r="B514" t="s">
        <v>483</v>
      </c>
      <c r="C514" t="s">
        <v>1447</v>
      </c>
      <c r="D514">
        <v>546</v>
      </c>
      <c r="E514">
        <v>16</v>
      </c>
      <c r="F514">
        <v>131</v>
      </c>
      <c r="G514">
        <v>10</v>
      </c>
      <c r="M514">
        <v>1</v>
      </c>
    </row>
    <row r="515" spans="1:13" x14ac:dyDescent="0.3">
      <c r="A515" t="s">
        <v>1243</v>
      </c>
      <c r="B515" t="s">
        <v>462</v>
      </c>
      <c r="C515" t="s">
        <v>1445</v>
      </c>
      <c r="D515">
        <v>547</v>
      </c>
      <c r="E515">
        <v>16</v>
      </c>
      <c r="F515">
        <v>166</v>
      </c>
      <c r="G515">
        <v>12</v>
      </c>
      <c r="M515">
        <v>1</v>
      </c>
    </row>
    <row r="516" spans="1:13" x14ac:dyDescent="0.3">
      <c r="A516" t="s">
        <v>1245</v>
      </c>
      <c r="B516" t="s">
        <v>478</v>
      </c>
      <c r="C516" t="s">
        <v>1447</v>
      </c>
      <c r="D516">
        <v>548</v>
      </c>
      <c r="E516">
        <v>16</v>
      </c>
      <c r="F516">
        <v>132</v>
      </c>
      <c r="G516">
        <v>12</v>
      </c>
      <c r="M516">
        <v>1</v>
      </c>
    </row>
    <row r="517" spans="1:13" x14ac:dyDescent="0.3">
      <c r="A517" t="s">
        <v>1253</v>
      </c>
      <c r="B517" t="s">
        <v>498</v>
      </c>
      <c r="C517" t="s">
        <v>1447</v>
      </c>
      <c r="D517">
        <v>552</v>
      </c>
      <c r="E517">
        <v>16</v>
      </c>
      <c r="F517">
        <v>136</v>
      </c>
      <c r="G517">
        <v>14</v>
      </c>
      <c r="M517">
        <v>1</v>
      </c>
    </row>
    <row r="518" spans="1:13" x14ac:dyDescent="0.3">
      <c r="A518" t="s">
        <v>1257</v>
      </c>
      <c r="B518" t="s">
        <v>486</v>
      </c>
      <c r="C518" t="s">
        <v>1447</v>
      </c>
      <c r="D518">
        <v>554</v>
      </c>
      <c r="E518">
        <v>16</v>
      </c>
      <c r="F518">
        <v>138</v>
      </c>
      <c r="G518">
        <v>6</v>
      </c>
      <c r="M518">
        <v>1</v>
      </c>
    </row>
    <row r="519" spans="1:13" x14ac:dyDescent="0.3">
      <c r="A519" t="s">
        <v>1261</v>
      </c>
      <c r="B519" t="s">
        <v>489</v>
      </c>
      <c r="C519" t="s">
        <v>1446</v>
      </c>
      <c r="D519">
        <v>556</v>
      </c>
      <c r="E519">
        <v>16</v>
      </c>
      <c r="F519">
        <v>205</v>
      </c>
      <c r="G519">
        <v>12</v>
      </c>
      <c r="M519">
        <v>1</v>
      </c>
    </row>
    <row r="520" spans="1:13" x14ac:dyDescent="0.3">
      <c r="A520" t="s">
        <v>1263</v>
      </c>
      <c r="B520" t="s">
        <v>482</v>
      </c>
      <c r="C520" t="s">
        <v>1445</v>
      </c>
      <c r="D520">
        <v>557</v>
      </c>
      <c r="E520">
        <v>16</v>
      </c>
      <c r="F520">
        <v>167</v>
      </c>
      <c r="G520">
        <v>12</v>
      </c>
      <c r="M520">
        <v>1</v>
      </c>
    </row>
    <row r="521" spans="1:13" x14ac:dyDescent="0.3">
      <c r="A521" t="s">
        <v>1265</v>
      </c>
      <c r="B521" t="s">
        <v>465</v>
      </c>
      <c r="C521" t="s">
        <v>1445</v>
      </c>
      <c r="D521">
        <v>558</v>
      </c>
      <c r="E521">
        <v>16</v>
      </c>
      <c r="F521">
        <v>168</v>
      </c>
      <c r="G521">
        <v>5</v>
      </c>
      <c r="M521">
        <v>1</v>
      </c>
    </row>
    <row r="522" spans="1:13" x14ac:dyDescent="0.3">
      <c r="A522" t="s">
        <v>1267</v>
      </c>
      <c r="B522" t="s">
        <v>495</v>
      </c>
      <c r="C522" t="s">
        <v>1445</v>
      </c>
      <c r="D522">
        <v>559</v>
      </c>
      <c r="E522">
        <v>16</v>
      </c>
      <c r="F522">
        <v>169</v>
      </c>
      <c r="G522">
        <v>9</v>
      </c>
      <c r="M522">
        <v>1</v>
      </c>
    </row>
    <row r="523" spans="1:13" x14ac:dyDescent="0.3">
      <c r="A523" t="s">
        <v>1271</v>
      </c>
      <c r="B523" t="s">
        <v>479</v>
      </c>
      <c r="C523" t="s">
        <v>1445</v>
      </c>
      <c r="D523">
        <v>561</v>
      </c>
      <c r="E523">
        <v>16</v>
      </c>
      <c r="F523">
        <v>170</v>
      </c>
      <c r="G523">
        <v>6</v>
      </c>
      <c r="M523">
        <v>1</v>
      </c>
    </row>
    <row r="524" spans="1:13" x14ac:dyDescent="0.3">
      <c r="A524" t="s">
        <v>1275</v>
      </c>
      <c r="B524" t="s">
        <v>473</v>
      </c>
      <c r="C524" t="s">
        <v>1447</v>
      </c>
      <c r="D524">
        <v>563</v>
      </c>
      <c r="E524">
        <v>16</v>
      </c>
      <c r="F524">
        <v>140</v>
      </c>
      <c r="G524">
        <v>14</v>
      </c>
      <c r="M524">
        <v>1</v>
      </c>
    </row>
    <row r="525" spans="1:13" x14ac:dyDescent="0.3">
      <c r="A525" t="s">
        <v>1281</v>
      </c>
      <c r="B525" t="s">
        <v>462</v>
      </c>
      <c r="C525" t="s">
        <v>1446</v>
      </c>
      <c r="D525">
        <v>566</v>
      </c>
      <c r="E525">
        <v>16</v>
      </c>
      <c r="F525">
        <v>207</v>
      </c>
      <c r="G525">
        <v>12</v>
      </c>
      <c r="M525">
        <v>1</v>
      </c>
    </row>
    <row r="526" spans="1:13" x14ac:dyDescent="0.3">
      <c r="A526" t="s">
        <v>1283</v>
      </c>
      <c r="B526" t="s">
        <v>479</v>
      </c>
      <c r="C526" t="s">
        <v>1446</v>
      </c>
      <c r="D526">
        <v>567</v>
      </c>
      <c r="E526">
        <v>16</v>
      </c>
      <c r="F526">
        <v>208</v>
      </c>
      <c r="G526">
        <v>6</v>
      </c>
      <c r="M526">
        <v>1</v>
      </c>
    </row>
    <row r="527" spans="1:13" x14ac:dyDescent="0.3">
      <c r="A527" t="s">
        <v>1287</v>
      </c>
      <c r="B527" t="s">
        <v>469</v>
      </c>
      <c r="C527" t="s">
        <v>1446</v>
      </c>
      <c r="D527">
        <v>569</v>
      </c>
      <c r="E527">
        <v>16</v>
      </c>
      <c r="F527">
        <v>209</v>
      </c>
      <c r="G527">
        <v>14</v>
      </c>
      <c r="M527">
        <v>1</v>
      </c>
    </row>
    <row r="528" spans="1:13" x14ac:dyDescent="0.3">
      <c r="A528" t="s">
        <v>1289</v>
      </c>
      <c r="B528" t="s">
        <v>496</v>
      </c>
      <c r="C528" t="s">
        <v>1445</v>
      </c>
      <c r="D528">
        <v>570</v>
      </c>
      <c r="E528">
        <v>16</v>
      </c>
      <c r="F528">
        <v>175</v>
      </c>
      <c r="G528">
        <v>5</v>
      </c>
      <c r="M528">
        <v>1</v>
      </c>
    </row>
    <row r="529" spans="1:13" x14ac:dyDescent="0.3">
      <c r="A529" t="s">
        <v>1295</v>
      </c>
      <c r="B529" t="s">
        <v>488</v>
      </c>
      <c r="C529" t="s">
        <v>1446</v>
      </c>
      <c r="D529">
        <v>573</v>
      </c>
      <c r="E529">
        <v>16</v>
      </c>
      <c r="F529">
        <v>210</v>
      </c>
      <c r="G529">
        <v>11</v>
      </c>
      <c r="M529">
        <v>1</v>
      </c>
    </row>
    <row r="530" spans="1:13" x14ac:dyDescent="0.3">
      <c r="A530" t="s">
        <v>1297</v>
      </c>
      <c r="B530" t="s">
        <v>494</v>
      </c>
      <c r="C530" t="s">
        <v>1445</v>
      </c>
      <c r="D530">
        <v>574</v>
      </c>
      <c r="E530">
        <v>16</v>
      </c>
      <c r="F530">
        <v>178</v>
      </c>
      <c r="G530">
        <v>11</v>
      </c>
      <c r="M530">
        <v>1</v>
      </c>
    </row>
    <row r="531" spans="1:13" x14ac:dyDescent="0.3">
      <c r="A531" t="s">
        <v>1301</v>
      </c>
      <c r="B531" t="s">
        <v>469</v>
      </c>
      <c r="C531" t="s">
        <v>1446</v>
      </c>
      <c r="D531">
        <v>576</v>
      </c>
      <c r="E531">
        <v>16</v>
      </c>
      <c r="F531">
        <v>211</v>
      </c>
      <c r="G531">
        <v>14</v>
      </c>
      <c r="M531">
        <v>1</v>
      </c>
    </row>
    <row r="532" spans="1:13" x14ac:dyDescent="0.3">
      <c r="A532" t="s">
        <v>1303</v>
      </c>
      <c r="B532" t="s">
        <v>476</v>
      </c>
      <c r="C532" t="s">
        <v>1445</v>
      </c>
      <c r="D532">
        <v>577</v>
      </c>
      <c r="E532">
        <v>16</v>
      </c>
      <c r="F532">
        <v>180</v>
      </c>
      <c r="G532">
        <v>7</v>
      </c>
      <c r="M532">
        <v>1</v>
      </c>
    </row>
    <row r="533" spans="1:13" x14ac:dyDescent="0.3">
      <c r="A533" t="s">
        <v>1307</v>
      </c>
      <c r="B533" t="s">
        <v>475</v>
      </c>
      <c r="C533" t="s">
        <v>1445</v>
      </c>
      <c r="D533">
        <v>579</v>
      </c>
      <c r="E533">
        <v>16</v>
      </c>
      <c r="F533">
        <v>182</v>
      </c>
      <c r="G533">
        <v>11</v>
      </c>
      <c r="M533">
        <v>1</v>
      </c>
    </row>
    <row r="534" spans="1:13" x14ac:dyDescent="0.3">
      <c r="A534" t="s">
        <v>1313</v>
      </c>
      <c r="B534" t="s">
        <v>477</v>
      </c>
      <c r="C534" t="s">
        <v>1445</v>
      </c>
      <c r="D534">
        <v>582</v>
      </c>
      <c r="E534">
        <v>16</v>
      </c>
      <c r="F534">
        <v>185</v>
      </c>
      <c r="G534">
        <v>6</v>
      </c>
      <c r="M534">
        <v>1</v>
      </c>
    </row>
    <row r="535" spans="1:13" x14ac:dyDescent="0.3">
      <c r="A535" t="s">
        <v>1315</v>
      </c>
      <c r="B535" t="s">
        <v>481</v>
      </c>
      <c r="C535" t="s">
        <v>1445</v>
      </c>
      <c r="D535">
        <v>583</v>
      </c>
      <c r="E535">
        <v>16</v>
      </c>
      <c r="F535">
        <v>186</v>
      </c>
      <c r="G535">
        <v>5</v>
      </c>
      <c r="M535">
        <v>1</v>
      </c>
    </row>
    <row r="536" spans="1:13" x14ac:dyDescent="0.3">
      <c r="A536" t="s">
        <v>1321</v>
      </c>
      <c r="B536" t="s">
        <v>465</v>
      </c>
      <c r="C536" t="s">
        <v>1445</v>
      </c>
      <c r="D536">
        <v>586</v>
      </c>
      <c r="E536">
        <v>16</v>
      </c>
      <c r="F536">
        <v>189</v>
      </c>
      <c r="G536">
        <v>5</v>
      </c>
      <c r="M536">
        <v>1</v>
      </c>
    </row>
    <row r="537" spans="1:13" x14ac:dyDescent="0.3">
      <c r="A537" t="s">
        <v>1325</v>
      </c>
      <c r="B537" t="s">
        <v>475</v>
      </c>
      <c r="C537" t="s">
        <v>1446</v>
      </c>
      <c r="D537">
        <v>588</v>
      </c>
      <c r="E537">
        <v>16</v>
      </c>
      <c r="F537">
        <v>213</v>
      </c>
      <c r="G537">
        <v>11</v>
      </c>
      <c r="M537">
        <v>1</v>
      </c>
    </row>
    <row r="538" spans="1:13" x14ac:dyDescent="0.3">
      <c r="A538" t="s">
        <v>1327</v>
      </c>
      <c r="B538" t="s">
        <v>494</v>
      </c>
      <c r="C538" t="s">
        <v>1446</v>
      </c>
      <c r="D538">
        <v>589</v>
      </c>
      <c r="E538">
        <v>16</v>
      </c>
      <c r="F538">
        <v>214</v>
      </c>
      <c r="G538">
        <v>11</v>
      </c>
      <c r="M538">
        <v>1</v>
      </c>
    </row>
    <row r="539" spans="1:13" x14ac:dyDescent="0.3">
      <c r="A539" t="s">
        <v>1329</v>
      </c>
      <c r="B539" t="s">
        <v>491</v>
      </c>
      <c r="C539" t="s">
        <v>1446</v>
      </c>
      <c r="D539">
        <v>590</v>
      </c>
      <c r="E539">
        <v>16</v>
      </c>
      <c r="F539">
        <v>215</v>
      </c>
      <c r="G539">
        <v>10</v>
      </c>
      <c r="M539">
        <v>1</v>
      </c>
    </row>
    <row r="540" spans="1:13" x14ac:dyDescent="0.3">
      <c r="A540" t="s">
        <v>1331</v>
      </c>
      <c r="B540" t="s">
        <v>485</v>
      </c>
      <c r="C540" t="s">
        <v>1446</v>
      </c>
      <c r="D540">
        <v>591</v>
      </c>
      <c r="E540">
        <v>16</v>
      </c>
      <c r="F540">
        <v>216</v>
      </c>
      <c r="G540">
        <v>7</v>
      </c>
      <c r="M540">
        <v>1</v>
      </c>
    </row>
    <row r="541" spans="1:13" x14ac:dyDescent="0.3">
      <c r="A541" t="s">
        <v>1337</v>
      </c>
      <c r="B541" t="s">
        <v>467</v>
      </c>
      <c r="C541" t="s">
        <v>1446</v>
      </c>
      <c r="D541">
        <v>594</v>
      </c>
      <c r="E541">
        <v>16</v>
      </c>
      <c r="F541">
        <v>218</v>
      </c>
      <c r="G541">
        <v>6</v>
      </c>
      <c r="M541">
        <v>1</v>
      </c>
    </row>
    <row r="542" spans="1:13" x14ac:dyDescent="0.3">
      <c r="A542" t="s">
        <v>1341</v>
      </c>
      <c r="B542" t="s">
        <v>477</v>
      </c>
      <c r="C542" t="s">
        <v>1446</v>
      </c>
      <c r="D542">
        <v>596</v>
      </c>
      <c r="E542">
        <v>16</v>
      </c>
      <c r="F542">
        <v>220</v>
      </c>
      <c r="G542">
        <v>6</v>
      </c>
      <c r="M542">
        <v>1</v>
      </c>
    </row>
    <row r="543" spans="1:13" x14ac:dyDescent="0.3">
      <c r="A543" t="s">
        <v>1345</v>
      </c>
      <c r="B543" t="s">
        <v>475</v>
      </c>
      <c r="C543" t="s">
        <v>1446</v>
      </c>
      <c r="D543">
        <v>598</v>
      </c>
      <c r="E543">
        <v>16</v>
      </c>
      <c r="F543">
        <v>222</v>
      </c>
      <c r="G543">
        <v>11</v>
      </c>
      <c r="M543">
        <v>1</v>
      </c>
    </row>
    <row r="544" spans="1:13" x14ac:dyDescent="0.3">
      <c r="A544" t="s">
        <v>1347</v>
      </c>
      <c r="B544" t="s">
        <v>465</v>
      </c>
      <c r="C544" t="s">
        <v>1446</v>
      </c>
      <c r="D544">
        <v>599</v>
      </c>
      <c r="E544">
        <v>16</v>
      </c>
      <c r="F544">
        <v>223</v>
      </c>
      <c r="G544">
        <v>5</v>
      </c>
      <c r="M544">
        <v>1</v>
      </c>
    </row>
    <row r="545" spans="1:13" x14ac:dyDescent="0.3">
      <c r="A545" t="s">
        <v>1353</v>
      </c>
      <c r="B545" t="s">
        <v>481</v>
      </c>
      <c r="C545" t="s">
        <v>1446</v>
      </c>
      <c r="D545">
        <v>602</v>
      </c>
      <c r="E545">
        <v>16</v>
      </c>
      <c r="F545">
        <v>226</v>
      </c>
      <c r="G545">
        <v>5</v>
      </c>
      <c r="M545">
        <v>1</v>
      </c>
    </row>
    <row r="546" spans="1:13" x14ac:dyDescent="0.3">
      <c r="A546" t="s">
        <v>1355</v>
      </c>
      <c r="B546" t="s">
        <v>492</v>
      </c>
      <c r="C546" t="s">
        <v>1446</v>
      </c>
      <c r="D546">
        <v>603</v>
      </c>
      <c r="E546">
        <v>16</v>
      </c>
      <c r="F546">
        <v>227</v>
      </c>
      <c r="G546">
        <v>10</v>
      </c>
      <c r="M546">
        <v>1</v>
      </c>
    </row>
    <row r="547" spans="1:13" x14ac:dyDescent="0.3">
      <c r="A547" t="s">
        <v>1357</v>
      </c>
      <c r="B547" t="s">
        <v>495</v>
      </c>
      <c r="C547" t="s">
        <v>1446</v>
      </c>
      <c r="D547">
        <v>604</v>
      </c>
      <c r="E547">
        <v>16</v>
      </c>
      <c r="F547">
        <v>228</v>
      </c>
      <c r="G547">
        <v>9</v>
      </c>
      <c r="M547">
        <v>1</v>
      </c>
    </row>
    <row r="548" spans="1:13" x14ac:dyDescent="0.3">
      <c r="A548" t="s">
        <v>1359</v>
      </c>
      <c r="B548" t="s">
        <v>485</v>
      </c>
      <c r="C548" t="s">
        <v>1446</v>
      </c>
      <c r="D548">
        <v>605</v>
      </c>
      <c r="E548">
        <v>16</v>
      </c>
      <c r="F548">
        <v>229</v>
      </c>
      <c r="G548">
        <v>7</v>
      </c>
      <c r="M548">
        <v>1</v>
      </c>
    </row>
    <row r="549" spans="1:13" x14ac:dyDescent="0.3">
      <c r="A549" t="s">
        <v>1361</v>
      </c>
      <c r="B549" t="s">
        <v>492</v>
      </c>
      <c r="C549" t="s">
        <v>1446</v>
      </c>
      <c r="D549">
        <v>606</v>
      </c>
      <c r="E549">
        <v>16</v>
      </c>
      <c r="F549">
        <v>230</v>
      </c>
      <c r="G549">
        <v>10</v>
      </c>
      <c r="M549">
        <v>1</v>
      </c>
    </row>
    <row r="550" spans="1:13" x14ac:dyDescent="0.3">
      <c r="A550" t="s">
        <v>1365</v>
      </c>
      <c r="B550" t="s">
        <v>499</v>
      </c>
      <c r="C550" t="s">
        <v>1446</v>
      </c>
      <c r="D550">
        <v>608</v>
      </c>
      <c r="E550">
        <v>16</v>
      </c>
      <c r="F550">
        <v>232</v>
      </c>
      <c r="G550">
        <v>11</v>
      </c>
      <c r="M550">
        <v>1</v>
      </c>
    </row>
    <row r="551" spans="1:13" x14ac:dyDescent="0.3">
      <c r="A551" t="s">
        <v>1369</v>
      </c>
      <c r="B551" t="s">
        <v>471</v>
      </c>
      <c r="C551" t="s">
        <v>1446</v>
      </c>
      <c r="D551">
        <v>610</v>
      </c>
      <c r="E551">
        <v>16</v>
      </c>
      <c r="F551">
        <v>234</v>
      </c>
      <c r="G551">
        <v>14</v>
      </c>
      <c r="M551">
        <v>1</v>
      </c>
    </row>
    <row r="552" spans="1:13" x14ac:dyDescent="0.3">
      <c r="A552" t="s">
        <v>1371</v>
      </c>
      <c r="B552" t="s">
        <v>489</v>
      </c>
      <c r="C552" t="s">
        <v>1446</v>
      </c>
      <c r="D552">
        <v>611</v>
      </c>
      <c r="E552">
        <v>16</v>
      </c>
      <c r="F552">
        <v>235</v>
      </c>
      <c r="G552">
        <v>12</v>
      </c>
      <c r="M552">
        <v>1</v>
      </c>
    </row>
    <row r="553" spans="1:13" x14ac:dyDescent="0.3">
      <c r="A553" t="s">
        <v>1375</v>
      </c>
      <c r="B553" t="s">
        <v>473</v>
      </c>
      <c r="C553" t="s">
        <v>1446</v>
      </c>
      <c r="D553">
        <v>613</v>
      </c>
      <c r="E553">
        <v>16</v>
      </c>
      <c r="F553">
        <v>237</v>
      </c>
      <c r="G553">
        <v>14</v>
      </c>
      <c r="M553">
        <v>1</v>
      </c>
    </row>
    <row r="554" spans="1:13" x14ac:dyDescent="0.3">
      <c r="A554" t="s">
        <v>1377</v>
      </c>
      <c r="B554" t="s">
        <v>483</v>
      </c>
      <c r="C554" t="s">
        <v>1446</v>
      </c>
      <c r="D554">
        <v>614</v>
      </c>
      <c r="E554">
        <v>16</v>
      </c>
      <c r="F554">
        <v>238</v>
      </c>
      <c r="G554">
        <v>10</v>
      </c>
      <c r="M554">
        <v>1</v>
      </c>
    </row>
    <row r="555" spans="1:13" x14ac:dyDescent="0.3">
      <c r="A555" t="s">
        <v>1379</v>
      </c>
      <c r="B555" t="s">
        <v>480</v>
      </c>
      <c r="C555" t="s">
        <v>1446</v>
      </c>
      <c r="D555">
        <v>615</v>
      </c>
      <c r="E555">
        <v>16</v>
      </c>
      <c r="F555">
        <v>239</v>
      </c>
      <c r="G555">
        <v>12</v>
      </c>
      <c r="M555">
        <v>1</v>
      </c>
    </row>
    <row r="556" spans="1:13" x14ac:dyDescent="0.3">
      <c r="A556" t="s">
        <v>1383</v>
      </c>
      <c r="B556" t="s">
        <v>473</v>
      </c>
      <c r="C556" t="s">
        <v>1446</v>
      </c>
      <c r="D556">
        <v>617</v>
      </c>
      <c r="E556">
        <v>16</v>
      </c>
      <c r="F556">
        <v>241</v>
      </c>
      <c r="G556">
        <v>14</v>
      </c>
      <c r="M556">
        <v>1</v>
      </c>
    </row>
    <row r="557" spans="1:13" x14ac:dyDescent="0.3">
      <c r="A557" t="s">
        <v>1385</v>
      </c>
      <c r="B557" t="s">
        <v>471</v>
      </c>
      <c r="C557" t="s">
        <v>1446</v>
      </c>
      <c r="D557">
        <v>618</v>
      </c>
      <c r="E557">
        <v>16</v>
      </c>
      <c r="F557">
        <v>242</v>
      </c>
      <c r="G557">
        <v>14</v>
      </c>
      <c r="M557">
        <v>1</v>
      </c>
    </row>
    <row r="558" spans="1:13" x14ac:dyDescent="0.3">
      <c r="A558" t="s">
        <v>1387</v>
      </c>
      <c r="B558" t="s">
        <v>474</v>
      </c>
      <c r="C558" t="s">
        <v>1446</v>
      </c>
      <c r="D558">
        <v>619</v>
      </c>
      <c r="E558">
        <v>16</v>
      </c>
      <c r="F558">
        <v>243</v>
      </c>
      <c r="G558">
        <v>9</v>
      </c>
      <c r="M558">
        <v>1</v>
      </c>
    </row>
    <row r="559" spans="1:13" x14ac:dyDescent="0.3">
      <c r="A559" t="s">
        <v>1389</v>
      </c>
      <c r="B559" t="s">
        <v>465</v>
      </c>
      <c r="C559" t="s">
        <v>1446</v>
      </c>
      <c r="D559">
        <v>620</v>
      </c>
      <c r="E559">
        <v>16</v>
      </c>
      <c r="F559">
        <v>244</v>
      </c>
      <c r="G559">
        <v>5</v>
      </c>
      <c r="M559">
        <v>1</v>
      </c>
    </row>
    <row r="560" spans="1:13" x14ac:dyDescent="0.3">
      <c r="A560" t="s">
        <v>1393</v>
      </c>
      <c r="B560" t="s">
        <v>500</v>
      </c>
      <c r="C560" t="s">
        <v>1446</v>
      </c>
      <c r="D560">
        <v>622</v>
      </c>
      <c r="E560">
        <v>16</v>
      </c>
      <c r="F560">
        <v>246</v>
      </c>
      <c r="G560">
        <v>14</v>
      </c>
      <c r="M560">
        <v>1</v>
      </c>
    </row>
    <row r="561" spans="1:13" x14ac:dyDescent="0.3">
      <c r="A561" t="s">
        <v>1395</v>
      </c>
      <c r="B561" t="s">
        <v>462</v>
      </c>
      <c r="C561" t="s">
        <v>1446</v>
      </c>
      <c r="D561">
        <v>623</v>
      </c>
      <c r="E561">
        <v>16</v>
      </c>
      <c r="F561">
        <v>247</v>
      </c>
      <c r="G561">
        <v>12</v>
      </c>
      <c r="M561">
        <v>1</v>
      </c>
    </row>
    <row r="562" spans="1:13" x14ac:dyDescent="0.3">
      <c r="A562" t="s">
        <v>1399</v>
      </c>
      <c r="B562" t="s">
        <v>462</v>
      </c>
      <c r="C562" t="s">
        <v>1446</v>
      </c>
      <c r="D562">
        <v>625</v>
      </c>
      <c r="E562">
        <v>16</v>
      </c>
      <c r="F562">
        <v>249</v>
      </c>
      <c r="G562">
        <v>12</v>
      </c>
      <c r="M562">
        <v>1</v>
      </c>
    </row>
    <row r="563" spans="1:13" x14ac:dyDescent="0.3">
      <c r="A563" t="s">
        <v>1403</v>
      </c>
      <c r="B563" t="s">
        <v>474</v>
      </c>
      <c r="C563" t="s">
        <v>1446</v>
      </c>
      <c r="D563">
        <v>627</v>
      </c>
      <c r="E563">
        <v>16</v>
      </c>
      <c r="F563">
        <v>251</v>
      </c>
      <c r="G563">
        <v>9</v>
      </c>
      <c r="M563">
        <v>1</v>
      </c>
    </row>
    <row r="564" spans="1:13" x14ac:dyDescent="0.3">
      <c r="A564" t="s">
        <v>1405</v>
      </c>
      <c r="B564" t="s">
        <v>498</v>
      </c>
      <c r="C564" t="s">
        <v>1446</v>
      </c>
      <c r="D564">
        <v>628</v>
      </c>
      <c r="E564">
        <v>16</v>
      </c>
      <c r="F564">
        <v>252</v>
      </c>
      <c r="G564">
        <v>14</v>
      </c>
      <c r="M564">
        <v>1</v>
      </c>
    </row>
    <row r="565" spans="1:13" x14ac:dyDescent="0.3">
      <c r="A565" t="s">
        <v>1409</v>
      </c>
      <c r="B565" t="s">
        <v>479</v>
      </c>
      <c r="C565" t="s">
        <v>1446</v>
      </c>
      <c r="D565">
        <v>630</v>
      </c>
      <c r="E565">
        <v>16</v>
      </c>
      <c r="F565">
        <v>254</v>
      </c>
      <c r="G565">
        <v>6</v>
      </c>
      <c r="M565">
        <v>1</v>
      </c>
    </row>
    <row r="566" spans="1:13" x14ac:dyDescent="0.3">
      <c r="A566" t="s">
        <v>1415</v>
      </c>
      <c r="B566" t="s">
        <v>480</v>
      </c>
      <c r="C566" t="s">
        <v>1446</v>
      </c>
      <c r="D566">
        <v>633</v>
      </c>
      <c r="E566">
        <v>16</v>
      </c>
      <c r="F566">
        <v>256</v>
      </c>
      <c r="G566">
        <v>12</v>
      </c>
      <c r="M566">
        <v>1</v>
      </c>
    </row>
    <row r="567" spans="1:13" x14ac:dyDescent="0.3">
      <c r="A567" t="s">
        <v>1417</v>
      </c>
      <c r="B567" t="s">
        <v>499</v>
      </c>
      <c r="C567" t="s">
        <v>1446</v>
      </c>
      <c r="D567">
        <v>634</v>
      </c>
      <c r="E567">
        <v>16</v>
      </c>
      <c r="F567">
        <v>257</v>
      </c>
      <c r="G567">
        <v>11</v>
      </c>
      <c r="M567">
        <v>1</v>
      </c>
    </row>
    <row r="568" spans="1:13" x14ac:dyDescent="0.3">
      <c r="A568" t="s">
        <v>1419</v>
      </c>
      <c r="B568" t="s">
        <v>477</v>
      </c>
      <c r="C568" t="s">
        <v>1446</v>
      </c>
      <c r="D568">
        <v>635</v>
      </c>
      <c r="E568">
        <v>16</v>
      </c>
      <c r="F568">
        <v>258</v>
      </c>
      <c r="G568">
        <v>6</v>
      </c>
      <c r="M568">
        <v>1</v>
      </c>
    </row>
    <row r="569" spans="1:13" x14ac:dyDescent="0.3">
      <c r="A569" t="s">
        <v>1423</v>
      </c>
      <c r="B569" t="s">
        <v>474</v>
      </c>
      <c r="C569" t="s">
        <v>1446</v>
      </c>
      <c r="D569">
        <v>637</v>
      </c>
      <c r="E569">
        <v>16</v>
      </c>
      <c r="F569">
        <v>260</v>
      </c>
      <c r="G569">
        <v>9</v>
      </c>
      <c r="M569">
        <v>1</v>
      </c>
    </row>
    <row r="570" spans="1:13" x14ac:dyDescent="0.3">
      <c r="A570" t="s">
        <v>1425</v>
      </c>
      <c r="B570" t="s">
        <v>487</v>
      </c>
      <c r="C570" t="s">
        <v>1446</v>
      </c>
      <c r="D570">
        <v>638</v>
      </c>
      <c r="E570">
        <v>16</v>
      </c>
      <c r="F570">
        <v>261</v>
      </c>
      <c r="G570">
        <v>12</v>
      </c>
      <c r="M570">
        <v>1</v>
      </c>
    </row>
    <row r="571" spans="1:13" x14ac:dyDescent="0.3">
      <c r="A571" t="s">
        <v>1427</v>
      </c>
      <c r="B571" t="s">
        <v>488</v>
      </c>
      <c r="C571" t="s">
        <v>1446</v>
      </c>
      <c r="D571">
        <v>639</v>
      </c>
      <c r="E571">
        <v>16</v>
      </c>
      <c r="F571">
        <v>262</v>
      </c>
      <c r="G571">
        <v>11</v>
      </c>
      <c r="M571">
        <v>1</v>
      </c>
    </row>
    <row r="572" spans="1:13" x14ac:dyDescent="0.3">
      <c r="A572" t="s">
        <v>1429</v>
      </c>
      <c r="B572" t="s">
        <v>480</v>
      </c>
      <c r="C572" t="s">
        <v>1446</v>
      </c>
      <c r="D572">
        <v>640</v>
      </c>
      <c r="E572">
        <v>16</v>
      </c>
      <c r="F572">
        <v>263</v>
      </c>
      <c r="G572">
        <v>12</v>
      </c>
      <c r="M572">
        <v>1</v>
      </c>
    </row>
    <row r="573" spans="1:13" x14ac:dyDescent="0.3">
      <c r="A573" t="s">
        <v>1431</v>
      </c>
      <c r="B573" t="s">
        <v>471</v>
      </c>
      <c r="C573" t="s">
        <v>1446</v>
      </c>
      <c r="D573">
        <v>641</v>
      </c>
      <c r="E573">
        <v>16</v>
      </c>
      <c r="F573">
        <v>264</v>
      </c>
      <c r="G573">
        <v>14</v>
      </c>
      <c r="M573">
        <v>1</v>
      </c>
    </row>
    <row r="574" spans="1:13" x14ac:dyDescent="0.3">
      <c r="A574" t="s">
        <v>1433</v>
      </c>
      <c r="B574" t="s">
        <v>493</v>
      </c>
      <c r="C574" t="s">
        <v>1446</v>
      </c>
      <c r="D574">
        <v>642</v>
      </c>
      <c r="E574">
        <v>16</v>
      </c>
      <c r="F574">
        <v>265</v>
      </c>
      <c r="G574">
        <v>10</v>
      </c>
      <c r="M574">
        <v>1</v>
      </c>
    </row>
    <row r="575" spans="1:13" x14ac:dyDescent="0.3">
      <c r="A575" t="s">
        <v>1437</v>
      </c>
      <c r="B575" t="s">
        <v>492</v>
      </c>
      <c r="C575" t="s">
        <v>1446</v>
      </c>
      <c r="D575">
        <v>644</v>
      </c>
      <c r="E575">
        <v>16</v>
      </c>
      <c r="F575">
        <v>267</v>
      </c>
      <c r="G575">
        <v>10</v>
      </c>
      <c r="M575">
        <v>1</v>
      </c>
    </row>
    <row r="576" spans="1:13" x14ac:dyDescent="0.3">
      <c r="A576" t="s">
        <v>1441</v>
      </c>
      <c r="B576" t="s">
        <v>487</v>
      </c>
      <c r="C576" t="s">
        <v>1446</v>
      </c>
      <c r="D576">
        <v>646</v>
      </c>
      <c r="E576">
        <v>16</v>
      </c>
      <c r="F576">
        <v>269</v>
      </c>
      <c r="G576">
        <v>12</v>
      </c>
      <c r="M576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F3C7-02AC-4724-9624-23A302708C14}">
  <dimension ref="A1:H208"/>
  <sheetViews>
    <sheetView workbookViewId="0">
      <selection activeCell="C5" sqref="C5"/>
    </sheetView>
  </sheetViews>
  <sheetFormatPr defaultRowHeight="14.4" x14ac:dyDescent="0.3"/>
  <cols>
    <col min="1" max="1" width="9.6640625" customWidth="1"/>
    <col min="3" max="3" width="19.88671875" bestFit="1" customWidth="1"/>
    <col min="4" max="4" width="12.109375" customWidth="1"/>
    <col min="5" max="5" width="9.77734375" customWidth="1"/>
    <col min="8" max="8" width="9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1</v>
      </c>
      <c r="C2" t="s">
        <v>9</v>
      </c>
      <c r="D2" t="s">
        <v>10</v>
      </c>
      <c r="E2">
        <v>1.01</v>
      </c>
      <c r="F2">
        <v>1.01</v>
      </c>
      <c r="G2">
        <v>1.02</v>
      </c>
      <c r="H2">
        <v>0.47</v>
      </c>
    </row>
    <row r="3" spans="1:8" x14ac:dyDescent="0.3">
      <c r="A3" t="s">
        <v>11</v>
      </c>
      <c r="B3">
        <v>2</v>
      </c>
      <c r="C3" t="s">
        <v>12</v>
      </c>
      <c r="D3" t="s">
        <v>13</v>
      </c>
      <c r="E3">
        <v>1.03</v>
      </c>
      <c r="F3">
        <v>1.01</v>
      </c>
      <c r="G3">
        <v>1.05</v>
      </c>
      <c r="H3">
        <v>1.0900000000000001</v>
      </c>
    </row>
    <row r="4" spans="1:8" x14ac:dyDescent="0.3">
      <c r="A4" t="s">
        <v>14</v>
      </c>
      <c r="B4">
        <v>3</v>
      </c>
      <c r="C4" t="s">
        <v>1467</v>
      </c>
      <c r="D4" t="s">
        <v>16</v>
      </c>
      <c r="E4">
        <v>1.04</v>
      </c>
      <c r="F4">
        <v>1.01</v>
      </c>
      <c r="G4">
        <v>2.0499999999999998</v>
      </c>
      <c r="H4">
        <v>2.1</v>
      </c>
    </row>
    <row r="5" spans="1:8" x14ac:dyDescent="0.3">
      <c r="A5" t="s">
        <v>17</v>
      </c>
      <c r="B5">
        <v>4</v>
      </c>
      <c r="C5" t="s">
        <v>18</v>
      </c>
      <c r="D5" t="s">
        <v>19</v>
      </c>
      <c r="E5">
        <v>1.04</v>
      </c>
      <c r="F5">
        <v>1.01</v>
      </c>
      <c r="G5">
        <v>2.0099999999999998</v>
      </c>
      <c r="H5">
        <v>2.5</v>
      </c>
    </row>
    <row r="6" spans="1:8" x14ac:dyDescent="0.3">
      <c r="A6" t="s">
        <v>20</v>
      </c>
      <c r="B6">
        <v>5</v>
      </c>
      <c r="C6" t="s">
        <v>21</v>
      </c>
      <c r="D6" t="s">
        <v>22</v>
      </c>
      <c r="E6">
        <v>1.05</v>
      </c>
      <c r="F6">
        <v>1.01</v>
      </c>
      <c r="G6">
        <v>2.0299999999999998</v>
      </c>
      <c r="H6">
        <v>1.64</v>
      </c>
    </row>
    <row r="7" spans="1:8" x14ac:dyDescent="0.3">
      <c r="A7" t="s">
        <v>23</v>
      </c>
      <c r="B7">
        <v>6</v>
      </c>
      <c r="C7" t="s">
        <v>24</v>
      </c>
      <c r="D7" t="s">
        <v>25</v>
      </c>
      <c r="E7">
        <v>1.07</v>
      </c>
      <c r="F7">
        <v>1.04</v>
      </c>
      <c r="G7">
        <v>2.06</v>
      </c>
      <c r="H7">
        <v>2</v>
      </c>
    </row>
    <row r="8" spans="1:8" x14ac:dyDescent="0.3">
      <c r="A8" t="s">
        <v>26</v>
      </c>
      <c r="B8">
        <v>7</v>
      </c>
      <c r="C8" t="s">
        <v>27</v>
      </c>
      <c r="D8" t="s">
        <v>28</v>
      </c>
      <c r="E8">
        <v>1.07</v>
      </c>
      <c r="F8">
        <v>1.05</v>
      </c>
      <c r="G8">
        <v>3</v>
      </c>
      <c r="H8">
        <v>2.25</v>
      </c>
    </row>
    <row r="9" spans="1:8" x14ac:dyDescent="0.3">
      <c r="A9" t="s">
        <v>29</v>
      </c>
      <c r="B9">
        <v>8</v>
      </c>
      <c r="C9" t="s">
        <v>30</v>
      </c>
      <c r="D9" t="s">
        <v>31</v>
      </c>
      <c r="E9">
        <v>2.0099999999999998</v>
      </c>
      <c r="F9">
        <v>1.04</v>
      </c>
      <c r="G9">
        <v>3.02</v>
      </c>
      <c r="H9">
        <v>2.64</v>
      </c>
    </row>
    <row r="10" spans="1:8" x14ac:dyDescent="0.3">
      <c r="A10" t="s">
        <v>32</v>
      </c>
      <c r="B10">
        <v>9</v>
      </c>
      <c r="C10" t="s">
        <v>33</v>
      </c>
      <c r="D10" t="s">
        <v>34</v>
      </c>
      <c r="E10">
        <v>2.0299999999999998</v>
      </c>
      <c r="F10">
        <v>1.07</v>
      </c>
      <c r="G10">
        <v>6.02</v>
      </c>
      <c r="H10">
        <v>6.35</v>
      </c>
    </row>
    <row r="11" spans="1:8" x14ac:dyDescent="0.3">
      <c r="A11" t="s">
        <v>35</v>
      </c>
      <c r="B11">
        <v>10</v>
      </c>
      <c r="C11" t="s">
        <v>36</v>
      </c>
      <c r="D11" t="s">
        <v>37</v>
      </c>
      <c r="E11">
        <v>2.0299999999999998</v>
      </c>
      <c r="F11">
        <v>1.06</v>
      </c>
      <c r="G11">
        <v>2.06</v>
      </c>
      <c r="H11">
        <v>2</v>
      </c>
    </row>
    <row r="12" spans="1:8" x14ac:dyDescent="0.3">
      <c r="A12" t="s">
        <v>38</v>
      </c>
      <c r="B12">
        <v>11</v>
      </c>
      <c r="C12" t="s">
        <v>39</v>
      </c>
      <c r="D12" t="s">
        <v>40</v>
      </c>
      <c r="E12">
        <v>2.04</v>
      </c>
      <c r="F12">
        <v>2</v>
      </c>
      <c r="G12">
        <v>3</v>
      </c>
      <c r="H12">
        <v>1.84</v>
      </c>
    </row>
    <row r="13" spans="1:8" x14ac:dyDescent="0.3">
      <c r="A13" t="s">
        <v>41</v>
      </c>
      <c r="B13">
        <v>12</v>
      </c>
      <c r="C13" t="s">
        <v>42</v>
      </c>
      <c r="D13" t="s">
        <v>43</v>
      </c>
      <c r="E13">
        <v>2.04</v>
      </c>
      <c r="F13">
        <v>1.04</v>
      </c>
      <c r="G13">
        <v>3.03</v>
      </c>
      <c r="H13">
        <v>3.93</v>
      </c>
    </row>
    <row r="14" spans="1:8" x14ac:dyDescent="0.3">
      <c r="A14" t="s">
        <v>44</v>
      </c>
      <c r="B14">
        <v>13</v>
      </c>
      <c r="C14" t="s">
        <v>45</v>
      </c>
      <c r="D14" t="s">
        <v>37</v>
      </c>
      <c r="E14">
        <v>2.0499999999999998</v>
      </c>
      <c r="F14">
        <v>2</v>
      </c>
      <c r="G14">
        <v>3.06</v>
      </c>
      <c r="H14">
        <v>3.37</v>
      </c>
    </row>
    <row r="15" spans="1:8" x14ac:dyDescent="0.3">
      <c r="A15" t="s">
        <v>46</v>
      </c>
      <c r="B15">
        <v>14</v>
      </c>
      <c r="C15" t="s">
        <v>47</v>
      </c>
      <c r="D15" t="s">
        <v>48</v>
      </c>
      <c r="E15">
        <v>2.06</v>
      </c>
      <c r="F15">
        <v>1.02</v>
      </c>
      <c r="G15">
        <v>3.02</v>
      </c>
      <c r="H15">
        <v>3.53</v>
      </c>
    </row>
    <row r="16" spans="1:8" x14ac:dyDescent="0.3">
      <c r="A16" t="s">
        <v>49</v>
      </c>
      <c r="B16">
        <v>15</v>
      </c>
      <c r="C16" t="s">
        <v>50</v>
      </c>
      <c r="D16" t="s">
        <v>51</v>
      </c>
      <c r="E16">
        <v>2.06</v>
      </c>
      <c r="F16">
        <v>2.02</v>
      </c>
      <c r="G16">
        <v>5.05</v>
      </c>
      <c r="H16">
        <v>5.27</v>
      </c>
    </row>
    <row r="17" spans="1:8" x14ac:dyDescent="0.3">
      <c r="A17" t="s">
        <v>52</v>
      </c>
      <c r="B17">
        <v>16</v>
      </c>
      <c r="C17" t="s">
        <v>53</v>
      </c>
      <c r="D17" t="s">
        <v>34</v>
      </c>
      <c r="E17">
        <v>3</v>
      </c>
      <c r="F17">
        <v>1.07</v>
      </c>
      <c r="G17">
        <v>3.04</v>
      </c>
      <c r="H17">
        <v>3.33</v>
      </c>
    </row>
    <row r="18" spans="1:8" x14ac:dyDescent="0.3">
      <c r="A18" t="s">
        <v>54</v>
      </c>
      <c r="B18">
        <v>17</v>
      </c>
      <c r="C18" t="s">
        <v>55</v>
      </c>
      <c r="D18" t="s">
        <v>56</v>
      </c>
      <c r="E18">
        <v>3.01</v>
      </c>
      <c r="F18">
        <v>2.0099999999999998</v>
      </c>
      <c r="G18">
        <v>3.07</v>
      </c>
      <c r="H18">
        <v>3.09</v>
      </c>
    </row>
    <row r="19" spans="1:8" x14ac:dyDescent="0.3">
      <c r="A19" t="s">
        <v>57</v>
      </c>
      <c r="B19">
        <v>18</v>
      </c>
      <c r="C19" t="s">
        <v>58</v>
      </c>
      <c r="D19" t="s">
        <v>59</v>
      </c>
      <c r="E19">
        <v>3.02</v>
      </c>
      <c r="F19">
        <v>2.02</v>
      </c>
      <c r="G19">
        <v>4</v>
      </c>
      <c r="H19">
        <v>2.71</v>
      </c>
    </row>
    <row r="20" spans="1:8" x14ac:dyDescent="0.3">
      <c r="A20" t="s">
        <v>60</v>
      </c>
      <c r="B20">
        <v>19</v>
      </c>
      <c r="C20" t="s">
        <v>61</v>
      </c>
      <c r="D20" t="s">
        <v>62</v>
      </c>
      <c r="E20">
        <v>3.05</v>
      </c>
      <c r="F20">
        <v>1.07</v>
      </c>
      <c r="G20">
        <v>7.02</v>
      </c>
      <c r="H20">
        <v>7.79</v>
      </c>
    </row>
    <row r="21" spans="1:8" x14ac:dyDescent="0.3">
      <c r="A21" t="s">
        <v>63</v>
      </c>
      <c r="B21">
        <v>20</v>
      </c>
      <c r="C21" t="s">
        <v>64</v>
      </c>
      <c r="D21" t="s">
        <v>13</v>
      </c>
      <c r="E21">
        <v>3.05</v>
      </c>
      <c r="F21">
        <v>2.04</v>
      </c>
      <c r="G21">
        <v>4.0599999999999996</v>
      </c>
      <c r="H21">
        <v>3.04</v>
      </c>
    </row>
    <row r="22" spans="1:8" x14ac:dyDescent="0.3">
      <c r="A22" t="s">
        <v>65</v>
      </c>
      <c r="B22">
        <v>21</v>
      </c>
      <c r="C22" t="s">
        <v>66</v>
      </c>
      <c r="D22" t="s">
        <v>25</v>
      </c>
      <c r="E22">
        <v>3.06</v>
      </c>
      <c r="F22">
        <v>2.0699999999999998</v>
      </c>
      <c r="G22">
        <v>4.03</v>
      </c>
      <c r="H22">
        <v>3.14</v>
      </c>
    </row>
    <row r="23" spans="1:8" x14ac:dyDescent="0.3">
      <c r="A23" t="s">
        <v>67</v>
      </c>
      <c r="B23">
        <v>22</v>
      </c>
      <c r="C23" t="s">
        <v>68</v>
      </c>
      <c r="D23" t="s">
        <v>19</v>
      </c>
      <c r="E23">
        <v>3.07</v>
      </c>
      <c r="F23">
        <v>2.04</v>
      </c>
      <c r="G23">
        <v>7.04</v>
      </c>
      <c r="H23">
        <v>7.98</v>
      </c>
    </row>
    <row r="24" spans="1:8" x14ac:dyDescent="0.3">
      <c r="A24" t="s">
        <v>69</v>
      </c>
      <c r="B24">
        <v>23</v>
      </c>
      <c r="C24" t="s">
        <v>70</v>
      </c>
      <c r="D24" t="s">
        <v>43</v>
      </c>
      <c r="E24">
        <v>4</v>
      </c>
      <c r="F24">
        <v>3.01</v>
      </c>
      <c r="G24">
        <v>4.05</v>
      </c>
      <c r="H24">
        <v>2.67</v>
      </c>
    </row>
    <row r="25" spans="1:8" x14ac:dyDescent="0.3">
      <c r="A25" t="s">
        <v>71</v>
      </c>
      <c r="B25">
        <v>24</v>
      </c>
      <c r="C25" t="s">
        <v>72</v>
      </c>
      <c r="D25" t="s">
        <v>59</v>
      </c>
      <c r="E25">
        <v>4</v>
      </c>
      <c r="F25">
        <v>3.03</v>
      </c>
      <c r="G25">
        <v>4.05</v>
      </c>
      <c r="H25">
        <v>2.74</v>
      </c>
    </row>
    <row r="26" spans="1:8" x14ac:dyDescent="0.3">
      <c r="A26" t="s">
        <v>73</v>
      </c>
      <c r="B26">
        <v>25</v>
      </c>
      <c r="C26" t="s">
        <v>74</v>
      </c>
      <c r="D26" t="s">
        <v>13</v>
      </c>
      <c r="E26">
        <v>4</v>
      </c>
      <c r="F26">
        <v>3.01</v>
      </c>
      <c r="G26">
        <v>4.04</v>
      </c>
      <c r="H26">
        <v>2.97</v>
      </c>
    </row>
    <row r="27" spans="1:8" x14ac:dyDescent="0.3">
      <c r="A27" t="s">
        <v>75</v>
      </c>
      <c r="B27">
        <v>26</v>
      </c>
      <c r="C27" t="s">
        <v>76</v>
      </c>
      <c r="D27" t="s">
        <v>31</v>
      </c>
      <c r="E27">
        <v>4.03</v>
      </c>
      <c r="F27">
        <v>3.02</v>
      </c>
      <c r="G27">
        <v>5.03</v>
      </c>
      <c r="H27">
        <v>3.54</v>
      </c>
    </row>
    <row r="28" spans="1:8" x14ac:dyDescent="0.3">
      <c r="A28" t="s">
        <v>77</v>
      </c>
      <c r="B28">
        <v>27</v>
      </c>
      <c r="C28" t="s">
        <v>78</v>
      </c>
      <c r="D28" t="s">
        <v>79</v>
      </c>
      <c r="E28">
        <v>4.03</v>
      </c>
      <c r="F28">
        <v>3.07</v>
      </c>
      <c r="G28">
        <v>5.04</v>
      </c>
      <c r="H28">
        <v>2.78</v>
      </c>
    </row>
    <row r="29" spans="1:8" x14ac:dyDescent="0.3">
      <c r="A29" t="s">
        <v>80</v>
      </c>
      <c r="B29">
        <v>28</v>
      </c>
      <c r="C29" t="s">
        <v>81</v>
      </c>
      <c r="D29" t="s">
        <v>22</v>
      </c>
      <c r="E29">
        <v>4.0599999999999996</v>
      </c>
      <c r="F29">
        <v>3.05</v>
      </c>
      <c r="G29">
        <v>5.03</v>
      </c>
      <c r="H29">
        <v>2.86</v>
      </c>
    </row>
    <row r="30" spans="1:8" x14ac:dyDescent="0.3">
      <c r="A30" t="s">
        <v>82</v>
      </c>
      <c r="B30">
        <v>29</v>
      </c>
      <c r="C30" t="s">
        <v>83</v>
      </c>
      <c r="D30" t="s">
        <v>79</v>
      </c>
      <c r="E30">
        <v>4.0599999999999996</v>
      </c>
      <c r="F30">
        <v>4</v>
      </c>
      <c r="G30">
        <v>5.07</v>
      </c>
      <c r="H30">
        <v>3.27</v>
      </c>
    </row>
    <row r="31" spans="1:8" x14ac:dyDescent="0.3">
      <c r="A31" t="s">
        <v>84</v>
      </c>
      <c r="B31">
        <v>30</v>
      </c>
      <c r="C31" t="s">
        <v>85</v>
      </c>
      <c r="D31" t="s">
        <v>86</v>
      </c>
      <c r="E31">
        <v>4.07</v>
      </c>
      <c r="F31">
        <v>4.01</v>
      </c>
      <c r="G31">
        <v>5.04</v>
      </c>
      <c r="H31">
        <v>2.69</v>
      </c>
    </row>
    <row r="32" spans="1:8" x14ac:dyDescent="0.3">
      <c r="A32" t="s">
        <v>87</v>
      </c>
      <c r="B32">
        <v>31</v>
      </c>
      <c r="C32" t="s">
        <v>88</v>
      </c>
      <c r="D32" t="s">
        <v>89</v>
      </c>
      <c r="E32">
        <v>5.0199999999999996</v>
      </c>
      <c r="F32">
        <v>4.01</v>
      </c>
      <c r="G32">
        <v>6.04</v>
      </c>
      <c r="H32">
        <v>4.55</v>
      </c>
    </row>
    <row r="33" spans="1:8" x14ac:dyDescent="0.3">
      <c r="A33" t="s">
        <v>90</v>
      </c>
      <c r="B33">
        <v>32</v>
      </c>
      <c r="C33" t="s">
        <v>91</v>
      </c>
      <c r="D33" t="s">
        <v>16</v>
      </c>
      <c r="E33">
        <v>5.0199999999999996</v>
      </c>
      <c r="F33">
        <v>3.06</v>
      </c>
      <c r="G33">
        <v>6.02</v>
      </c>
      <c r="H33">
        <v>3.72</v>
      </c>
    </row>
    <row r="34" spans="1:8" x14ac:dyDescent="0.3">
      <c r="A34" t="s">
        <v>92</v>
      </c>
      <c r="B34">
        <v>33</v>
      </c>
      <c r="C34" t="s">
        <v>93</v>
      </c>
      <c r="D34" t="s">
        <v>40</v>
      </c>
      <c r="E34">
        <v>5.03</v>
      </c>
      <c r="F34">
        <v>4.04</v>
      </c>
      <c r="G34">
        <v>6.01</v>
      </c>
      <c r="H34">
        <v>2.63</v>
      </c>
    </row>
    <row r="35" spans="1:8" x14ac:dyDescent="0.3">
      <c r="A35" t="s">
        <v>94</v>
      </c>
      <c r="B35">
        <v>34</v>
      </c>
      <c r="C35" t="s">
        <v>95</v>
      </c>
      <c r="D35" t="s">
        <v>48</v>
      </c>
      <c r="E35">
        <v>5.03</v>
      </c>
      <c r="F35">
        <v>4.01</v>
      </c>
      <c r="G35">
        <v>7.05</v>
      </c>
      <c r="H35">
        <v>6.26</v>
      </c>
    </row>
    <row r="36" spans="1:8" x14ac:dyDescent="0.3">
      <c r="A36" t="s">
        <v>96</v>
      </c>
      <c r="B36">
        <v>35</v>
      </c>
      <c r="C36" t="s">
        <v>97</v>
      </c>
      <c r="D36" t="s">
        <v>98</v>
      </c>
      <c r="E36">
        <v>5.04</v>
      </c>
      <c r="F36">
        <v>3.06</v>
      </c>
      <c r="G36">
        <v>10.07</v>
      </c>
      <c r="H36">
        <v>14.92</v>
      </c>
    </row>
    <row r="37" spans="1:8" x14ac:dyDescent="0.3">
      <c r="A37" t="s">
        <v>99</v>
      </c>
      <c r="B37">
        <v>36</v>
      </c>
      <c r="C37" t="s">
        <v>100</v>
      </c>
      <c r="D37" t="s">
        <v>40</v>
      </c>
      <c r="E37">
        <v>5.0599999999999996</v>
      </c>
      <c r="F37">
        <v>2.0299999999999998</v>
      </c>
      <c r="G37">
        <v>12.07</v>
      </c>
      <c r="H37">
        <v>18.37</v>
      </c>
    </row>
    <row r="38" spans="1:8" x14ac:dyDescent="0.3">
      <c r="A38" t="s">
        <v>101</v>
      </c>
      <c r="B38">
        <v>37</v>
      </c>
      <c r="C38" t="s">
        <v>102</v>
      </c>
      <c r="D38" t="s">
        <v>51</v>
      </c>
      <c r="E38">
        <v>5.07</v>
      </c>
      <c r="F38">
        <v>4.05</v>
      </c>
      <c r="G38">
        <v>6.07</v>
      </c>
      <c r="H38">
        <v>3.98</v>
      </c>
    </row>
    <row r="39" spans="1:8" x14ac:dyDescent="0.3">
      <c r="A39" t="s">
        <v>103</v>
      </c>
      <c r="B39">
        <v>38</v>
      </c>
      <c r="C39" t="s">
        <v>104</v>
      </c>
      <c r="D39" t="s">
        <v>105</v>
      </c>
      <c r="E39">
        <v>6.01</v>
      </c>
      <c r="F39">
        <v>4.07</v>
      </c>
      <c r="G39">
        <v>7.04</v>
      </c>
      <c r="H39">
        <v>5.95</v>
      </c>
    </row>
    <row r="40" spans="1:8" x14ac:dyDescent="0.3">
      <c r="A40" t="s">
        <v>106</v>
      </c>
      <c r="B40">
        <v>39</v>
      </c>
      <c r="C40" t="s">
        <v>107</v>
      </c>
      <c r="D40" t="s">
        <v>108</v>
      </c>
      <c r="E40">
        <v>6.01</v>
      </c>
      <c r="F40">
        <v>4.05</v>
      </c>
      <c r="G40">
        <v>7.04</v>
      </c>
      <c r="H40">
        <v>5.91</v>
      </c>
    </row>
    <row r="41" spans="1:8" x14ac:dyDescent="0.3">
      <c r="A41" t="s">
        <v>109</v>
      </c>
      <c r="B41">
        <v>40</v>
      </c>
      <c r="C41" t="s">
        <v>110</v>
      </c>
      <c r="D41" t="s">
        <v>19</v>
      </c>
      <c r="E41">
        <v>6.02</v>
      </c>
      <c r="F41">
        <v>4.07</v>
      </c>
      <c r="G41">
        <v>7.03</v>
      </c>
      <c r="H41">
        <v>4.99</v>
      </c>
    </row>
    <row r="42" spans="1:8" x14ac:dyDescent="0.3">
      <c r="A42" t="s">
        <v>111</v>
      </c>
      <c r="B42">
        <v>41</v>
      </c>
      <c r="C42" t="s">
        <v>112</v>
      </c>
      <c r="D42" t="s">
        <v>108</v>
      </c>
      <c r="E42">
        <v>6.02</v>
      </c>
      <c r="F42">
        <v>5.03</v>
      </c>
      <c r="G42">
        <v>8.0299999999999994</v>
      </c>
      <c r="H42">
        <v>6.11</v>
      </c>
    </row>
    <row r="43" spans="1:8" x14ac:dyDescent="0.3">
      <c r="A43" t="s">
        <v>113</v>
      </c>
      <c r="B43">
        <v>42</v>
      </c>
      <c r="C43" t="s">
        <v>114</v>
      </c>
      <c r="D43" t="s">
        <v>10</v>
      </c>
      <c r="E43">
        <v>6.03</v>
      </c>
      <c r="F43">
        <v>5.0199999999999996</v>
      </c>
      <c r="G43">
        <v>8.0399999999999991</v>
      </c>
      <c r="H43">
        <v>5.8</v>
      </c>
    </row>
    <row r="44" spans="1:8" x14ac:dyDescent="0.3">
      <c r="A44" t="s">
        <v>115</v>
      </c>
      <c r="B44">
        <v>43</v>
      </c>
      <c r="C44" t="s">
        <v>116</v>
      </c>
      <c r="D44" t="s">
        <v>28</v>
      </c>
      <c r="E44">
        <v>6.04</v>
      </c>
      <c r="F44">
        <v>5.04</v>
      </c>
      <c r="G44">
        <v>8.0299999999999994</v>
      </c>
      <c r="H44">
        <v>5.19</v>
      </c>
    </row>
    <row r="45" spans="1:8" x14ac:dyDescent="0.3">
      <c r="A45" t="s">
        <v>117</v>
      </c>
      <c r="B45">
        <v>44</v>
      </c>
      <c r="C45" t="s">
        <v>118</v>
      </c>
      <c r="D45" t="s">
        <v>119</v>
      </c>
      <c r="E45">
        <v>6.05</v>
      </c>
      <c r="F45">
        <v>5.05</v>
      </c>
      <c r="G45">
        <v>8.0399999999999991</v>
      </c>
      <c r="H45">
        <v>6.09</v>
      </c>
    </row>
    <row r="46" spans="1:8" x14ac:dyDescent="0.3">
      <c r="A46" t="s">
        <v>120</v>
      </c>
      <c r="B46">
        <v>45</v>
      </c>
      <c r="C46" t="s">
        <v>121</v>
      </c>
      <c r="D46" t="s">
        <v>19</v>
      </c>
      <c r="E46">
        <v>6.05</v>
      </c>
      <c r="F46">
        <v>3.04</v>
      </c>
      <c r="G46">
        <v>8</v>
      </c>
      <c r="H46">
        <v>8.6999999999999993</v>
      </c>
    </row>
    <row r="47" spans="1:8" x14ac:dyDescent="0.3">
      <c r="A47" t="s">
        <v>122</v>
      </c>
      <c r="B47">
        <v>46</v>
      </c>
      <c r="C47" t="s">
        <v>123</v>
      </c>
      <c r="D47" t="s">
        <v>16</v>
      </c>
      <c r="E47">
        <v>6.07</v>
      </c>
      <c r="F47">
        <v>3.01</v>
      </c>
      <c r="G47">
        <v>11.07</v>
      </c>
      <c r="H47">
        <v>11.12</v>
      </c>
    </row>
    <row r="48" spans="1:8" x14ac:dyDescent="0.3">
      <c r="A48" t="s">
        <v>124</v>
      </c>
      <c r="B48">
        <v>47</v>
      </c>
      <c r="C48" t="s">
        <v>125</v>
      </c>
      <c r="D48" t="s">
        <v>28</v>
      </c>
      <c r="E48">
        <v>7</v>
      </c>
      <c r="F48">
        <v>5.0199999999999996</v>
      </c>
      <c r="G48">
        <v>8.01</v>
      </c>
      <c r="H48">
        <v>5.62</v>
      </c>
    </row>
    <row r="49" spans="1:8" x14ac:dyDescent="0.3">
      <c r="A49" t="s">
        <v>126</v>
      </c>
      <c r="B49">
        <v>48</v>
      </c>
      <c r="C49" t="s">
        <v>127</v>
      </c>
      <c r="D49" t="s">
        <v>59</v>
      </c>
      <c r="E49">
        <v>7</v>
      </c>
      <c r="F49">
        <v>5.01</v>
      </c>
      <c r="G49">
        <v>11.02</v>
      </c>
      <c r="H49">
        <v>8.66</v>
      </c>
    </row>
    <row r="50" spans="1:8" x14ac:dyDescent="0.3">
      <c r="A50" t="s">
        <v>128</v>
      </c>
      <c r="B50">
        <v>49</v>
      </c>
      <c r="C50" t="s">
        <v>129</v>
      </c>
      <c r="D50" t="s">
        <v>40</v>
      </c>
      <c r="E50">
        <v>7.02</v>
      </c>
      <c r="F50">
        <v>4.0599999999999996</v>
      </c>
      <c r="G50">
        <v>9.02</v>
      </c>
      <c r="H50">
        <v>8.35</v>
      </c>
    </row>
    <row r="51" spans="1:8" x14ac:dyDescent="0.3">
      <c r="A51" t="s">
        <v>130</v>
      </c>
      <c r="B51">
        <v>50</v>
      </c>
      <c r="C51" t="s">
        <v>131</v>
      </c>
      <c r="D51" t="s">
        <v>105</v>
      </c>
      <c r="E51">
        <v>7.02</v>
      </c>
      <c r="F51">
        <v>6.02</v>
      </c>
      <c r="G51">
        <v>8.07</v>
      </c>
      <c r="H51">
        <v>5.18</v>
      </c>
    </row>
    <row r="52" spans="1:8" x14ac:dyDescent="0.3">
      <c r="A52" t="s">
        <v>132</v>
      </c>
      <c r="B52">
        <v>51</v>
      </c>
      <c r="C52" t="s">
        <v>133</v>
      </c>
      <c r="D52" t="s">
        <v>79</v>
      </c>
      <c r="E52">
        <v>7.03</v>
      </c>
      <c r="F52">
        <v>5.0199999999999996</v>
      </c>
      <c r="G52">
        <v>9.0500000000000007</v>
      </c>
      <c r="H52">
        <v>8.0500000000000007</v>
      </c>
    </row>
    <row r="53" spans="1:8" x14ac:dyDescent="0.3">
      <c r="A53" t="s">
        <v>134</v>
      </c>
      <c r="B53">
        <v>52</v>
      </c>
      <c r="C53" t="s">
        <v>135</v>
      </c>
      <c r="D53" t="s">
        <v>25</v>
      </c>
      <c r="E53">
        <v>7.03</v>
      </c>
      <c r="F53">
        <v>4.01</v>
      </c>
      <c r="G53">
        <v>9.0399999999999991</v>
      </c>
      <c r="H53">
        <v>9.1300000000000008</v>
      </c>
    </row>
    <row r="54" spans="1:8" x14ac:dyDescent="0.3">
      <c r="A54" t="s">
        <v>136</v>
      </c>
      <c r="B54">
        <v>53</v>
      </c>
      <c r="C54" t="s">
        <v>137</v>
      </c>
      <c r="D54" t="s">
        <v>119</v>
      </c>
      <c r="E54">
        <v>7.07</v>
      </c>
      <c r="F54">
        <v>6</v>
      </c>
      <c r="G54">
        <v>9</v>
      </c>
      <c r="H54">
        <v>5.29</v>
      </c>
    </row>
    <row r="55" spans="1:8" x14ac:dyDescent="0.3">
      <c r="A55" t="s">
        <v>138</v>
      </c>
      <c r="B55">
        <v>54</v>
      </c>
      <c r="C55" t="s">
        <v>139</v>
      </c>
      <c r="D55" t="s">
        <v>59</v>
      </c>
      <c r="E55">
        <v>7.07</v>
      </c>
      <c r="F55">
        <v>6.04</v>
      </c>
      <c r="G55">
        <v>9.02</v>
      </c>
      <c r="H55">
        <v>5.86</v>
      </c>
    </row>
    <row r="56" spans="1:8" x14ac:dyDescent="0.3">
      <c r="A56" t="s">
        <v>140</v>
      </c>
      <c r="B56">
        <v>55</v>
      </c>
      <c r="C56" t="s">
        <v>141</v>
      </c>
      <c r="D56" t="s">
        <v>98</v>
      </c>
      <c r="E56">
        <v>8</v>
      </c>
      <c r="F56">
        <v>4</v>
      </c>
      <c r="G56">
        <v>9.01</v>
      </c>
      <c r="H56">
        <v>7.84</v>
      </c>
    </row>
    <row r="57" spans="1:8" x14ac:dyDescent="0.3">
      <c r="A57" t="s">
        <v>142</v>
      </c>
      <c r="B57">
        <v>56</v>
      </c>
      <c r="C57" t="s">
        <v>143</v>
      </c>
      <c r="D57" t="s">
        <v>56</v>
      </c>
      <c r="E57">
        <v>8.02</v>
      </c>
      <c r="F57">
        <v>6.07</v>
      </c>
      <c r="G57">
        <v>9.0299999999999994</v>
      </c>
      <c r="H57">
        <v>5.44</v>
      </c>
    </row>
    <row r="58" spans="1:8" x14ac:dyDescent="0.3">
      <c r="A58" t="s">
        <v>144</v>
      </c>
      <c r="B58">
        <v>57</v>
      </c>
      <c r="C58" t="s">
        <v>145</v>
      </c>
      <c r="D58" t="s">
        <v>146</v>
      </c>
      <c r="E58">
        <v>8.0299999999999994</v>
      </c>
      <c r="F58">
        <v>6.04</v>
      </c>
      <c r="G58">
        <v>9.02</v>
      </c>
      <c r="H58">
        <v>4.92</v>
      </c>
    </row>
    <row r="59" spans="1:8" x14ac:dyDescent="0.3">
      <c r="A59" t="s">
        <v>147</v>
      </c>
      <c r="B59">
        <v>58</v>
      </c>
      <c r="C59" t="s">
        <v>148</v>
      </c>
      <c r="D59" t="s">
        <v>31</v>
      </c>
      <c r="E59">
        <v>8.0299999999999994</v>
      </c>
      <c r="F59">
        <v>6.07</v>
      </c>
      <c r="G59">
        <v>9.0500000000000007</v>
      </c>
      <c r="H59">
        <v>4.6100000000000003</v>
      </c>
    </row>
    <row r="60" spans="1:8" x14ac:dyDescent="0.3">
      <c r="A60" t="s">
        <v>149</v>
      </c>
      <c r="B60">
        <v>59</v>
      </c>
      <c r="C60" t="s">
        <v>150</v>
      </c>
      <c r="D60" t="s">
        <v>59</v>
      </c>
      <c r="E60">
        <v>8.0299999999999994</v>
      </c>
      <c r="F60">
        <v>4</v>
      </c>
      <c r="G60">
        <v>16.059999999999999</v>
      </c>
      <c r="H60">
        <v>30.34</v>
      </c>
    </row>
    <row r="61" spans="1:8" x14ac:dyDescent="0.3">
      <c r="A61" t="s">
        <v>151</v>
      </c>
      <c r="B61">
        <v>60</v>
      </c>
      <c r="C61" t="s">
        <v>152</v>
      </c>
      <c r="D61" t="s">
        <v>28</v>
      </c>
      <c r="E61">
        <v>8.0399999999999991</v>
      </c>
      <c r="F61">
        <v>6.06</v>
      </c>
      <c r="G61">
        <v>10.050000000000001</v>
      </c>
      <c r="H61">
        <v>6.02</v>
      </c>
    </row>
    <row r="62" spans="1:8" x14ac:dyDescent="0.3">
      <c r="A62" t="s">
        <v>153</v>
      </c>
      <c r="B62">
        <v>61</v>
      </c>
      <c r="C62" t="s">
        <v>154</v>
      </c>
      <c r="D62" t="s">
        <v>13</v>
      </c>
      <c r="E62">
        <v>8.0500000000000007</v>
      </c>
      <c r="F62">
        <v>6.06</v>
      </c>
      <c r="G62">
        <v>9.06</v>
      </c>
      <c r="H62">
        <v>5.74</v>
      </c>
    </row>
    <row r="63" spans="1:8" x14ac:dyDescent="0.3">
      <c r="A63" t="s">
        <v>155</v>
      </c>
      <c r="B63">
        <v>62</v>
      </c>
      <c r="C63" t="s">
        <v>156</v>
      </c>
      <c r="D63" t="s">
        <v>157</v>
      </c>
      <c r="E63">
        <v>8.06</v>
      </c>
      <c r="F63">
        <v>7.02</v>
      </c>
      <c r="G63">
        <v>9.07</v>
      </c>
      <c r="H63">
        <v>5.91</v>
      </c>
    </row>
    <row r="64" spans="1:8" x14ac:dyDescent="0.3">
      <c r="A64" t="s">
        <v>158</v>
      </c>
      <c r="B64">
        <v>63</v>
      </c>
      <c r="C64" t="s">
        <v>159</v>
      </c>
      <c r="D64" t="s">
        <v>160</v>
      </c>
      <c r="E64">
        <v>9.01</v>
      </c>
      <c r="F64">
        <v>7.05</v>
      </c>
      <c r="G64">
        <v>10.01</v>
      </c>
      <c r="H64">
        <v>4.95</v>
      </c>
    </row>
    <row r="65" spans="1:8" x14ac:dyDescent="0.3">
      <c r="A65" t="s">
        <v>161</v>
      </c>
      <c r="B65">
        <v>64</v>
      </c>
      <c r="C65" t="s">
        <v>162</v>
      </c>
      <c r="D65" t="s">
        <v>98</v>
      </c>
      <c r="E65">
        <v>9.01</v>
      </c>
      <c r="F65">
        <v>7.02</v>
      </c>
      <c r="G65">
        <v>11.03</v>
      </c>
      <c r="H65">
        <v>5.65</v>
      </c>
    </row>
    <row r="66" spans="1:8" x14ac:dyDescent="0.3">
      <c r="A66" t="s">
        <v>163</v>
      </c>
      <c r="B66">
        <v>65</v>
      </c>
      <c r="C66" t="s">
        <v>164</v>
      </c>
      <c r="D66" t="s">
        <v>165</v>
      </c>
      <c r="E66">
        <v>9.02</v>
      </c>
      <c r="F66">
        <v>7.07</v>
      </c>
      <c r="G66">
        <v>10.039999999999999</v>
      </c>
      <c r="H66">
        <v>4.79</v>
      </c>
    </row>
    <row r="67" spans="1:8" x14ac:dyDescent="0.3">
      <c r="A67" t="s">
        <v>166</v>
      </c>
      <c r="B67">
        <v>66</v>
      </c>
      <c r="C67" t="s">
        <v>167</v>
      </c>
      <c r="D67" t="s">
        <v>40</v>
      </c>
      <c r="E67">
        <v>9.0299999999999994</v>
      </c>
      <c r="F67">
        <v>7.04</v>
      </c>
      <c r="G67">
        <v>11</v>
      </c>
      <c r="H67">
        <v>5.54</v>
      </c>
    </row>
    <row r="68" spans="1:8" x14ac:dyDescent="0.3">
      <c r="A68" t="s">
        <v>168</v>
      </c>
      <c r="B68">
        <v>67</v>
      </c>
      <c r="C68" t="s">
        <v>169</v>
      </c>
      <c r="D68" t="s">
        <v>89</v>
      </c>
      <c r="E68">
        <v>9.0299999999999994</v>
      </c>
      <c r="F68">
        <v>7.03</v>
      </c>
      <c r="G68">
        <v>11.04</v>
      </c>
      <c r="H68">
        <v>7.01</v>
      </c>
    </row>
    <row r="69" spans="1:8" x14ac:dyDescent="0.3">
      <c r="A69" t="s">
        <v>170</v>
      </c>
      <c r="B69">
        <v>68</v>
      </c>
      <c r="C69" t="s">
        <v>171</v>
      </c>
      <c r="D69" t="s">
        <v>34</v>
      </c>
      <c r="E69">
        <v>9.07</v>
      </c>
      <c r="F69">
        <v>8</v>
      </c>
      <c r="G69">
        <v>11</v>
      </c>
      <c r="H69">
        <v>5.4</v>
      </c>
    </row>
    <row r="70" spans="1:8" x14ac:dyDescent="0.3">
      <c r="A70" t="s">
        <v>172</v>
      </c>
      <c r="B70">
        <v>69</v>
      </c>
      <c r="C70" t="s">
        <v>173</v>
      </c>
      <c r="D70" t="s">
        <v>160</v>
      </c>
      <c r="E70">
        <v>9.07</v>
      </c>
      <c r="F70">
        <v>7.02</v>
      </c>
      <c r="G70">
        <v>11.03</v>
      </c>
      <c r="H70">
        <v>5.51</v>
      </c>
    </row>
    <row r="71" spans="1:8" x14ac:dyDescent="0.3">
      <c r="A71" t="s">
        <v>174</v>
      </c>
      <c r="B71">
        <v>70</v>
      </c>
      <c r="C71" t="s">
        <v>175</v>
      </c>
      <c r="D71" t="s">
        <v>86</v>
      </c>
      <c r="E71">
        <v>10.01</v>
      </c>
      <c r="F71">
        <v>3.06</v>
      </c>
      <c r="G71">
        <v>23</v>
      </c>
      <c r="H71">
        <v>37.58</v>
      </c>
    </row>
    <row r="72" spans="1:8" x14ac:dyDescent="0.3">
      <c r="A72" t="s">
        <v>176</v>
      </c>
      <c r="B72">
        <v>71</v>
      </c>
      <c r="C72" t="s">
        <v>177</v>
      </c>
      <c r="D72" t="s">
        <v>28</v>
      </c>
      <c r="E72">
        <v>10.01</v>
      </c>
      <c r="F72">
        <v>8</v>
      </c>
      <c r="G72">
        <v>11.04</v>
      </c>
      <c r="H72">
        <v>5.79</v>
      </c>
    </row>
    <row r="73" spans="1:8" x14ac:dyDescent="0.3">
      <c r="A73" t="s">
        <v>178</v>
      </c>
      <c r="B73">
        <v>72</v>
      </c>
      <c r="C73" t="s">
        <v>179</v>
      </c>
      <c r="D73" t="s">
        <v>22</v>
      </c>
      <c r="E73">
        <v>10.01</v>
      </c>
      <c r="F73">
        <v>9.02</v>
      </c>
      <c r="G73">
        <v>11.03</v>
      </c>
      <c r="H73">
        <v>4.04</v>
      </c>
    </row>
    <row r="74" spans="1:8" x14ac:dyDescent="0.3">
      <c r="A74" t="s">
        <v>180</v>
      </c>
      <c r="B74">
        <v>73</v>
      </c>
      <c r="C74" t="s">
        <v>181</v>
      </c>
      <c r="D74" t="s">
        <v>182</v>
      </c>
      <c r="E74">
        <v>10.02</v>
      </c>
      <c r="F74">
        <v>9</v>
      </c>
      <c r="G74">
        <v>11.07</v>
      </c>
      <c r="H74">
        <v>6.28</v>
      </c>
    </row>
    <row r="75" spans="1:8" x14ac:dyDescent="0.3">
      <c r="A75" t="s">
        <v>183</v>
      </c>
      <c r="B75">
        <v>74</v>
      </c>
      <c r="C75" t="s">
        <v>184</v>
      </c>
      <c r="D75" t="s">
        <v>185</v>
      </c>
      <c r="E75">
        <v>10.029999999999999</v>
      </c>
      <c r="F75">
        <v>8.0500000000000007</v>
      </c>
      <c r="G75">
        <v>12</v>
      </c>
      <c r="H75">
        <v>5.57</v>
      </c>
    </row>
    <row r="76" spans="1:8" x14ac:dyDescent="0.3">
      <c r="A76" t="s">
        <v>186</v>
      </c>
      <c r="B76">
        <v>75</v>
      </c>
      <c r="C76" t="s">
        <v>187</v>
      </c>
      <c r="D76" t="s">
        <v>16</v>
      </c>
      <c r="E76">
        <v>10.029999999999999</v>
      </c>
      <c r="F76">
        <v>7</v>
      </c>
      <c r="G76">
        <v>11.07</v>
      </c>
      <c r="H76">
        <v>7.11</v>
      </c>
    </row>
    <row r="77" spans="1:8" x14ac:dyDescent="0.3">
      <c r="A77" t="s">
        <v>188</v>
      </c>
      <c r="B77">
        <v>76</v>
      </c>
      <c r="C77" t="s">
        <v>189</v>
      </c>
      <c r="D77" t="s">
        <v>22</v>
      </c>
      <c r="E77">
        <v>10.039999999999999</v>
      </c>
      <c r="F77">
        <v>5.04</v>
      </c>
      <c r="G77">
        <v>14</v>
      </c>
      <c r="H77">
        <v>16.16</v>
      </c>
    </row>
    <row r="78" spans="1:8" x14ac:dyDescent="0.3">
      <c r="A78" t="s">
        <v>190</v>
      </c>
      <c r="B78">
        <v>77</v>
      </c>
      <c r="C78" t="s">
        <v>191</v>
      </c>
      <c r="D78" t="s">
        <v>62</v>
      </c>
      <c r="E78">
        <v>10.039999999999999</v>
      </c>
      <c r="F78">
        <v>9.01</v>
      </c>
      <c r="G78">
        <v>11.07</v>
      </c>
      <c r="H78">
        <v>5.36</v>
      </c>
    </row>
    <row r="79" spans="1:8" x14ac:dyDescent="0.3">
      <c r="A79" t="s">
        <v>192</v>
      </c>
      <c r="B79">
        <v>78</v>
      </c>
      <c r="C79" t="s">
        <v>193</v>
      </c>
      <c r="D79" t="s">
        <v>31</v>
      </c>
      <c r="E79">
        <v>10.06</v>
      </c>
      <c r="F79">
        <v>7.02</v>
      </c>
      <c r="G79">
        <v>12.07</v>
      </c>
      <c r="H79">
        <v>13.81</v>
      </c>
    </row>
    <row r="80" spans="1:8" x14ac:dyDescent="0.3">
      <c r="A80" t="s">
        <v>194</v>
      </c>
      <c r="B80">
        <v>79</v>
      </c>
      <c r="C80" t="s">
        <v>195</v>
      </c>
      <c r="D80" t="s">
        <v>62</v>
      </c>
      <c r="E80">
        <v>10.06</v>
      </c>
      <c r="F80">
        <v>8.02</v>
      </c>
      <c r="G80">
        <v>11.07</v>
      </c>
      <c r="H80">
        <v>6.53</v>
      </c>
    </row>
    <row r="81" spans="1:8" x14ac:dyDescent="0.3">
      <c r="A81" t="s">
        <v>196</v>
      </c>
      <c r="B81">
        <v>80</v>
      </c>
      <c r="C81" t="s">
        <v>197</v>
      </c>
      <c r="D81" t="s">
        <v>86</v>
      </c>
      <c r="E81">
        <v>11</v>
      </c>
      <c r="F81">
        <v>9.0399999999999991</v>
      </c>
      <c r="G81">
        <v>12.04</v>
      </c>
      <c r="H81">
        <v>5.47</v>
      </c>
    </row>
    <row r="82" spans="1:8" x14ac:dyDescent="0.3">
      <c r="A82" t="s">
        <v>198</v>
      </c>
      <c r="B82">
        <v>81</v>
      </c>
      <c r="C82" t="s">
        <v>199</v>
      </c>
      <c r="D82" t="s">
        <v>98</v>
      </c>
      <c r="E82">
        <v>11.02</v>
      </c>
      <c r="F82">
        <v>9.0399999999999991</v>
      </c>
      <c r="G82">
        <v>12.05</v>
      </c>
      <c r="H82">
        <v>6.03</v>
      </c>
    </row>
    <row r="83" spans="1:8" x14ac:dyDescent="0.3">
      <c r="A83" t="s">
        <v>200</v>
      </c>
      <c r="B83">
        <v>82</v>
      </c>
      <c r="C83" t="s">
        <v>201</v>
      </c>
      <c r="D83" t="s">
        <v>160</v>
      </c>
      <c r="E83">
        <v>11.03</v>
      </c>
      <c r="F83">
        <v>9.0299999999999994</v>
      </c>
      <c r="G83">
        <v>12.06</v>
      </c>
      <c r="H83">
        <v>5.99</v>
      </c>
    </row>
    <row r="84" spans="1:8" x14ac:dyDescent="0.3">
      <c r="A84" t="s">
        <v>202</v>
      </c>
      <c r="B84">
        <v>83</v>
      </c>
      <c r="C84" t="s">
        <v>203</v>
      </c>
      <c r="D84" t="s">
        <v>34</v>
      </c>
      <c r="E84">
        <v>11.03</v>
      </c>
      <c r="F84">
        <v>9.0399999999999991</v>
      </c>
      <c r="G84">
        <v>13.01</v>
      </c>
      <c r="H84">
        <v>6.99</v>
      </c>
    </row>
    <row r="85" spans="1:8" x14ac:dyDescent="0.3">
      <c r="A85" t="s">
        <v>204</v>
      </c>
      <c r="B85">
        <v>84</v>
      </c>
      <c r="C85" t="s">
        <v>205</v>
      </c>
      <c r="D85" t="s">
        <v>157</v>
      </c>
      <c r="E85">
        <v>11.04</v>
      </c>
      <c r="F85">
        <v>10.029999999999999</v>
      </c>
      <c r="G85">
        <v>13</v>
      </c>
      <c r="H85">
        <v>5.48</v>
      </c>
    </row>
    <row r="86" spans="1:8" x14ac:dyDescent="0.3">
      <c r="A86" t="s">
        <v>206</v>
      </c>
      <c r="B86">
        <v>85</v>
      </c>
      <c r="C86" t="s">
        <v>207</v>
      </c>
      <c r="D86" t="s">
        <v>108</v>
      </c>
      <c r="E86">
        <v>11.04</v>
      </c>
      <c r="F86">
        <v>8.01</v>
      </c>
      <c r="G86">
        <v>13.01</v>
      </c>
      <c r="H86">
        <v>8.1300000000000008</v>
      </c>
    </row>
    <row r="87" spans="1:8" x14ac:dyDescent="0.3">
      <c r="A87" t="s">
        <v>208</v>
      </c>
      <c r="B87">
        <v>86</v>
      </c>
      <c r="C87" t="s">
        <v>209</v>
      </c>
      <c r="D87" t="s">
        <v>165</v>
      </c>
      <c r="E87">
        <v>11.06</v>
      </c>
      <c r="F87">
        <v>10.050000000000001</v>
      </c>
      <c r="G87">
        <v>13.01</v>
      </c>
      <c r="H87">
        <v>5.22</v>
      </c>
    </row>
    <row r="88" spans="1:8" x14ac:dyDescent="0.3">
      <c r="A88" t="s">
        <v>210</v>
      </c>
      <c r="B88">
        <v>87</v>
      </c>
      <c r="C88" t="s">
        <v>211</v>
      </c>
      <c r="D88" t="s">
        <v>212</v>
      </c>
      <c r="E88">
        <v>12.01</v>
      </c>
      <c r="F88">
        <v>10.029999999999999</v>
      </c>
      <c r="G88">
        <v>14.03</v>
      </c>
      <c r="H88">
        <v>6.95</v>
      </c>
    </row>
    <row r="89" spans="1:8" x14ac:dyDescent="0.3">
      <c r="A89" t="s">
        <v>213</v>
      </c>
      <c r="B89">
        <v>88</v>
      </c>
      <c r="C89" t="s">
        <v>214</v>
      </c>
      <c r="D89" t="s">
        <v>212</v>
      </c>
      <c r="E89">
        <v>12.02</v>
      </c>
      <c r="F89">
        <v>10</v>
      </c>
      <c r="G89">
        <v>14.01</v>
      </c>
      <c r="H89">
        <v>8.35</v>
      </c>
    </row>
    <row r="90" spans="1:8" x14ac:dyDescent="0.3">
      <c r="A90" t="s">
        <v>215</v>
      </c>
      <c r="B90">
        <v>89</v>
      </c>
      <c r="C90" t="s">
        <v>216</v>
      </c>
      <c r="D90" t="s">
        <v>185</v>
      </c>
      <c r="E90">
        <v>12.02</v>
      </c>
      <c r="F90">
        <v>7.06</v>
      </c>
      <c r="G90">
        <v>23</v>
      </c>
      <c r="H90">
        <v>27.19</v>
      </c>
    </row>
    <row r="91" spans="1:8" x14ac:dyDescent="0.3">
      <c r="A91" t="s">
        <v>217</v>
      </c>
      <c r="B91">
        <v>90</v>
      </c>
      <c r="C91" t="s">
        <v>218</v>
      </c>
      <c r="D91" t="s">
        <v>185</v>
      </c>
      <c r="E91">
        <v>12.03</v>
      </c>
      <c r="F91">
        <v>10.050000000000001</v>
      </c>
      <c r="G91">
        <v>14.05</v>
      </c>
      <c r="H91">
        <v>7.98</v>
      </c>
    </row>
    <row r="92" spans="1:8" x14ac:dyDescent="0.3">
      <c r="A92" t="s">
        <v>219</v>
      </c>
      <c r="B92">
        <v>91</v>
      </c>
      <c r="C92" t="s">
        <v>220</v>
      </c>
      <c r="D92" t="s">
        <v>51</v>
      </c>
      <c r="E92">
        <v>12.07</v>
      </c>
      <c r="F92">
        <v>10.02</v>
      </c>
      <c r="G92">
        <v>23</v>
      </c>
      <c r="H92">
        <v>17.23</v>
      </c>
    </row>
    <row r="93" spans="1:8" x14ac:dyDescent="0.3">
      <c r="A93" t="s">
        <v>221</v>
      </c>
      <c r="B93">
        <v>92</v>
      </c>
      <c r="C93" t="s">
        <v>222</v>
      </c>
      <c r="D93" t="s">
        <v>10</v>
      </c>
      <c r="E93">
        <v>12.07</v>
      </c>
      <c r="F93">
        <v>7.03</v>
      </c>
      <c r="G93">
        <v>15.06</v>
      </c>
      <c r="H93">
        <v>16.12</v>
      </c>
    </row>
    <row r="94" spans="1:8" x14ac:dyDescent="0.3">
      <c r="A94" t="s">
        <v>223</v>
      </c>
      <c r="B94">
        <v>93</v>
      </c>
      <c r="C94" t="s">
        <v>224</v>
      </c>
      <c r="D94" t="s">
        <v>62</v>
      </c>
      <c r="E94">
        <v>13.01</v>
      </c>
      <c r="F94">
        <v>11.07</v>
      </c>
      <c r="G94">
        <v>14.07</v>
      </c>
      <c r="H94">
        <v>6.7</v>
      </c>
    </row>
    <row r="95" spans="1:8" x14ac:dyDescent="0.3">
      <c r="A95" t="s">
        <v>225</v>
      </c>
      <c r="B95">
        <v>94</v>
      </c>
      <c r="C95" t="s">
        <v>226</v>
      </c>
      <c r="D95" t="s">
        <v>48</v>
      </c>
      <c r="E95">
        <v>13.02</v>
      </c>
      <c r="F95">
        <v>7.04</v>
      </c>
      <c r="G95">
        <v>16.03</v>
      </c>
      <c r="H95">
        <v>15.96</v>
      </c>
    </row>
    <row r="96" spans="1:8" x14ac:dyDescent="0.3">
      <c r="A96" t="s">
        <v>227</v>
      </c>
      <c r="B96">
        <v>95</v>
      </c>
      <c r="C96" t="s">
        <v>228</v>
      </c>
      <c r="D96" t="s">
        <v>34</v>
      </c>
      <c r="E96">
        <v>13.04</v>
      </c>
      <c r="F96">
        <v>10.02</v>
      </c>
      <c r="G96">
        <v>23</v>
      </c>
      <c r="H96">
        <v>17.63</v>
      </c>
    </row>
    <row r="97" spans="1:8" x14ac:dyDescent="0.3">
      <c r="A97" t="s">
        <v>229</v>
      </c>
      <c r="B97">
        <v>96</v>
      </c>
      <c r="C97" t="s">
        <v>230</v>
      </c>
      <c r="D97" t="s">
        <v>16</v>
      </c>
      <c r="E97">
        <v>13.07</v>
      </c>
      <c r="F97">
        <v>10.06</v>
      </c>
      <c r="G97">
        <v>23</v>
      </c>
      <c r="H97">
        <v>22.28</v>
      </c>
    </row>
    <row r="98" spans="1:8" x14ac:dyDescent="0.3">
      <c r="A98" t="s">
        <v>231</v>
      </c>
      <c r="B98">
        <v>97</v>
      </c>
      <c r="C98" t="s">
        <v>232</v>
      </c>
      <c r="D98" t="s">
        <v>37</v>
      </c>
      <c r="E98">
        <v>13.07</v>
      </c>
      <c r="F98">
        <v>10.050000000000001</v>
      </c>
      <c r="G98">
        <v>23</v>
      </c>
      <c r="H98">
        <v>17.7</v>
      </c>
    </row>
    <row r="99" spans="1:8" x14ac:dyDescent="0.3">
      <c r="A99" t="s">
        <v>233</v>
      </c>
      <c r="B99">
        <v>98</v>
      </c>
      <c r="C99" t="s">
        <v>234</v>
      </c>
      <c r="D99" t="s">
        <v>235</v>
      </c>
      <c r="E99">
        <v>14</v>
      </c>
      <c r="F99">
        <v>11.01</v>
      </c>
      <c r="G99">
        <v>23</v>
      </c>
      <c r="H99">
        <v>17.579999999999998</v>
      </c>
    </row>
    <row r="100" spans="1:8" x14ac:dyDescent="0.3">
      <c r="A100" t="s">
        <v>236</v>
      </c>
      <c r="B100">
        <v>99</v>
      </c>
      <c r="C100" t="s">
        <v>237</v>
      </c>
      <c r="D100" t="s">
        <v>19</v>
      </c>
      <c r="E100">
        <v>14.02</v>
      </c>
      <c r="F100">
        <v>7.01</v>
      </c>
      <c r="G100">
        <v>23</v>
      </c>
      <c r="H100">
        <v>24.39</v>
      </c>
    </row>
    <row r="101" spans="1:8" x14ac:dyDescent="0.3">
      <c r="A101" t="s">
        <v>238</v>
      </c>
      <c r="B101">
        <v>100</v>
      </c>
      <c r="C101" t="s">
        <v>239</v>
      </c>
      <c r="D101" t="s">
        <v>98</v>
      </c>
      <c r="E101">
        <v>14.03</v>
      </c>
      <c r="F101">
        <v>9.07</v>
      </c>
      <c r="G101">
        <v>23</v>
      </c>
      <c r="H101">
        <v>30.31</v>
      </c>
    </row>
    <row r="102" spans="1:8" x14ac:dyDescent="0.3">
      <c r="A102" t="s">
        <v>240</v>
      </c>
      <c r="B102">
        <v>101</v>
      </c>
      <c r="C102" t="s">
        <v>241</v>
      </c>
      <c r="D102" t="s">
        <v>51</v>
      </c>
      <c r="E102">
        <v>14.03</v>
      </c>
      <c r="F102">
        <v>10.050000000000001</v>
      </c>
      <c r="G102">
        <v>23</v>
      </c>
      <c r="H102">
        <v>30.47</v>
      </c>
    </row>
    <row r="103" spans="1:8" x14ac:dyDescent="0.3">
      <c r="A103" t="s">
        <v>242</v>
      </c>
      <c r="B103">
        <v>102</v>
      </c>
      <c r="C103" t="s">
        <v>243</v>
      </c>
      <c r="D103" t="s">
        <v>165</v>
      </c>
      <c r="E103">
        <v>14.05</v>
      </c>
      <c r="F103">
        <v>9.01</v>
      </c>
      <c r="G103">
        <v>23</v>
      </c>
      <c r="H103">
        <v>21.32</v>
      </c>
    </row>
    <row r="104" spans="1:8" x14ac:dyDescent="0.3">
      <c r="A104" t="s">
        <v>244</v>
      </c>
      <c r="B104">
        <v>103</v>
      </c>
      <c r="C104" t="s">
        <v>245</v>
      </c>
      <c r="D104" t="s">
        <v>48</v>
      </c>
      <c r="E104">
        <v>14.05</v>
      </c>
      <c r="F104">
        <v>2.0499999999999998</v>
      </c>
      <c r="G104">
        <v>23</v>
      </c>
      <c r="H104">
        <v>51</v>
      </c>
    </row>
    <row r="105" spans="1:8" x14ac:dyDescent="0.3">
      <c r="A105" t="s">
        <v>246</v>
      </c>
      <c r="B105">
        <v>104</v>
      </c>
      <c r="C105" t="s">
        <v>247</v>
      </c>
      <c r="D105" t="s">
        <v>86</v>
      </c>
      <c r="E105">
        <v>14.07</v>
      </c>
      <c r="F105">
        <v>12.01</v>
      </c>
      <c r="G105">
        <v>23</v>
      </c>
      <c r="H105">
        <v>21.45</v>
      </c>
    </row>
    <row r="106" spans="1:8" x14ac:dyDescent="0.3">
      <c r="A106" t="s">
        <v>248</v>
      </c>
      <c r="B106">
        <v>105</v>
      </c>
      <c r="C106" t="s">
        <v>249</v>
      </c>
      <c r="D106" t="s">
        <v>31</v>
      </c>
      <c r="E106">
        <v>15.03</v>
      </c>
      <c r="F106">
        <v>13.03</v>
      </c>
      <c r="G106">
        <v>23</v>
      </c>
      <c r="H106">
        <v>18.61</v>
      </c>
    </row>
    <row r="107" spans="1:8" x14ac:dyDescent="0.3">
      <c r="A107" t="s">
        <v>250</v>
      </c>
      <c r="B107">
        <v>106</v>
      </c>
      <c r="C107" t="s">
        <v>251</v>
      </c>
      <c r="D107" t="s">
        <v>19</v>
      </c>
      <c r="E107">
        <v>15.04</v>
      </c>
      <c r="F107">
        <v>9.0299999999999994</v>
      </c>
      <c r="G107">
        <v>23</v>
      </c>
      <c r="H107">
        <v>40.479999999999997</v>
      </c>
    </row>
    <row r="108" spans="1:8" x14ac:dyDescent="0.3">
      <c r="A108" t="s">
        <v>252</v>
      </c>
      <c r="B108">
        <v>107</v>
      </c>
      <c r="C108" t="s">
        <v>253</v>
      </c>
      <c r="D108" t="s">
        <v>235</v>
      </c>
      <c r="E108">
        <v>15.05</v>
      </c>
      <c r="F108">
        <v>7.04</v>
      </c>
      <c r="G108">
        <v>23</v>
      </c>
      <c r="H108">
        <v>37.880000000000003</v>
      </c>
    </row>
    <row r="109" spans="1:8" x14ac:dyDescent="0.3">
      <c r="A109" t="s">
        <v>254</v>
      </c>
      <c r="B109">
        <v>108</v>
      </c>
      <c r="C109" t="s">
        <v>255</v>
      </c>
      <c r="D109" t="s">
        <v>185</v>
      </c>
      <c r="E109">
        <v>15.06</v>
      </c>
      <c r="F109">
        <v>12.04</v>
      </c>
      <c r="G109">
        <v>23</v>
      </c>
      <c r="H109">
        <v>32.42</v>
      </c>
    </row>
    <row r="110" spans="1:8" x14ac:dyDescent="0.3">
      <c r="A110" t="s">
        <v>256</v>
      </c>
      <c r="B110">
        <v>109</v>
      </c>
      <c r="C110" t="s">
        <v>257</v>
      </c>
      <c r="D110" t="s">
        <v>16</v>
      </c>
      <c r="E110">
        <v>16</v>
      </c>
      <c r="F110">
        <v>12.03</v>
      </c>
      <c r="G110">
        <v>23</v>
      </c>
      <c r="H110">
        <v>34.19</v>
      </c>
    </row>
    <row r="111" spans="1:8" x14ac:dyDescent="0.3">
      <c r="A111" t="s">
        <v>258</v>
      </c>
      <c r="B111">
        <v>110</v>
      </c>
      <c r="C111" t="s">
        <v>259</v>
      </c>
      <c r="D111" t="s">
        <v>79</v>
      </c>
      <c r="E111">
        <v>16.05</v>
      </c>
      <c r="F111">
        <v>12.07</v>
      </c>
      <c r="G111">
        <v>23</v>
      </c>
      <c r="H111">
        <v>29.25</v>
      </c>
    </row>
    <row r="112" spans="1:8" x14ac:dyDescent="0.3">
      <c r="A112" t="s">
        <v>260</v>
      </c>
      <c r="B112">
        <v>111</v>
      </c>
      <c r="C112" t="s">
        <v>261</v>
      </c>
      <c r="D112" t="s">
        <v>119</v>
      </c>
      <c r="E112">
        <v>16.05</v>
      </c>
      <c r="F112">
        <v>10.07</v>
      </c>
      <c r="G112">
        <v>23</v>
      </c>
      <c r="H112">
        <v>34.93</v>
      </c>
    </row>
    <row r="113" spans="1:8" x14ac:dyDescent="0.3">
      <c r="A113" t="s">
        <v>262</v>
      </c>
      <c r="B113">
        <v>112</v>
      </c>
      <c r="C113" t="s">
        <v>263</v>
      </c>
      <c r="D113" t="s">
        <v>182</v>
      </c>
      <c r="E113">
        <v>17</v>
      </c>
      <c r="F113">
        <v>10.039999999999999</v>
      </c>
      <c r="G113">
        <v>23</v>
      </c>
      <c r="H113">
        <v>35.81</v>
      </c>
    </row>
    <row r="114" spans="1:8" x14ac:dyDescent="0.3">
      <c r="A114" t="s">
        <v>264</v>
      </c>
      <c r="B114">
        <v>113</v>
      </c>
      <c r="C114" t="s">
        <v>265</v>
      </c>
      <c r="D114" t="s">
        <v>119</v>
      </c>
      <c r="E114">
        <v>17.02</v>
      </c>
      <c r="F114">
        <v>14.01</v>
      </c>
      <c r="G114">
        <v>23</v>
      </c>
      <c r="H114">
        <v>28.15</v>
      </c>
    </row>
    <row r="115" spans="1:8" x14ac:dyDescent="0.3">
      <c r="A115" t="s">
        <v>266</v>
      </c>
      <c r="B115">
        <v>114</v>
      </c>
      <c r="C115" t="s">
        <v>267</v>
      </c>
      <c r="D115" t="s">
        <v>37</v>
      </c>
      <c r="E115">
        <v>17.04</v>
      </c>
      <c r="F115">
        <v>13</v>
      </c>
      <c r="G115">
        <v>23</v>
      </c>
      <c r="H115">
        <v>31</v>
      </c>
    </row>
    <row r="116" spans="1:8" x14ac:dyDescent="0.3">
      <c r="A116" t="s">
        <v>268</v>
      </c>
      <c r="B116">
        <v>115</v>
      </c>
      <c r="C116" t="s">
        <v>269</v>
      </c>
      <c r="D116" t="s">
        <v>56</v>
      </c>
      <c r="E116">
        <v>17.04</v>
      </c>
      <c r="F116">
        <v>13.02</v>
      </c>
      <c r="G116">
        <v>23</v>
      </c>
      <c r="H116">
        <v>34.82</v>
      </c>
    </row>
    <row r="117" spans="1:8" x14ac:dyDescent="0.3">
      <c r="A117" t="s">
        <v>270</v>
      </c>
      <c r="B117">
        <v>116</v>
      </c>
      <c r="C117" t="s">
        <v>271</v>
      </c>
      <c r="D117" t="s">
        <v>37</v>
      </c>
      <c r="E117">
        <v>17.05</v>
      </c>
      <c r="F117">
        <v>13.07</v>
      </c>
      <c r="G117">
        <v>23</v>
      </c>
      <c r="H117">
        <v>26.98</v>
      </c>
    </row>
    <row r="118" spans="1:8" x14ac:dyDescent="0.3">
      <c r="A118" t="s">
        <v>272</v>
      </c>
      <c r="B118">
        <v>117</v>
      </c>
      <c r="C118" t="s">
        <v>273</v>
      </c>
      <c r="D118" t="s">
        <v>22</v>
      </c>
      <c r="E118">
        <v>17.059999999999999</v>
      </c>
      <c r="F118">
        <v>13.03</v>
      </c>
      <c r="G118">
        <v>23</v>
      </c>
      <c r="H118">
        <v>25.55</v>
      </c>
    </row>
    <row r="119" spans="1:8" x14ac:dyDescent="0.3">
      <c r="A119" t="s">
        <v>274</v>
      </c>
      <c r="B119">
        <v>118</v>
      </c>
      <c r="C119" t="s">
        <v>275</v>
      </c>
      <c r="D119" t="s">
        <v>212</v>
      </c>
      <c r="E119">
        <v>17.07</v>
      </c>
      <c r="F119">
        <v>13.04</v>
      </c>
      <c r="G119">
        <v>23</v>
      </c>
      <c r="H119">
        <v>30.37</v>
      </c>
    </row>
    <row r="120" spans="1:8" x14ac:dyDescent="0.3">
      <c r="A120" t="s">
        <v>276</v>
      </c>
      <c r="B120">
        <v>119</v>
      </c>
      <c r="C120" t="s">
        <v>277</v>
      </c>
      <c r="D120" t="s">
        <v>235</v>
      </c>
      <c r="E120">
        <v>17.07</v>
      </c>
      <c r="F120">
        <v>12.02</v>
      </c>
      <c r="G120">
        <v>23</v>
      </c>
      <c r="H120">
        <v>35.44</v>
      </c>
    </row>
    <row r="121" spans="1:8" x14ac:dyDescent="0.3">
      <c r="A121" t="s">
        <v>278</v>
      </c>
      <c r="B121">
        <v>120</v>
      </c>
      <c r="C121" t="s">
        <v>279</v>
      </c>
      <c r="D121" t="s">
        <v>43</v>
      </c>
      <c r="E121">
        <v>18</v>
      </c>
      <c r="F121">
        <v>14.05</v>
      </c>
      <c r="G121">
        <v>23</v>
      </c>
      <c r="H121">
        <v>24.23</v>
      </c>
    </row>
    <row r="122" spans="1:8" x14ac:dyDescent="0.3">
      <c r="A122" t="s">
        <v>280</v>
      </c>
      <c r="B122">
        <v>121</v>
      </c>
      <c r="C122" t="s">
        <v>281</v>
      </c>
      <c r="D122" t="s">
        <v>37</v>
      </c>
      <c r="E122">
        <v>18.02</v>
      </c>
      <c r="F122">
        <v>14.01</v>
      </c>
      <c r="G122">
        <v>23</v>
      </c>
      <c r="H122">
        <v>24.22</v>
      </c>
    </row>
    <row r="123" spans="1:8" x14ac:dyDescent="0.3">
      <c r="A123" t="s">
        <v>282</v>
      </c>
      <c r="B123">
        <v>122</v>
      </c>
      <c r="C123" t="s">
        <v>283</v>
      </c>
      <c r="D123" t="s">
        <v>165</v>
      </c>
      <c r="E123">
        <v>18.03</v>
      </c>
      <c r="F123">
        <v>13.06</v>
      </c>
      <c r="G123">
        <v>23</v>
      </c>
      <c r="H123">
        <v>30.25</v>
      </c>
    </row>
    <row r="124" spans="1:8" x14ac:dyDescent="0.3">
      <c r="A124" t="s">
        <v>284</v>
      </c>
      <c r="B124">
        <v>123</v>
      </c>
      <c r="C124" t="s">
        <v>285</v>
      </c>
      <c r="D124" t="s">
        <v>165</v>
      </c>
      <c r="E124">
        <v>18.03</v>
      </c>
      <c r="F124">
        <v>15</v>
      </c>
      <c r="G124">
        <v>23</v>
      </c>
      <c r="H124">
        <v>22.81</v>
      </c>
    </row>
    <row r="125" spans="1:8" x14ac:dyDescent="0.3">
      <c r="A125" t="s">
        <v>286</v>
      </c>
      <c r="B125">
        <v>124</v>
      </c>
      <c r="C125" t="s">
        <v>287</v>
      </c>
      <c r="D125" t="s">
        <v>22</v>
      </c>
      <c r="E125">
        <v>18.05</v>
      </c>
      <c r="F125">
        <v>14.01</v>
      </c>
      <c r="G125">
        <v>23</v>
      </c>
      <c r="H125">
        <v>27.13</v>
      </c>
    </row>
    <row r="126" spans="1:8" x14ac:dyDescent="0.3">
      <c r="A126" t="s">
        <v>288</v>
      </c>
      <c r="B126">
        <v>125</v>
      </c>
      <c r="C126" t="s">
        <v>289</v>
      </c>
      <c r="D126" t="s">
        <v>86</v>
      </c>
      <c r="E126">
        <v>18.05</v>
      </c>
      <c r="F126">
        <v>13</v>
      </c>
      <c r="G126">
        <v>23</v>
      </c>
      <c r="H126">
        <v>35.43</v>
      </c>
    </row>
    <row r="127" spans="1:8" x14ac:dyDescent="0.3">
      <c r="A127" t="s">
        <v>290</v>
      </c>
      <c r="B127">
        <v>126</v>
      </c>
      <c r="C127" t="s">
        <v>291</v>
      </c>
      <c r="D127" t="s">
        <v>37</v>
      </c>
      <c r="E127">
        <v>18.05</v>
      </c>
      <c r="F127">
        <v>14.02</v>
      </c>
      <c r="G127">
        <v>23</v>
      </c>
      <c r="H127">
        <v>25.45</v>
      </c>
    </row>
    <row r="128" spans="1:8" x14ac:dyDescent="0.3">
      <c r="A128" t="s">
        <v>292</v>
      </c>
      <c r="B128">
        <v>127</v>
      </c>
      <c r="C128" t="s">
        <v>293</v>
      </c>
      <c r="D128" t="s">
        <v>16</v>
      </c>
      <c r="E128">
        <v>19</v>
      </c>
      <c r="F128">
        <v>14.06</v>
      </c>
      <c r="G128">
        <v>23</v>
      </c>
      <c r="H128">
        <v>25.32</v>
      </c>
    </row>
    <row r="129" spans="1:8" x14ac:dyDescent="0.3">
      <c r="A129" t="s">
        <v>294</v>
      </c>
      <c r="B129">
        <v>128</v>
      </c>
      <c r="C129" t="s">
        <v>295</v>
      </c>
      <c r="D129" t="s">
        <v>79</v>
      </c>
      <c r="E129">
        <v>19.010000000000002</v>
      </c>
      <c r="F129">
        <v>8.0399999999999991</v>
      </c>
      <c r="G129">
        <v>23</v>
      </c>
      <c r="H129">
        <v>35.61</v>
      </c>
    </row>
    <row r="130" spans="1:8" x14ac:dyDescent="0.3">
      <c r="A130" t="s">
        <v>296</v>
      </c>
      <c r="B130">
        <v>129</v>
      </c>
      <c r="C130" t="s">
        <v>297</v>
      </c>
      <c r="D130" t="s">
        <v>235</v>
      </c>
      <c r="E130">
        <v>19.010000000000002</v>
      </c>
      <c r="F130">
        <v>13.04</v>
      </c>
      <c r="G130">
        <v>23</v>
      </c>
      <c r="H130">
        <v>31.06</v>
      </c>
    </row>
    <row r="131" spans="1:8" x14ac:dyDescent="0.3">
      <c r="A131" t="s">
        <v>298</v>
      </c>
      <c r="B131">
        <v>130</v>
      </c>
      <c r="C131" t="s">
        <v>299</v>
      </c>
      <c r="D131" t="s">
        <v>40</v>
      </c>
      <c r="E131">
        <v>19.02</v>
      </c>
      <c r="F131">
        <v>15.01</v>
      </c>
      <c r="G131">
        <v>23</v>
      </c>
      <c r="H131">
        <v>23.74</v>
      </c>
    </row>
    <row r="132" spans="1:8" x14ac:dyDescent="0.3">
      <c r="A132" t="s">
        <v>300</v>
      </c>
      <c r="B132">
        <v>131</v>
      </c>
      <c r="C132" t="s">
        <v>301</v>
      </c>
      <c r="D132" t="s">
        <v>89</v>
      </c>
      <c r="E132">
        <v>19.03</v>
      </c>
      <c r="F132">
        <v>13.05</v>
      </c>
      <c r="G132">
        <v>23</v>
      </c>
      <c r="H132">
        <v>30.39</v>
      </c>
    </row>
    <row r="133" spans="1:8" x14ac:dyDescent="0.3">
      <c r="A133" t="s">
        <v>302</v>
      </c>
      <c r="B133">
        <v>132</v>
      </c>
      <c r="C133" t="s">
        <v>303</v>
      </c>
      <c r="D133" t="s">
        <v>16</v>
      </c>
      <c r="E133">
        <v>19.03</v>
      </c>
      <c r="F133">
        <v>15.04</v>
      </c>
      <c r="G133">
        <v>23</v>
      </c>
      <c r="H133">
        <v>22.1</v>
      </c>
    </row>
    <row r="134" spans="1:8" x14ac:dyDescent="0.3">
      <c r="A134" t="s">
        <v>304</v>
      </c>
      <c r="B134">
        <v>133</v>
      </c>
      <c r="C134" t="s">
        <v>305</v>
      </c>
      <c r="D134" t="s">
        <v>10</v>
      </c>
      <c r="E134">
        <v>19.03</v>
      </c>
      <c r="F134">
        <v>11.02</v>
      </c>
      <c r="G134">
        <v>23</v>
      </c>
      <c r="H134">
        <v>34.11</v>
      </c>
    </row>
    <row r="135" spans="1:8" x14ac:dyDescent="0.3">
      <c r="A135" t="s">
        <v>306</v>
      </c>
      <c r="B135">
        <v>134</v>
      </c>
      <c r="C135" t="s">
        <v>307</v>
      </c>
      <c r="D135" t="s">
        <v>43</v>
      </c>
      <c r="E135">
        <v>19.04</v>
      </c>
      <c r="F135">
        <v>12.01</v>
      </c>
      <c r="G135">
        <v>23</v>
      </c>
      <c r="H135">
        <v>33.31</v>
      </c>
    </row>
    <row r="136" spans="1:8" x14ac:dyDescent="0.3">
      <c r="A136" t="s">
        <v>308</v>
      </c>
      <c r="B136">
        <v>135</v>
      </c>
      <c r="C136" t="s">
        <v>309</v>
      </c>
      <c r="D136" t="s">
        <v>160</v>
      </c>
      <c r="E136">
        <v>19.04</v>
      </c>
      <c r="F136">
        <v>15.06</v>
      </c>
      <c r="G136">
        <v>23</v>
      </c>
      <c r="H136">
        <v>22.61</v>
      </c>
    </row>
    <row r="137" spans="1:8" x14ac:dyDescent="0.3">
      <c r="A137" t="s">
        <v>310</v>
      </c>
      <c r="B137">
        <v>136</v>
      </c>
      <c r="C137" t="s">
        <v>311</v>
      </c>
      <c r="D137" t="s">
        <v>13</v>
      </c>
      <c r="E137">
        <v>19.05</v>
      </c>
      <c r="F137">
        <v>15.04</v>
      </c>
      <c r="G137">
        <v>23</v>
      </c>
      <c r="H137">
        <v>22.84</v>
      </c>
    </row>
    <row r="138" spans="1:8" x14ac:dyDescent="0.3">
      <c r="A138" t="s">
        <v>312</v>
      </c>
      <c r="B138">
        <v>137</v>
      </c>
      <c r="C138" t="s">
        <v>313</v>
      </c>
      <c r="D138" t="s">
        <v>28</v>
      </c>
      <c r="E138">
        <v>19.05</v>
      </c>
      <c r="F138">
        <v>15.02</v>
      </c>
      <c r="G138">
        <v>23</v>
      </c>
      <c r="H138">
        <v>23.2</v>
      </c>
    </row>
    <row r="139" spans="1:8" x14ac:dyDescent="0.3">
      <c r="A139" t="s">
        <v>314</v>
      </c>
      <c r="B139">
        <v>138</v>
      </c>
      <c r="C139" t="s">
        <v>315</v>
      </c>
      <c r="D139" t="s">
        <v>19</v>
      </c>
      <c r="E139">
        <v>19.059999999999999</v>
      </c>
      <c r="F139">
        <v>14.07</v>
      </c>
      <c r="G139">
        <v>23</v>
      </c>
      <c r="H139">
        <v>23.02</v>
      </c>
    </row>
    <row r="140" spans="1:8" x14ac:dyDescent="0.3">
      <c r="A140" t="s">
        <v>316</v>
      </c>
      <c r="B140">
        <v>139</v>
      </c>
      <c r="C140" t="s">
        <v>317</v>
      </c>
      <c r="D140" t="s">
        <v>13</v>
      </c>
      <c r="E140">
        <v>19.07</v>
      </c>
      <c r="F140">
        <v>14.02</v>
      </c>
      <c r="G140">
        <v>23</v>
      </c>
      <c r="H140">
        <v>28.96</v>
      </c>
    </row>
    <row r="141" spans="1:8" x14ac:dyDescent="0.3">
      <c r="A141" t="s">
        <v>318</v>
      </c>
      <c r="B141">
        <v>140</v>
      </c>
      <c r="C141" t="s">
        <v>319</v>
      </c>
      <c r="D141" t="s">
        <v>56</v>
      </c>
      <c r="E141">
        <v>20</v>
      </c>
      <c r="F141">
        <v>14.02</v>
      </c>
      <c r="G141">
        <v>23</v>
      </c>
      <c r="H141">
        <v>27.79</v>
      </c>
    </row>
    <row r="142" spans="1:8" x14ac:dyDescent="0.3">
      <c r="A142" t="s">
        <v>320</v>
      </c>
      <c r="B142">
        <v>141</v>
      </c>
      <c r="C142" t="s">
        <v>321</v>
      </c>
      <c r="D142" t="s">
        <v>59</v>
      </c>
      <c r="E142">
        <v>20.02</v>
      </c>
      <c r="F142">
        <v>14</v>
      </c>
      <c r="G142">
        <v>23</v>
      </c>
      <c r="H142">
        <v>29.1</v>
      </c>
    </row>
    <row r="143" spans="1:8" x14ac:dyDescent="0.3">
      <c r="A143" t="s">
        <v>322</v>
      </c>
      <c r="B143">
        <v>142</v>
      </c>
      <c r="C143" t="s">
        <v>323</v>
      </c>
      <c r="D143" t="s">
        <v>10</v>
      </c>
      <c r="E143">
        <v>20.03</v>
      </c>
      <c r="F143">
        <v>14.07</v>
      </c>
      <c r="G143">
        <v>23</v>
      </c>
      <c r="H143">
        <v>25.57</v>
      </c>
    </row>
    <row r="144" spans="1:8" x14ac:dyDescent="0.3">
      <c r="A144" t="s">
        <v>324</v>
      </c>
      <c r="B144">
        <v>143</v>
      </c>
      <c r="C144" t="s">
        <v>325</v>
      </c>
      <c r="D144" t="s">
        <v>160</v>
      </c>
      <c r="E144">
        <v>20.03</v>
      </c>
      <c r="F144">
        <v>13.06</v>
      </c>
      <c r="G144">
        <v>23</v>
      </c>
      <c r="H144">
        <v>28.7</v>
      </c>
    </row>
    <row r="145" spans="1:8" x14ac:dyDescent="0.3">
      <c r="A145" t="s">
        <v>326</v>
      </c>
      <c r="B145">
        <v>144</v>
      </c>
      <c r="C145" t="s">
        <v>327</v>
      </c>
      <c r="D145" t="s">
        <v>146</v>
      </c>
      <c r="E145">
        <v>20.04</v>
      </c>
      <c r="F145">
        <v>14.02</v>
      </c>
      <c r="G145">
        <v>23</v>
      </c>
      <c r="H145">
        <v>27.4</v>
      </c>
    </row>
    <row r="146" spans="1:8" x14ac:dyDescent="0.3">
      <c r="A146" t="s">
        <v>328</v>
      </c>
      <c r="B146">
        <v>145</v>
      </c>
      <c r="C146" t="s">
        <v>329</v>
      </c>
      <c r="D146" t="s">
        <v>28</v>
      </c>
      <c r="E146">
        <v>21</v>
      </c>
      <c r="F146">
        <v>14.03</v>
      </c>
      <c r="G146">
        <v>23</v>
      </c>
      <c r="H146">
        <v>25.64</v>
      </c>
    </row>
    <row r="147" spans="1:8" x14ac:dyDescent="0.3">
      <c r="A147" t="s">
        <v>330</v>
      </c>
      <c r="B147">
        <v>146</v>
      </c>
      <c r="C147" t="s">
        <v>331</v>
      </c>
      <c r="D147" t="s">
        <v>182</v>
      </c>
      <c r="E147">
        <v>21</v>
      </c>
      <c r="F147">
        <v>15.03</v>
      </c>
      <c r="G147">
        <v>23</v>
      </c>
      <c r="H147">
        <v>25.11</v>
      </c>
    </row>
    <row r="148" spans="1:8" x14ac:dyDescent="0.3">
      <c r="A148" t="s">
        <v>332</v>
      </c>
      <c r="B148">
        <v>147</v>
      </c>
      <c r="C148" t="s">
        <v>333</v>
      </c>
      <c r="D148" t="s">
        <v>119</v>
      </c>
      <c r="E148">
        <v>21.03</v>
      </c>
      <c r="F148">
        <v>15.01</v>
      </c>
      <c r="G148">
        <v>23</v>
      </c>
      <c r="H148">
        <v>23.24</v>
      </c>
    </row>
    <row r="149" spans="1:8" x14ac:dyDescent="0.3">
      <c r="A149" t="s">
        <v>334</v>
      </c>
      <c r="B149">
        <v>148</v>
      </c>
      <c r="C149" t="s">
        <v>335</v>
      </c>
      <c r="D149" t="s">
        <v>48</v>
      </c>
      <c r="E149">
        <v>21.03</v>
      </c>
      <c r="F149">
        <v>14</v>
      </c>
      <c r="G149">
        <v>23</v>
      </c>
      <c r="H149">
        <v>23.08</v>
      </c>
    </row>
    <row r="150" spans="1:8" x14ac:dyDescent="0.3">
      <c r="A150" t="s">
        <v>336</v>
      </c>
      <c r="B150">
        <v>149</v>
      </c>
      <c r="C150" t="s">
        <v>337</v>
      </c>
      <c r="D150" t="s">
        <v>160</v>
      </c>
      <c r="E150">
        <v>21.03</v>
      </c>
      <c r="F150">
        <v>14.01</v>
      </c>
      <c r="G150">
        <v>23</v>
      </c>
      <c r="H150">
        <v>23.5</v>
      </c>
    </row>
    <row r="151" spans="1:8" x14ac:dyDescent="0.3">
      <c r="A151" t="s">
        <v>338</v>
      </c>
      <c r="B151">
        <v>150</v>
      </c>
      <c r="C151" t="s">
        <v>339</v>
      </c>
      <c r="D151" t="s">
        <v>10</v>
      </c>
      <c r="E151">
        <v>21.03</v>
      </c>
      <c r="F151">
        <v>16</v>
      </c>
      <c r="G151">
        <v>23</v>
      </c>
      <c r="H151">
        <v>21.24</v>
      </c>
    </row>
    <row r="152" spans="1:8" x14ac:dyDescent="0.3">
      <c r="A152" t="s">
        <v>340</v>
      </c>
      <c r="B152">
        <v>151</v>
      </c>
      <c r="C152" t="s">
        <v>341</v>
      </c>
      <c r="D152" t="s">
        <v>10</v>
      </c>
      <c r="E152">
        <v>21.04</v>
      </c>
      <c r="F152">
        <v>14.07</v>
      </c>
      <c r="G152">
        <v>23</v>
      </c>
      <c r="H152">
        <v>24.05</v>
      </c>
    </row>
    <row r="153" spans="1:8" x14ac:dyDescent="0.3">
      <c r="A153" t="s">
        <v>342</v>
      </c>
      <c r="B153">
        <v>152</v>
      </c>
      <c r="C153" t="s">
        <v>343</v>
      </c>
      <c r="D153" t="s">
        <v>235</v>
      </c>
      <c r="E153">
        <v>21.05</v>
      </c>
      <c r="F153">
        <v>12.04</v>
      </c>
      <c r="G153">
        <v>23</v>
      </c>
      <c r="H153">
        <v>25.59</v>
      </c>
    </row>
    <row r="154" spans="1:8" x14ac:dyDescent="0.3">
      <c r="A154" t="s">
        <v>344</v>
      </c>
      <c r="B154">
        <v>153</v>
      </c>
      <c r="C154" t="s">
        <v>345</v>
      </c>
      <c r="D154" t="s">
        <v>165</v>
      </c>
      <c r="E154">
        <v>21.05</v>
      </c>
      <c r="F154">
        <v>6.01</v>
      </c>
      <c r="G154">
        <v>23</v>
      </c>
      <c r="H154">
        <v>30.81</v>
      </c>
    </row>
    <row r="155" spans="1:8" x14ac:dyDescent="0.3">
      <c r="A155" t="s">
        <v>346</v>
      </c>
      <c r="B155">
        <v>154</v>
      </c>
      <c r="C155" t="s">
        <v>347</v>
      </c>
      <c r="D155" t="s">
        <v>98</v>
      </c>
      <c r="E155">
        <v>21.05</v>
      </c>
      <c r="F155">
        <v>15.02</v>
      </c>
      <c r="G155">
        <v>23</v>
      </c>
      <c r="H155">
        <v>20.9</v>
      </c>
    </row>
    <row r="156" spans="1:8" x14ac:dyDescent="0.3">
      <c r="A156" t="s">
        <v>348</v>
      </c>
      <c r="B156">
        <v>155</v>
      </c>
      <c r="C156" t="s">
        <v>349</v>
      </c>
      <c r="D156" t="s">
        <v>40</v>
      </c>
      <c r="E156">
        <v>21.06</v>
      </c>
      <c r="F156">
        <v>16</v>
      </c>
      <c r="G156">
        <v>23</v>
      </c>
      <c r="H156">
        <v>20.18</v>
      </c>
    </row>
    <row r="157" spans="1:8" x14ac:dyDescent="0.3">
      <c r="A157" t="s">
        <v>350</v>
      </c>
      <c r="B157">
        <v>156</v>
      </c>
      <c r="C157" t="s">
        <v>351</v>
      </c>
      <c r="D157" t="s">
        <v>108</v>
      </c>
      <c r="E157">
        <v>21.06</v>
      </c>
      <c r="F157">
        <v>13.07</v>
      </c>
      <c r="G157">
        <v>23</v>
      </c>
      <c r="H157">
        <v>22.15</v>
      </c>
    </row>
    <row r="158" spans="1:8" x14ac:dyDescent="0.3">
      <c r="A158" t="s">
        <v>352</v>
      </c>
      <c r="B158">
        <v>157</v>
      </c>
      <c r="C158" t="s">
        <v>353</v>
      </c>
      <c r="D158" t="s">
        <v>105</v>
      </c>
      <c r="E158">
        <v>21.07</v>
      </c>
      <c r="F158">
        <v>15</v>
      </c>
      <c r="G158">
        <v>23</v>
      </c>
      <c r="H158">
        <v>19.239999999999998</v>
      </c>
    </row>
    <row r="159" spans="1:8" x14ac:dyDescent="0.3">
      <c r="A159" t="s">
        <v>354</v>
      </c>
      <c r="B159">
        <v>158</v>
      </c>
      <c r="C159" t="s">
        <v>355</v>
      </c>
      <c r="D159" t="s">
        <v>10</v>
      </c>
      <c r="E159">
        <v>21.07</v>
      </c>
      <c r="F159">
        <v>15</v>
      </c>
      <c r="G159">
        <v>23</v>
      </c>
      <c r="H159">
        <v>20.92</v>
      </c>
    </row>
    <row r="160" spans="1:8" x14ac:dyDescent="0.3">
      <c r="A160" t="s">
        <v>356</v>
      </c>
      <c r="B160">
        <v>159</v>
      </c>
      <c r="C160" t="s">
        <v>357</v>
      </c>
      <c r="D160" t="s">
        <v>10</v>
      </c>
      <c r="E160">
        <v>22</v>
      </c>
      <c r="F160">
        <v>15.07</v>
      </c>
      <c r="G160">
        <v>23</v>
      </c>
      <c r="H160">
        <v>18.04</v>
      </c>
    </row>
    <row r="161" spans="1:8" x14ac:dyDescent="0.3">
      <c r="A161" t="s">
        <v>358</v>
      </c>
      <c r="B161">
        <v>160</v>
      </c>
      <c r="C161" t="s">
        <v>359</v>
      </c>
      <c r="D161" t="s">
        <v>34</v>
      </c>
      <c r="E161">
        <v>22</v>
      </c>
      <c r="F161">
        <v>15.06</v>
      </c>
      <c r="G161">
        <v>23</v>
      </c>
      <c r="H161">
        <v>17.46</v>
      </c>
    </row>
    <row r="162" spans="1:8" x14ac:dyDescent="0.3">
      <c r="A162" t="s">
        <v>360</v>
      </c>
      <c r="B162">
        <v>161</v>
      </c>
      <c r="C162" t="s">
        <v>361</v>
      </c>
      <c r="D162" t="s">
        <v>51</v>
      </c>
      <c r="E162">
        <v>22</v>
      </c>
      <c r="F162">
        <v>15.04</v>
      </c>
      <c r="G162">
        <v>23</v>
      </c>
      <c r="H162">
        <v>17.88</v>
      </c>
    </row>
    <row r="163" spans="1:8" x14ac:dyDescent="0.3">
      <c r="A163" t="s">
        <v>362</v>
      </c>
      <c r="B163">
        <v>162</v>
      </c>
      <c r="C163" t="s">
        <v>363</v>
      </c>
      <c r="D163" t="s">
        <v>98</v>
      </c>
      <c r="E163">
        <v>22</v>
      </c>
      <c r="F163">
        <v>15.06</v>
      </c>
      <c r="G163">
        <v>23</v>
      </c>
      <c r="H163">
        <v>16.63</v>
      </c>
    </row>
    <row r="164" spans="1:8" x14ac:dyDescent="0.3">
      <c r="A164" t="s">
        <v>364</v>
      </c>
      <c r="B164">
        <v>163</v>
      </c>
      <c r="C164" t="s">
        <v>365</v>
      </c>
      <c r="D164" t="s">
        <v>40</v>
      </c>
      <c r="E164">
        <v>22.01</v>
      </c>
      <c r="F164">
        <v>16.03</v>
      </c>
      <c r="G164">
        <v>23</v>
      </c>
      <c r="H164">
        <v>18.22</v>
      </c>
    </row>
    <row r="165" spans="1:8" x14ac:dyDescent="0.3">
      <c r="A165" t="s">
        <v>366</v>
      </c>
      <c r="B165">
        <v>164</v>
      </c>
      <c r="C165" t="s">
        <v>367</v>
      </c>
      <c r="D165" t="s">
        <v>119</v>
      </c>
      <c r="E165">
        <v>22.01</v>
      </c>
      <c r="F165">
        <v>14.02</v>
      </c>
      <c r="G165">
        <v>23</v>
      </c>
      <c r="H165">
        <v>20.46</v>
      </c>
    </row>
    <row r="166" spans="1:8" x14ac:dyDescent="0.3">
      <c r="A166" t="s">
        <v>368</v>
      </c>
      <c r="B166">
        <v>165</v>
      </c>
      <c r="C166" t="s">
        <v>369</v>
      </c>
      <c r="D166" t="s">
        <v>56</v>
      </c>
      <c r="E166">
        <v>22.01</v>
      </c>
      <c r="F166">
        <v>14.06</v>
      </c>
      <c r="G166">
        <v>23</v>
      </c>
      <c r="H166">
        <v>20.21</v>
      </c>
    </row>
    <row r="167" spans="1:8" x14ac:dyDescent="0.3">
      <c r="A167" t="s">
        <v>370</v>
      </c>
      <c r="B167">
        <v>166</v>
      </c>
      <c r="C167" t="s">
        <v>371</v>
      </c>
      <c r="D167" t="s">
        <v>89</v>
      </c>
      <c r="E167">
        <v>22.01</v>
      </c>
      <c r="F167">
        <v>15.04</v>
      </c>
      <c r="G167">
        <v>23</v>
      </c>
      <c r="H167">
        <v>17.18</v>
      </c>
    </row>
    <row r="168" spans="1:8" x14ac:dyDescent="0.3">
      <c r="A168" t="s">
        <v>372</v>
      </c>
      <c r="B168">
        <v>167</v>
      </c>
      <c r="C168" t="s">
        <v>373</v>
      </c>
      <c r="D168" t="s">
        <v>160</v>
      </c>
      <c r="E168">
        <v>22.01</v>
      </c>
      <c r="F168">
        <v>15.05</v>
      </c>
      <c r="G168">
        <v>23</v>
      </c>
      <c r="H168">
        <v>16.68</v>
      </c>
    </row>
    <row r="169" spans="1:8" x14ac:dyDescent="0.3">
      <c r="A169" t="s">
        <v>374</v>
      </c>
      <c r="B169">
        <v>168</v>
      </c>
      <c r="C169" t="s">
        <v>375</v>
      </c>
      <c r="D169" t="s">
        <v>28</v>
      </c>
      <c r="E169">
        <v>22.02</v>
      </c>
      <c r="F169">
        <v>16</v>
      </c>
      <c r="G169">
        <v>23</v>
      </c>
      <c r="H169">
        <v>16.559999999999999</v>
      </c>
    </row>
    <row r="170" spans="1:8" x14ac:dyDescent="0.3">
      <c r="A170" t="s">
        <v>376</v>
      </c>
      <c r="B170">
        <v>169</v>
      </c>
      <c r="C170" t="s">
        <v>377</v>
      </c>
      <c r="D170" t="s">
        <v>37</v>
      </c>
      <c r="E170">
        <v>22.02</v>
      </c>
      <c r="F170">
        <v>14.03</v>
      </c>
      <c r="G170">
        <v>23</v>
      </c>
      <c r="H170">
        <v>17.940000000000001</v>
      </c>
    </row>
    <row r="171" spans="1:8" x14ac:dyDescent="0.3">
      <c r="A171" t="s">
        <v>378</v>
      </c>
      <c r="B171">
        <v>170</v>
      </c>
      <c r="C171" t="s">
        <v>379</v>
      </c>
      <c r="D171" t="s">
        <v>98</v>
      </c>
      <c r="E171">
        <v>22.02</v>
      </c>
      <c r="F171">
        <v>15</v>
      </c>
      <c r="G171">
        <v>23</v>
      </c>
      <c r="H171">
        <v>17.11</v>
      </c>
    </row>
    <row r="172" spans="1:8" x14ac:dyDescent="0.3">
      <c r="A172" t="s">
        <v>380</v>
      </c>
      <c r="B172">
        <v>171</v>
      </c>
      <c r="C172" t="s">
        <v>381</v>
      </c>
      <c r="D172" t="s">
        <v>48</v>
      </c>
      <c r="E172">
        <v>22.02</v>
      </c>
      <c r="F172">
        <v>15.06</v>
      </c>
      <c r="G172">
        <v>23</v>
      </c>
      <c r="H172">
        <v>16.350000000000001</v>
      </c>
    </row>
    <row r="173" spans="1:8" x14ac:dyDescent="0.3">
      <c r="A173" t="s">
        <v>382</v>
      </c>
      <c r="B173">
        <v>172</v>
      </c>
      <c r="C173" t="s">
        <v>383</v>
      </c>
      <c r="D173" t="s">
        <v>43</v>
      </c>
      <c r="E173">
        <v>22.03</v>
      </c>
      <c r="F173">
        <v>15.06</v>
      </c>
      <c r="G173">
        <v>23</v>
      </c>
      <c r="H173">
        <v>15.2</v>
      </c>
    </row>
    <row r="174" spans="1:8" x14ac:dyDescent="0.3">
      <c r="A174" t="s">
        <v>384</v>
      </c>
      <c r="B174">
        <v>173</v>
      </c>
      <c r="C174" t="s">
        <v>385</v>
      </c>
      <c r="D174" t="s">
        <v>51</v>
      </c>
      <c r="E174">
        <v>22.03</v>
      </c>
      <c r="F174">
        <v>16</v>
      </c>
      <c r="G174">
        <v>23</v>
      </c>
      <c r="H174">
        <v>15.32</v>
      </c>
    </row>
    <row r="175" spans="1:8" x14ac:dyDescent="0.3">
      <c r="A175" t="s">
        <v>386</v>
      </c>
      <c r="B175">
        <v>174</v>
      </c>
      <c r="C175" t="s">
        <v>387</v>
      </c>
      <c r="D175" t="s">
        <v>51</v>
      </c>
      <c r="E175">
        <v>22.03</v>
      </c>
      <c r="F175">
        <v>16.05</v>
      </c>
      <c r="G175">
        <v>23</v>
      </c>
      <c r="H175">
        <v>14.03</v>
      </c>
    </row>
    <row r="176" spans="1:8" x14ac:dyDescent="0.3">
      <c r="A176" t="s">
        <v>388</v>
      </c>
      <c r="B176">
        <v>175</v>
      </c>
      <c r="C176" t="s">
        <v>389</v>
      </c>
      <c r="D176" t="s">
        <v>185</v>
      </c>
      <c r="E176">
        <v>22.04</v>
      </c>
      <c r="F176">
        <v>15</v>
      </c>
      <c r="G176">
        <v>23</v>
      </c>
      <c r="H176">
        <v>15</v>
      </c>
    </row>
    <row r="177" spans="1:8" x14ac:dyDescent="0.3">
      <c r="A177" t="s">
        <v>390</v>
      </c>
      <c r="B177">
        <v>176</v>
      </c>
      <c r="C177" t="s">
        <v>391</v>
      </c>
      <c r="D177" t="s">
        <v>89</v>
      </c>
      <c r="E177">
        <v>22.04</v>
      </c>
      <c r="F177">
        <v>16</v>
      </c>
      <c r="G177">
        <v>23</v>
      </c>
      <c r="H177">
        <v>13.22</v>
      </c>
    </row>
    <row r="178" spans="1:8" x14ac:dyDescent="0.3">
      <c r="A178" t="s">
        <v>392</v>
      </c>
      <c r="B178">
        <v>177</v>
      </c>
      <c r="C178" t="s">
        <v>393</v>
      </c>
      <c r="D178" t="s">
        <v>105</v>
      </c>
      <c r="E178">
        <v>22.05</v>
      </c>
      <c r="F178">
        <v>16.059999999999999</v>
      </c>
      <c r="G178">
        <v>23</v>
      </c>
      <c r="H178">
        <v>11.75</v>
      </c>
    </row>
    <row r="179" spans="1:8" x14ac:dyDescent="0.3">
      <c r="A179" t="s">
        <v>394</v>
      </c>
      <c r="B179">
        <v>178</v>
      </c>
      <c r="C179" t="s">
        <v>395</v>
      </c>
      <c r="D179" t="s">
        <v>108</v>
      </c>
      <c r="E179">
        <v>22.05</v>
      </c>
      <c r="F179">
        <v>16.05</v>
      </c>
      <c r="G179">
        <v>23</v>
      </c>
      <c r="H179">
        <v>10.76</v>
      </c>
    </row>
    <row r="180" spans="1:8" x14ac:dyDescent="0.3">
      <c r="A180" t="s">
        <v>396</v>
      </c>
      <c r="B180">
        <v>179</v>
      </c>
      <c r="C180" t="s">
        <v>397</v>
      </c>
      <c r="D180" t="s">
        <v>51</v>
      </c>
      <c r="E180">
        <v>22.05</v>
      </c>
      <c r="F180">
        <v>17.03</v>
      </c>
      <c r="G180">
        <v>23</v>
      </c>
      <c r="H180">
        <v>9.93</v>
      </c>
    </row>
    <row r="181" spans="1:8" x14ac:dyDescent="0.3">
      <c r="A181" t="s">
        <v>398</v>
      </c>
      <c r="B181">
        <v>180</v>
      </c>
      <c r="C181" t="s">
        <v>399</v>
      </c>
      <c r="D181" t="s">
        <v>98</v>
      </c>
      <c r="E181">
        <v>22.05</v>
      </c>
      <c r="F181">
        <v>16.07</v>
      </c>
      <c r="G181">
        <v>23</v>
      </c>
      <c r="H181">
        <v>10.119999999999999</v>
      </c>
    </row>
    <row r="182" spans="1:8" x14ac:dyDescent="0.3">
      <c r="A182" t="s">
        <v>400</v>
      </c>
      <c r="B182">
        <v>181</v>
      </c>
      <c r="C182" t="s">
        <v>401</v>
      </c>
      <c r="D182" t="s">
        <v>51</v>
      </c>
      <c r="E182">
        <v>22.06</v>
      </c>
      <c r="F182">
        <v>14.06</v>
      </c>
      <c r="G182">
        <v>23</v>
      </c>
      <c r="H182">
        <v>12.7</v>
      </c>
    </row>
    <row r="183" spans="1:8" x14ac:dyDescent="0.3">
      <c r="A183" t="s">
        <v>402</v>
      </c>
      <c r="B183">
        <v>182</v>
      </c>
      <c r="C183" t="s">
        <v>403</v>
      </c>
      <c r="D183" t="s">
        <v>43</v>
      </c>
      <c r="E183">
        <v>22.06</v>
      </c>
      <c r="F183">
        <v>17</v>
      </c>
      <c r="G183">
        <v>23</v>
      </c>
      <c r="H183">
        <v>9.6199999999999992</v>
      </c>
    </row>
    <row r="184" spans="1:8" x14ac:dyDescent="0.3">
      <c r="A184" t="s">
        <v>404</v>
      </c>
      <c r="B184">
        <v>183</v>
      </c>
      <c r="C184" t="s">
        <v>405</v>
      </c>
      <c r="D184" t="s">
        <v>212</v>
      </c>
      <c r="E184">
        <v>22.06</v>
      </c>
      <c r="F184">
        <v>15.03</v>
      </c>
      <c r="G184">
        <v>23</v>
      </c>
      <c r="H184">
        <v>11.74</v>
      </c>
    </row>
    <row r="185" spans="1:8" x14ac:dyDescent="0.3">
      <c r="A185" t="s">
        <v>406</v>
      </c>
      <c r="B185">
        <v>184</v>
      </c>
      <c r="C185" t="s">
        <v>407</v>
      </c>
      <c r="D185" t="s">
        <v>160</v>
      </c>
      <c r="E185">
        <v>22.06</v>
      </c>
      <c r="F185">
        <v>15.03</v>
      </c>
      <c r="G185">
        <v>23</v>
      </c>
      <c r="H185">
        <v>11.74</v>
      </c>
    </row>
    <row r="186" spans="1:8" x14ac:dyDescent="0.3">
      <c r="A186" t="s">
        <v>408</v>
      </c>
      <c r="B186">
        <v>185</v>
      </c>
      <c r="C186" t="s">
        <v>409</v>
      </c>
      <c r="D186" t="s">
        <v>34</v>
      </c>
      <c r="E186">
        <v>22.06</v>
      </c>
      <c r="F186">
        <v>15.05</v>
      </c>
      <c r="G186">
        <v>23</v>
      </c>
      <c r="H186">
        <v>11.35</v>
      </c>
    </row>
    <row r="187" spans="1:8" x14ac:dyDescent="0.3">
      <c r="A187" t="s">
        <v>410</v>
      </c>
      <c r="B187">
        <v>186</v>
      </c>
      <c r="C187" t="s">
        <v>411</v>
      </c>
      <c r="D187" t="s">
        <v>165</v>
      </c>
      <c r="E187">
        <v>22.06</v>
      </c>
      <c r="F187">
        <v>18.07</v>
      </c>
      <c r="G187">
        <v>23</v>
      </c>
      <c r="H187">
        <v>7.82</v>
      </c>
    </row>
    <row r="188" spans="1:8" x14ac:dyDescent="0.3">
      <c r="A188" t="s">
        <v>412</v>
      </c>
      <c r="B188">
        <v>187</v>
      </c>
      <c r="C188" t="s">
        <v>413</v>
      </c>
      <c r="D188" t="s">
        <v>43</v>
      </c>
      <c r="E188">
        <v>22.06</v>
      </c>
      <c r="F188">
        <v>16.010000000000002</v>
      </c>
      <c r="G188">
        <v>23</v>
      </c>
      <c r="H188">
        <v>10.58</v>
      </c>
    </row>
    <row r="189" spans="1:8" x14ac:dyDescent="0.3">
      <c r="A189" t="s">
        <v>414</v>
      </c>
      <c r="B189">
        <v>188</v>
      </c>
      <c r="C189" t="s">
        <v>415</v>
      </c>
      <c r="D189" t="s">
        <v>105</v>
      </c>
      <c r="E189">
        <v>22.06</v>
      </c>
      <c r="F189">
        <v>16.04</v>
      </c>
      <c r="G189">
        <v>23</v>
      </c>
      <c r="H189">
        <v>10.01</v>
      </c>
    </row>
    <row r="190" spans="1:8" x14ac:dyDescent="0.3">
      <c r="A190" t="s">
        <v>416</v>
      </c>
      <c r="B190">
        <v>189</v>
      </c>
      <c r="C190" t="s">
        <v>417</v>
      </c>
      <c r="D190" t="s">
        <v>182</v>
      </c>
      <c r="E190">
        <v>22.06</v>
      </c>
      <c r="F190">
        <v>16.04</v>
      </c>
      <c r="G190">
        <v>23</v>
      </c>
      <c r="H190">
        <v>10.01</v>
      </c>
    </row>
    <row r="191" spans="1:8" x14ac:dyDescent="0.3">
      <c r="A191" t="s">
        <v>418</v>
      </c>
      <c r="B191">
        <v>190</v>
      </c>
      <c r="C191" t="s">
        <v>419</v>
      </c>
      <c r="D191" t="s">
        <v>105</v>
      </c>
      <c r="E191">
        <v>22.06</v>
      </c>
      <c r="F191">
        <v>17</v>
      </c>
      <c r="G191">
        <v>23</v>
      </c>
      <c r="H191">
        <v>9.24</v>
      </c>
    </row>
    <row r="192" spans="1:8" x14ac:dyDescent="0.3">
      <c r="A192" t="s">
        <v>420</v>
      </c>
      <c r="B192">
        <v>191</v>
      </c>
      <c r="C192" t="s">
        <v>421</v>
      </c>
      <c r="D192" t="s">
        <v>13</v>
      </c>
      <c r="E192">
        <v>22.06</v>
      </c>
      <c r="F192">
        <v>17.010000000000002</v>
      </c>
      <c r="G192">
        <v>23</v>
      </c>
      <c r="H192">
        <v>9.0500000000000007</v>
      </c>
    </row>
    <row r="193" spans="1:8" x14ac:dyDescent="0.3">
      <c r="A193" t="s">
        <v>422</v>
      </c>
      <c r="B193">
        <v>192</v>
      </c>
      <c r="C193" t="s">
        <v>423</v>
      </c>
      <c r="D193" t="s">
        <v>108</v>
      </c>
      <c r="E193">
        <v>22.06</v>
      </c>
      <c r="F193">
        <v>17.03</v>
      </c>
      <c r="G193">
        <v>23</v>
      </c>
      <c r="H193">
        <v>8.66</v>
      </c>
    </row>
    <row r="194" spans="1:8" x14ac:dyDescent="0.3">
      <c r="A194" t="s">
        <v>424</v>
      </c>
      <c r="B194">
        <v>193</v>
      </c>
      <c r="C194" t="s">
        <v>425</v>
      </c>
      <c r="D194" t="s">
        <v>105</v>
      </c>
      <c r="E194">
        <v>22.06</v>
      </c>
      <c r="F194">
        <v>17.04</v>
      </c>
      <c r="G194">
        <v>23</v>
      </c>
      <c r="H194">
        <v>8.4700000000000006</v>
      </c>
    </row>
    <row r="195" spans="1:8" x14ac:dyDescent="0.3">
      <c r="A195" t="s">
        <v>426</v>
      </c>
      <c r="B195">
        <v>194</v>
      </c>
      <c r="C195" t="s">
        <v>427</v>
      </c>
      <c r="D195" t="s">
        <v>22</v>
      </c>
      <c r="E195">
        <v>22.06</v>
      </c>
      <c r="F195">
        <v>17.059999999999999</v>
      </c>
      <c r="G195">
        <v>23</v>
      </c>
      <c r="H195">
        <v>8.08</v>
      </c>
    </row>
    <row r="196" spans="1:8" x14ac:dyDescent="0.3">
      <c r="A196" t="s">
        <v>428</v>
      </c>
      <c r="B196">
        <v>195</v>
      </c>
      <c r="C196" t="s">
        <v>429</v>
      </c>
      <c r="D196" t="s">
        <v>25</v>
      </c>
      <c r="E196">
        <v>22.06</v>
      </c>
      <c r="F196">
        <v>17.07</v>
      </c>
      <c r="G196">
        <v>23</v>
      </c>
      <c r="H196">
        <v>7.89</v>
      </c>
    </row>
    <row r="197" spans="1:8" x14ac:dyDescent="0.3">
      <c r="A197" t="s">
        <v>430</v>
      </c>
      <c r="B197">
        <v>196</v>
      </c>
      <c r="C197" t="s">
        <v>431</v>
      </c>
      <c r="D197" t="s">
        <v>79</v>
      </c>
      <c r="E197">
        <v>22.06</v>
      </c>
      <c r="F197">
        <v>17.07</v>
      </c>
      <c r="G197">
        <v>23</v>
      </c>
      <c r="H197">
        <v>7.89</v>
      </c>
    </row>
    <row r="198" spans="1:8" x14ac:dyDescent="0.3">
      <c r="A198" t="s">
        <v>432</v>
      </c>
      <c r="B198">
        <v>197</v>
      </c>
      <c r="C198" t="s">
        <v>433</v>
      </c>
      <c r="D198" t="s">
        <v>86</v>
      </c>
      <c r="E198">
        <v>22.07</v>
      </c>
      <c r="F198">
        <v>18</v>
      </c>
      <c r="G198">
        <v>23</v>
      </c>
      <c r="H198">
        <v>7.7</v>
      </c>
    </row>
    <row r="199" spans="1:8" x14ac:dyDescent="0.3">
      <c r="A199" t="s">
        <v>434</v>
      </c>
      <c r="B199">
        <v>198</v>
      </c>
      <c r="C199" t="s">
        <v>435</v>
      </c>
      <c r="D199" t="s">
        <v>235</v>
      </c>
      <c r="E199">
        <v>22.07</v>
      </c>
      <c r="F199">
        <v>18.010000000000002</v>
      </c>
      <c r="G199">
        <v>23</v>
      </c>
      <c r="H199">
        <v>7.51</v>
      </c>
    </row>
    <row r="200" spans="1:8" x14ac:dyDescent="0.3">
      <c r="A200" t="s">
        <v>436</v>
      </c>
      <c r="B200">
        <v>199</v>
      </c>
      <c r="C200" t="s">
        <v>437</v>
      </c>
      <c r="D200" t="s">
        <v>40</v>
      </c>
      <c r="E200">
        <v>22.07</v>
      </c>
      <c r="F200">
        <v>18.04</v>
      </c>
      <c r="G200">
        <v>23</v>
      </c>
      <c r="H200">
        <v>6.93</v>
      </c>
    </row>
    <row r="201" spans="1:8" x14ac:dyDescent="0.3">
      <c r="A201" t="s">
        <v>438</v>
      </c>
      <c r="B201">
        <v>200</v>
      </c>
      <c r="C201" t="s">
        <v>439</v>
      </c>
      <c r="D201" t="s">
        <v>19</v>
      </c>
      <c r="E201">
        <v>22.07</v>
      </c>
      <c r="F201">
        <v>19</v>
      </c>
      <c r="G201">
        <v>23</v>
      </c>
      <c r="H201">
        <v>6.16</v>
      </c>
    </row>
    <row r="202" spans="1:8" x14ac:dyDescent="0.3">
      <c r="A202" t="s">
        <v>440</v>
      </c>
      <c r="B202">
        <v>201</v>
      </c>
      <c r="C202" t="s">
        <v>441</v>
      </c>
      <c r="D202" t="s">
        <v>25</v>
      </c>
      <c r="E202">
        <v>22.07</v>
      </c>
      <c r="F202">
        <v>19.010000000000002</v>
      </c>
      <c r="G202">
        <v>23</v>
      </c>
      <c r="H202">
        <v>5.97</v>
      </c>
    </row>
    <row r="203" spans="1:8" x14ac:dyDescent="0.3">
      <c r="A203" t="s">
        <v>442</v>
      </c>
      <c r="B203">
        <v>202</v>
      </c>
      <c r="C203" t="s">
        <v>443</v>
      </c>
      <c r="D203" t="s">
        <v>235</v>
      </c>
      <c r="E203">
        <v>22.07</v>
      </c>
      <c r="F203">
        <v>19.059999999999999</v>
      </c>
      <c r="G203">
        <v>23</v>
      </c>
      <c r="H203">
        <v>5</v>
      </c>
    </row>
    <row r="204" spans="1:8" x14ac:dyDescent="0.3">
      <c r="A204" t="s">
        <v>444</v>
      </c>
      <c r="B204">
        <v>203</v>
      </c>
      <c r="C204" t="s">
        <v>445</v>
      </c>
      <c r="D204" t="s">
        <v>25</v>
      </c>
      <c r="E204">
        <v>22.07</v>
      </c>
      <c r="F204">
        <v>20</v>
      </c>
      <c r="G204">
        <v>23</v>
      </c>
      <c r="H204">
        <v>4.62</v>
      </c>
    </row>
    <row r="205" spans="1:8" x14ac:dyDescent="0.3">
      <c r="A205" t="s">
        <v>446</v>
      </c>
      <c r="B205">
        <v>204</v>
      </c>
      <c r="C205" t="s">
        <v>447</v>
      </c>
      <c r="D205" t="s">
        <v>86</v>
      </c>
      <c r="E205">
        <v>22.07</v>
      </c>
      <c r="F205">
        <v>20</v>
      </c>
      <c r="G205">
        <v>23</v>
      </c>
      <c r="H205">
        <v>4.62</v>
      </c>
    </row>
    <row r="206" spans="1:8" x14ac:dyDescent="0.3">
      <c r="A206" t="s">
        <v>448</v>
      </c>
      <c r="B206">
        <v>205</v>
      </c>
      <c r="C206" t="s">
        <v>449</v>
      </c>
      <c r="D206" t="s">
        <v>146</v>
      </c>
      <c r="E206">
        <v>23</v>
      </c>
      <c r="F206">
        <v>21.03</v>
      </c>
      <c r="G206">
        <v>23</v>
      </c>
      <c r="H206">
        <v>2.5</v>
      </c>
    </row>
    <row r="207" spans="1:8" x14ac:dyDescent="0.3">
      <c r="A207" t="s">
        <v>450</v>
      </c>
      <c r="B207">
        <v>206</v>
      </c>
      <c r="C207" t="s">
        <v>451</v>
      </c>
      <c r="D207" t="s">
        <v>28</v>
      </c>
      <c r="E207">
        <v>23</v>
      </c>
      <c r="F207">
        <v>22</v>
      </c>
      <c r="G207">
        <v>23</v>
      </c>
      <c r="H207">
        <v>1.54</v>
      </c>
    </row>
    <row r="208" spans="1:8" x14ac:dyDescent="0.3">
      <c r="A208" t="s">
        <v>452</v>
      </c>
      <c r="B208">
        <v>207</v>
      </c>
      <c r="C208" t="s">
        <v>453</v>
      </c>
      <c r="D208" t="s">
        <v>19</v>
      </c>
      <c r="E208">
        <v>23</v>
      </c>
      <c r="F208">
        <v>22.01</v>
      </c>
      <c r="G208">
        <v>23</v>
      </c>
      <c r="H208">
        <v>1.35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4631-5A86-490A-B096-6D0BDC5B33C6}">
  <dimension ref="A1:H647"/>
  <sheetViews>
    <sheetView workbookViewId="0">
      <selection activeCell="C5" sqref="C5"/>
    </sheetView>
  </sheetViews>
  <sheetFormatPr defaultRowHeight="14.4" x14ac:dyDescent="0.3"/>
  <cols>
    <col min="3" max="3" width="22" bestFit="1" customWidth="1"/>
    <col min="6" max="6" width="11.109375" customWidth="1"/>
    <col min="7" max="7" width="13.77734375" customWidth="1"/>
    <col min="8" max="8" width="13.109375" customWidth="1"/>
  </cols>
  <sheetData>
    <row r="1" spans="1:8" x14ac:dyDescent="0.3">
      <c r="A1" t="s">
        <v>454</v>
      </c>
      <c r="B1" t="s">
        <v>455</v>
      </c>
      <c r="C1" t="s">
        <v>456</v>
      </c>
      <c r="D1" t="s">
        <v>457</v>
      </c>
      <c r="E1" t="s">
        <v>458</v>
      </c>
      <c r="F1" t="s">
        <v>459</v>
      </c>
      <c r="G1" t="s">
        <v>460</v>
      </c>
      <c r="H1" t="s">
        <v>461</v>
      </c>
    </row>
    <row r="2" spans="1:8" x14ac:dyDescent="0.3">
      <c r="A2">
        <v>1</v>
      </c>
      <c r="B2">
        <v>1</v>
      </c>
      <c r="C2" t="s">
        <v>9</v>
      </c>
      <c r="D2" t="s">
        <v>462</v>
      </c>
      <c r="E2" t="s">
        <v>8</v>
      </c>
      <c r="F2">
        <v>12</v>
      </c>
      <c r="G2" t="s">
        <v>463</v>
      </c>
      <c r="H2" t="s">
        <v>464</v>
      </c>
    </row>
    <row r="3" spans="1:8" x14ac:dyDescent="0.3">
      <c r="A3">
        <v>2</v>
      </c>
      <c r="B3">
        <v>1</v>
      </c>
      <c r="C3" t="s">
        <v>12</v>
      </c>
      <c r="D3" t="s">
        <v>465</v>
      </c>
      <c r="E3" t="s">
        <v>11</v>
      </c>
      <c r="F3">
        <v>5</v>
      </c>
      <c r="G3" t="s">
        <v>466</v>
      </c>
      <c r="H3" t="s">
        <v>464</v>
      </c>
    </row>
    <row r="4" spans="1:8" x14ac:dyDescent="0.3">
      <c r="A4">
        <v>3</v>
      </c>
      <c r="B4">
        <v>1</v>
      </c>
      <c r="C4" t="s">
        <v>1467</v>
      </c>
      <c r="D4" t="s">
        <v>467</v>
      </c>
      <c r="E4" t="s">
        <v>14</v>
      </c>
      <c r="F4">
        <v>6</v>
      </c>
      <c r="G4" t="s">
        <v>468</v>
      </c>
      <c r="H4" t="s">
        <v>464</v>
      </c>
    </row>
    <row r="5" spans="1:8" x14ac:dyDescent="0.3">
      <c r="A5">
        <v>4</v>
      </c>
      <c r="B5">
        <v>1</v>
      </c>
      <c r="C5" t="s">
        <v>21</v>
      </c>
      <c r="D5" t="s">
        <v>469</v>
      </c>
      <c r="E5" t="s">
        <v>20</v>
      </c>
      <c r="F5">
        <v>14</v>
      </c>
      <c r="G5" t="s">
        <v>470</v>
      </c>
      <c r="H5" t="s">
        <v>464</v>
      </c>
    </row>
    <row r="6" spans="1:8" x14ac:dyDescent="0.3">
      <c r="A6">
        <v>5</v>
      </c>
      <c r="B6">
        <v>2</v>
      </c>
      <c r="C6" t="s">
        <v>24</v>
      </c>
      <c r="D6" t="s">
        <v>471</v>
      </c>
      <c r="E6" t="s">
        <v>23</v>
      </c>
      <c r="F6">
        <v>14</v>
      </c>
      <c r="G6" t="s">
        <v>472</v>
      </c>
      <c r="H6" t="s">
        <v>464</v>
      </c>
    </row>
    <row r="7" spans="1:8" x14ac:dyDescent="0.3">
      <c r="A7">
        <v>6</v>
      </c>
      <c r="B7">
        <v>2</v>
      </c>
      <c r="C7" t="s">
        <v>27</v>
      </c>
      <c r="D7" t="s">
        <v>473</v>
      </c>
      <c r="E7" t="s">
        <v>26</v>
      </c>
      <c r="F7">
        <v>14</v>
      </c>
      <c r="G7" t="s">
        <v>466</v>
      </c>
      <c r="H7" t="s">
        <v>464</v>
      </c>
    </row>
    <row r="8" spans="1:8" x14ac:dyDescent="0.3">
      <c r="A8">
        <v>7</v>
      </c>
      <c r="B8">
        <v>2</v>
      </c>
      <c r="C8" t="s">
        <v>18</v>
      </c>
      <c r="D8" t="s">
        <v>474</v>
      </c>
      <c r="E8" t="s">
        <v>17</v>
      </c>
      <c r="F8">
        <v>9</v>
      </c>
      <c r="G8" t="s">
        <v>466</v>
      </c>
      <c r="H8" t="s">
        <v>464</v>
      </c>
    </row>
    <row r="9" spans="1:8" x14ac:dyDescent="0.3">
      <c r="A9">
        <v>8</v>
      </c>
      <c r="B9">
        <v>2</v>
      </c>
      <c r="C9" t="s">
        <v>30</v>
      </c>
      <c r="D9" t="s">
        <v>475</v>
      </c>
      <c r="E9" t="s">
        <v>29</v>
      </c>
      <c r="F9">
        <v>11</v>
      </c>
      <c r="G9" t="s">
        <v>466</v>
      </c>
      <c r="H9" t="s">
        <v>464</v>
      </c>
    </row>
    <row r="10" spans="1:8" x14ac:dyDescent="0.3">
      <c r="A10">
        <v>9</v>
      </c>
      <c r="B10">
        <v>2</v>
      </c>
      <c r="C10" t="s">
        <v>36</v>
      </c>
      <c r="D10" t="s">
        <v>476</v>
      </c>
      <c r="E10" t="s">
        <v>35</v>
      </c>
      <c r="F10">
        <v>7</v>
      </c>
      <c r="G10" t="s">
        <v>468</v>
      </c>
      <c r="H10" t="s">
        <v>464</v>
      </c>
    </row>
    <row r="11" spans="1:8" x14ac:dyDescent="0.3">
      <c r="A11">
        <v>10</v>
      </c>
      <c r="B11">
        <v>2</v>
      </c>
      <c r="C11" t="s">
        <v>39</v>
      </c>
      <c r="D11" t="s">
        <v>477</v>
      </c>
      <c r="E11" t="s">
        <v>38</v>
      </c>
      <c r="F11">
        <v>6</v>
      </c>
      <c r="G11" t="s">
        <v>466</v>
      </c>
      <c r="H11" t="s">
        <v>464</v>
      </c>
    </row>
    <row r="12" spans="1:8" x14ac:dyDescent="0.3">
      <c r="A12">
        <v>11</v>
      </c>
      <c r="B12">
        <v>2</v>
      </c>
      <c r="C12" t="s">
        <v>33</v>
      </c>
      <c r="D12" t="s">
        <v>478</v>
      </c>
      <c r="E12" t="s">
        <v>32</v>
      </c>
      <c r="F12">
        <v>12</v>
      </c>
      <c r="G12" t="s">
        <v>466</v>
      </c>
      <c r="H12" t="s">
        <v>464</v>
      </c>
    </row>
    <row r="13" spans="1:8" x14ac:dyDescent="0.3">
      <c r="A13">
        <v>12</v>
      </c>
      <c r="B13">
        <v>2</v>
      </c>
      <c r="C13" t="s">
        <v>53</v>
      </c>
      <c r="D13" t="s">
        <v>478</v>
      </c>
      <c r="E13" t="s">
        <v>52</v>
      </c>
      <c r="F13">
        <v>12</v>
      </c>
      <c r="G13" t="s">
        <v>466</v>
      </c>
      <c r="H13" t="s">
        <v>464</v>
      </c>
    </row>
    <row r="14" spans="1:8" x14ac:dyDescent="0.3">
      <c r="A14">
        <v>13</v>
      </c>
      <c r="B14">
        <v>2</v>
      </c>
      <c r="C14" t="s">
        <v>45</v>
      </c>
      <c r="D14" t="s">
        <v>476</v>
      </c>
      <c r="E14" t="s">
        <v>44</v>
      </c>
      <c r="F14">
        <v>7</v>
      </c>
      <c r="G14" t="s">
        <v>466</v>
      </c>
      <c r="H14" t="s">
        <v>464</v>
      </c>
    </row>
    <row r="15" spans="1:8" x14ac:dyDescent="0.3">
      <c r="A15">
        <v>14</v>
      </c>
      <c r="B15">
        <v>3</v>
      </c>
      <c r="C15" t="s">
        <v>55</v>
      </c>
      <c r="D15" t="s">
        <v>479</v>
      </c>
      <c r="E15" t="s">
        <v>54</v>
      </c>
      <c r="F15">
        <v>6</v>
      </c>
      <c r="G15" t="s">
        <v>468</v>
      </c>
      <c r="H15" t="s">
        <v>464</v>
      </c>
    </row>
    <row r="16" spans="1:8" x14ac:dyDescent="0.3">
      <c r="A16">
        <v>15</v>
      </c>
      <c r="B16">
        <v>3</v>
      </c>
      <c r="C16" t="s">
        <v>42</v>
      </c>
      <c r="D16" t="s">
        <v>480</v>
      </c>
      <c r="E16" t="s">
        <v>41</v>
      </c>
      <c r="F16">
        <v>12</v>
      </c>
      <c r="G16" t="s">
        <v>466</v>
      </c>
      <c r="H16" t="s">
        <v>464</v>
      </c>
    </row>
    <row r="17" spans="1:8" x14ac:dyDescent="0.3">
      <c r="A17">
        <v>16</v>
      </c>
      <c r="B17">
        <v>3</v>
      </c>
      <c r="C17" t="s">
        <v>58</v>
      </c>
      <c r="D17" t="s">
        <v>481</v>
      </c>
      <c r="E17" t="s">
        <v>57</v>
      </c>
      <c r="F17">
        <v>5</v>
      </c>
      <c r="G17" t="s">
        <v>470</v>
      </c>
      <c r="H17" t="s">
        <v>464</v>
      </c>
    </row>
    <row r="18" spans="1:8" x14ac:dyDescent="0.3">
      <c r="A18">
        <v>17</v>
      </c>
      <c r="B18">
        <v>3</v>
      </c>
      <c r="C18" t="s">
        <v>47</v>
      </c>
      <c r="D18" t="s">
        <v>482</v>
      </c>
      <c r="E18" t="s">
        <v>46</v>
      </c>
      <c r="F18">
        <v>12</v>
      </c>
      <c r="G18" t="s">
        <v>470</v>
      </c>
      <c r="H18" t="s">
        <v>464</v>
      </c>
    </row>
    <row r="19" spans="1:8" x14ac:dyDescent="0.3">
      <c r="A19">
        <v>18</v>
      </c>
      <c r="B19">
        <v>3</v>
      </c>
      <c r="C19" t="s">
        <v>50</v>
      </c>
      <c r="D19" t="s">
        <v>483</v>
      </c>
      <c r="E19" t="s">
        <v>49</v>
      </c>
      <c r="F19">
        <v>10</v>
      </c>
      <c r="G19" t="s">
        <v>472</v>
      </c>
      <c r="H19" t="s">
        <v>464</v>
      </c>
    </row>
    <row r="20" spans="1:8" x14ac:dyDescent="0.3">
      <c r="A20">
        <v>19</v>
      </c>
      <c r="B20">
        <v>3</v>
      </c>
      <c r="C20" t="s">
        <v>64</v>
      </c>
      <c r="D20" t="s">
        <v>465</v>
      </c>
      <c r="E20" t="s">
        <v>63</v>
      </c>
      <c r="F20">
        <v>5</v>
      </c>
      <c r="G20" t="s">
        <v>466</v>
      </c>
      <c r="H20" t="s">
        <v>464</v>
      </c>
    </row>
    <row r="21" spans="1:8" x14ac:dyDescent="0.3">
      <c r="A21">
        <v>20</v>
      </c>
      <c r="B21">
        <v>3</v>
      </c>
      <c r="C21" t="s">
        <v>61</v>
      </c>
      <c r="D21" t="s">
        <v>484</v>
      </c>
      <c r="E21" t="s">
        <v>60</v>
      </c>
      <c r="F21">
        <v>14</v>
      </c>
      <c r="G21" t="s">
        <v>468</v>
      </c>
      <c r="H21" t="s">
        <v>464</v>
      </c>
    </row>
    <row r="22" spans="1:8" x14ac:dyDescent="0.3">
      <c r="A22">
        <v>21</v>
      </c>
      <c r="B22">
        <v>3</v>
      </c>
      <c r="C22" t="s">
        <v>70</v>
      </c>
      <c r="D22" t="s">
        <v>480</v>
      </c>
      <c r="E22" t="s">
        <v>69</v>
      </c>
      <c r="F22">
        <v>12</v>
      </c>
      <c r="G22" t="s">
        <v>470</v>
      </c>
      <c r="H22" t="s">
        <v>464</v>
      </c>
    </row>
    <row r="23" spans="1:8" x14ac:dyDescent="0.3">
      <c r="A23">
        <v>22</v>
      </c>
      <c r="B23">
        <v>3</v>
      </c>
      <c r="C23" t="s">
        <v>68</v>
      </c>
      <c r="D23" t="s">
        <v>474</v>
      </c>
      <c r="E23" t="s">
        <v>67</v>
      </c>
      <c r="F23">
        <v>9</v>
      </c>
      <c r="G23" t="s">
        <v>466</v>
      </c>
      <c r="H23" t="s">
        <v>464</v>
      </c>
    </row>
    <row r="24" spans="1:8" x14ac:dyDescent="0.3">
      <c r="A24">
        <v>23</v>
      </c>
      <c r="B24">
        <v>3</v>
      </c>
      <c r="C24" t="s">
        <v>66</v>
      </c>
      <c r="D24" t="s">
        <v>471</v>
      </c>
      <c r="E24" t="s">
        <v>65</v>
      </c>
      <c r="F24">
        <v>14</v>
      </c>
      <c r="G24" t="s">
        <v>466</v>
      </c>
      <c r="H24" t="s">
        <v>464</v>
      </c>
    </row>
    <row r="25" spans="1:8" x14ac:dyDescent="0.3">
      <c r="A25">
        <v>24</v>
      </c>
      <c r="B25">
        <v>4</v>
      </c>
      <c r="C25" t="s">
        <v>100</v>
      </c>
      <c r="D25" t="s">
        <v>477</v>
      </c>
      <c r="E25" t="s">
        <v>96</v>
      </c>
      <c r="F25">
        <v>6</v>
      </c>
      <c r="G25" t="s">
        <v>466</v>
      </c>
      <c r="H25" t="s">
        <v>464</v>
      </c>
    </row>
    <row r="26" spans="1:8" x14ac:dyDescent="0.3">
      <c r="A26">
        <v>25</v>
      </c>
      <c r="B26">
        <v>4</v>
      </c>
      <c r="C26" t="s">
        <v>97</v>
      </c>
      <c r="D26" t="s">
        <v>485</v>
      </c>
      <c r="E26" t="s">
        <v>99</v>
      </c>
      <c r="F26">
        <v>7</v>
      </c>
      <c r="G26" t="s">
        <v>470</v>
      </c>
      <c r="H26" t="s">
        <v>464</v>
      </c>
    </row>
    <row r="27" spans="1:8" x14ac:dyDescent="0.3">
      <c r="A27">
        <v>26</v>
      </c>
      <c r="B27">
        <v>4</v>
      </c>
      <c r="C27" t="s">
        <v>78</v>
      </c>
      <c r="D27" t="s">
        <v>486</v>
      </c>
      <c r="E27" t="s">
        <v>75</v>
      </c>
      <c r="F27">
        <v>6</v>
      </c>
      <c r="G27" t="s">
        <v>468</v>
      </c>
      <c r="H27" t="s">
        <v>464</v>
      </c>
    </row>
    <row r="28" spans="1:8" x14ac:dyDescent="0.3">
      <c r="A28">
        <v>27</v>
      </c>
      <c r="B28">
        <v>4</v>
      </c>
      <c r="C28" t="s">
        <v>81</v>
      </c>
      <c r="D28" t="s">
        <v>469</v>
      </c>
      <c r="E28" t="s">
        <v>71</v>
      </c>
      <c r="F28">
        <v>14</v>
      </c>
      <c r="G28" t="s">
        <v>468</v>
      </c>
      <c r="H28" t="s">
        <v>464</v>
      </c>
    </row>
    <row r="29" spans="1:8" x14ac:dyDescent="0.3">
      <c r="A29">
        <v>28</v>
      </c>
      <c r="B29">
        <v>4</v>
      </c>
      <c r="C29" t="s">
        <v>74</v>
      </c>
      <c r="D29" t="s">
        <v>465</v>
      </c>
      <c r="E29" t="s">
        <v>73</v>
      </c>
      <c r="F29">
        <v>5</v>
      </c>
      <c r="G29" t="s">
        <v>470</v>
      </c>
      <c r="H29" t="s">
        <v>464</v>
      </c>
    </row>
    <row r="30" spans="1:8" x14ac:dyDescent="0.3">
      <c r="A30">
        <v>29</v>
      </c>
      <c r="B30">
        <v>4</v>
      </c>
      <c r="C30" t="s">
        <v>72</v>
      </c>
      <c r="D30" t="s">
        <v>481</v>
      </c>
      <c r="E30" t="s">
        <v>80</v>
      </c>
      <c r="F30">
        <v>5</v>
      </c>
      <c r="G30" t="s">
        <v>468</v>
      </c>
      <c r="H30" t="s">
        <v>464</v>
      </c>
    </row>
    <row r="31" spans="1:8" x14ac:dyDescent="0.3">
      <c r="A31">
        <v>30</v>
      </c>
      <c r="B31">
        <v>4</v>
      </c>
      <c r="C31" t="s">
        <v>150</v>
      </c>
      <c r="D31" t="s">
        <v>481</v>
      </c>
      <c r="E31" t="s">
        <v>149</v>
      </c>
      <c r="F31">
        <v>5</v>
      </c>
      <c r="G31" t="s">
        <v>470</v>
      </c>
      <c r="H31" t="s">
        <v>464</v>
      </c>
    </row>
    <row r="32" spans="1:8" x14ac:dyDescent="0.3">
      <c r="A32">
        <v>31</v>
      </c>
      <c r="B32">
        <v>4</v>
      </c>
      <c r="C32" t="s">
        <v>83</v>
      </c>
      <c r="D32" t="s">
        <v>486</v>
      </c>
      <c r="E32" t="s">
        <v>82</v>
      </c>
      <c r="F32">
        <v>6</v>
      </c>
      <c r="G32" t="s">
        <v>468</v>
      </c>
      <c r="H32" t="s">
        <v>464</v>
      </c>
    </row>
    <row r="33" spans="1:8" x14ac:dyDescent="0.3">
      <c r="A33">
        <v>32</v>
      </c>
      <c r="B33">
        <v>4</v>
      </c>
      <c r="C33" t="s">
        <v>175</v>
      </c>
      <c r="D33" t="s">
        <v>487</v>
      </c>
      <c r="E33" t="s">
        <v>174</v>
      </c>
      <c r="F33">
        <v>12</v>
      </c>
      <c r="G33" t="s">
        <v>472</v>
      </c>
      <c r="H33" t="s">
        <v>464</v>
      </c>
    </row>
    <row r="34" spans="1:8" x14ac:dyDescent="0.3">
      <c r="A34">
        <v>33</v>
      </c>
      <c r="B34">
        <v>4</v>
      </c>
      <c r="C34" t="s">
        <v>110</v>
      </c>
      <c r="D34" t="s">
        <v>474</v>
      </c>
      <c r="E34" t="s">
        <v>77</v>
      </c>
      <c r="F34">
        <v>9</v>
      </c>
      <c r="G34" t="s">
        <v>466</v>
      </c>
      <c r="H34" t="s">
        <v>464</v>
      </c>
    </row>
    <row r="35" spans="1:8" x14ac:dyDescent="0.3">
      <c r="A35">
        <v>34</v>
      </c>
      <c r="B35">
        <v>4</v>
      </c>
      <c r="C35" t="s">
        <v>76</v>
      </c>
      <c r="D35" t="s">
        <v>475</v>
      </c>
      <c r="E35" t="s">
        <v>87</v>
      </c>
      <c r="F35">
        <v>11</v>
      </c>
      <c r="G35" t="s">
        <v>468</v>
      </c>
      <c r="H35" t="s">
        <v>464</v>
      </c>
    </row>
    <row r="36" spans="1:8" x14ac:dyDescent="0.3">
      <c r="A36">
        <v>35</v>
      </c>
      <c r="B36">
        <v>4</v>
      </c>
      <c r="C36" t="s">
        <v>107</v>
      </c>
      <c r="D36" t="s">
        <v>488</v>
      </c>
      <c r="E36" t="s">
        <v>94</v>
      </c>
      <c r="F36">
        <v>11</v>
      </c>
      <c r="G36" t="s">
        <v>468</v>
      </c>
      <c r="H36" t="s">
        <v>464</v>
      </c>
    </row>
    <row r="37" spans="1:8" x14ac:dyDescent="0.3">
      <c r="A37">
        <v>36</v>
      </c>
      <c r="B37">
        <v>4</v>
      </c>
      <c r="C37" t="s">
        <v>121</v>
      </c>
      <c r="D37" t="s">
        <v>474</v>
      </c>
      <c r="E37" t="s">
        <v>103</v>
      </c>
      <c r="F37">
        <v>9</v>
      </c>
      <c r="G37" t="s">
        <v>466</v>
      </c>
      <c r="H37" t="s">
        <v>464</v>
      </c>
    </row>
    <row r="38" spans="1:8" x14ac:dyDescent="0.3">
      <c r="A38">
        <v>37</v>
      </c>
      <c r="B38">
        <v>5</v>
      </c>
      <c r="C38" t="s">
        <v>125</v>
      </c>
      <c r="D38" t="s">
        <v>473</v>
      </c>
      <c r="E38" t="s">
        <v>106</v>
      </c>
      <c r="F38">
        <v>14</v>
      </c>
      <c r="G38" t="s">
        <v>468</v>
      </c>
      <c r="H38" t="s">
        <v>464</v>
      </c>
    </row>
    <row r="39" spans="1:8" x14ac:dyDescent="0.3">
      <c r="A39">
        <v>38</v>
      </c>
      <c r="B39">
        <v>5</v>
      </c>
      <c r="C39" t="s">
        <v>95</v>
      </c>
      <c r="D39" t="s">
        <v>482</v>
      </c>
      <c r="E39" t="s">
        <v>109</v>
      </c>
      <c r="F39">
        <v>12</v>
      </c>
      <c r="G39" t="s">
        <v>470</v>
      </c>
      <c r="H39" t="s">
        <v>464</v>
      </c>
    </row>
    <row r="40" spans="1:8" x14ac:dyDescent="0.3">
      <c r="A40">
        <v>39</v>
      </c>
      <c r="B40">
        <v>5</v>
      </c>
      <c r="C40" t="s">
        <v>245</v>
      </c>
      <c r="D40" t="s">
        <v>482</v>
      </c>
      <c r="E40" t="s">
        <v>244</v>
      </c>
      <c r="F40">
        <v>12</v>
      </c>
      <c r="G40" t="s">
        <v>468</v>
      </c>
      <c r="H40" t="s">
        <v>464</v>
      </c>
    </row>
    <row r="41" spans="1:8" x14ac:dyDescent="0.3">
      <c r="A41">
        <v>40</v>
      </c>
      <c r="B41">
        <v>5</v>
      </c>
      <c r="C41" t="s">
        <v>91</v>
      </c>
      <c r="D41" t="s">
        <v>467</v>
      </c>
      <c r="E41" t="s">
        <v>84</v>
      </c>
      <c r="F41">
        <v>6</v>
      </c>
      <c r="G41" t="s">
        <v>468</v>
      </c>
      <c r="H41" t="s">
        <v>464</v>
      </c>
    </row>
    <row r="42" spans="1:8" x14ac:dyDescent="0.3">
      <c r="A42">
        <v>41</v>
      </c>
      <c r="B42">
        <v>5</v>
      </c>
      <c r="C42" t="s">
        <v>104</v>
      </c>
      <c r="D42" t="s">
        <v>489</v>
      </c>
      <c r="E42" t="s">
        <v>120</v>
      </c>
      <c r="F42">
        <v>12</v>
      </c>
      <c r="G42" t="s">
        <v>468</v>
      </c>
      <c r="H42" t="s">
        <v>464</v>
      </c>
    </row>
    <row r="43" spans="1:8" x14ac:dyDescent="0.3">
      <c r="A43">
        <v>42</v>
      </c>
      <c r="B43">
        <v>5</v>
      </c>
      <c r="C43" t="s">
        <v>253</v>
      </c>
      <c r="D43" t="s">
        <v>490</v>
      </c>
      <c r="E43" t="s">
        <v>252</v>
      </c>
      <c r="F43">
        <v>5</v>
      </c>
      <c r="G43" t="s">
        <v>466</v>
      </c>
      <c r="H43" t="s">
        <v>464</v>
      </c>
    </row>
    <row r="44" spans="1:8" x14ac:dyDescent="0.3">
      <c r="A44">
        <v>43</v>
      </c>
      <c r="B44">
        <v>5</v>
      </c>
      <c r="C44" t="s">
        <v>85</v>
      </c>
      <c r="D44" t="s">
        <v>487</v>
      </c>
      <c r="E44" t="s">
        <v>90</v>
      </c>
      <c r="F44">
        <v>12</v>
      </c>
      <c r="G44" t="s">
        <v>466</v>
      </c>
      <c r="H44" t="s">
        <v>464</v>
      </c>
    </row>
    <row r="45" spans="1:8" x14ac:dyDescent="0.3">
      <c r="A45">
        <v>44</v>
      </c>
      <c r="B45">
        <v>5</v>
      </c>
      <c r="C45" t="s">
        <v>137</v>
      </c>
      <c r="D45" t="s">
        <v>491</v>
      </c>
      <c r="E45" t="s">
        <v>124</v>
      </c>
      <c r="F45">
        <v>10</v>
      </c>
      <c r="G45" t="s">
        <v>468</v>
      </c>
      <c r="H45" t="s">
        <v>464</v>
      </c>
    </row>
    <row r="46" spans="1:8" x14ac:dyDescent="0.3">
      <c r="A46">
        <v>45</v>
      </c>
      <c r="B46">
        <v>5</v>
      </c>
      <c r="C46" t="s">
        <v>88</v>
      </c>
      <c r="D46" t="s">
        <v>492</v>
      </c>
      <c r="E46" t="s">
        <v>128</v>
      </c>
      <c r="F46">
        <v>10</v>
      </c>
      <c r="G46" t="s">
        <v>468</v>
      </c>
      <c r="H46" t="s">
        <v>464</v>
      </c>
    </row>
    <row r="47" spans="1:8" x14ac:dyDescent="0.3">
      <c r="A47">
        <v>46</v>
      </c>
      <c r="B47">
        <v>5</v>
      </c>
      <c r="C47" t="s">
        <v>127</v>
      </c>
      <c r="D47" t="s">
        <v>481</v>
      </c>
      <c r="E47" t="s">
        <v>122</v>
      </c>
      <c r="F47">
        <v>5</v>
      </c>
      <c r="G47" t="s">
        <v>468</v>
      </c>
      <c r="H47" t="s">
        <v>464</v>
      </c>
    </row>
    <row r="48" spans="1:8" x14ac:dyDescent="0.3">
      <c r="A48">
        <v>47</v>
      </c>
      <c r="B48">
        <v>5</v>
      </c>
      <c r="C48" t="s">
        <v>129</v>
      </c>
      <c r="D48" t="s">
        <v>477</v>
      </c>
      <c r="E48" t="s">
        <v>132</v>
      </c>
      <c r="F48">
        <v>6</v>
      </c>
      <c r="G48" t="s">
        <v>466</v>
      </c>
      <c r="H48" t="s">
        <v>464</v>
      </c>
    </row>
    <row r="49" spans="1:8" x14ac:dyDescent="0.3">
      <c r="A49">
        <v>48</v>
      </c>
      <c r="B49">
        <v>5</v>
      </c>
      <c r="C49" t="s">
        <v>295</v>
      </c>
      <c r="D49" t="s">
        <v>486</v>
      </c>
      <c r="E49" t="s">
        <v>294</v>
      </c>
      <c r="F49">
        <v>6</v>
      </c>
      <c r="G49" t="s">
        <v>470</v>
      </c>
      <c r="H49" t="s">
        <v>464</v>
      </c>
    </row>
    <row r="50" spans="1:8" x14ac:dyDescent="0.3">
      <c r="A50">
        <v>49</v>
      </c>
      <c r="B50">
        <v>5</v>
      </c>
      <c r="C50" t="s">
        <v>141</v>
      </c>
      <c r="D50" t="s">
        <v>485</v>
      </c>
      <c r="E50" t="s">
        <v>134</v>
      </c>
      <c r="F50">
        <v>7</v>
      </c>
      <c r="G50" t="s">
        <v>470</v>
      </c>
      <c r="H50" t="s">
        <v>464</v>
      </c>
    </row>
    <row r="51" spans="1:8" x14ac:dyDescent="0.3">
      <c r="A51">
        <v>50</v>
      </c>
      <c r="B51">
        <v>5</v>
      </c>
      <c r="C51" t="s">
        <v>123</v>
      </c>
      <c r="D51" t="s">
        <v>467</v>
      </c>
      <c r="E51" t="s">
        <v>126</v>
      </c>
      <c r="F51">
        <v>6</v>
      </c>
      <c r="G51" t="s">
        <v>468</v>
      </c>
      <c r="H51" t="s">
        <v>464</v>
      </c>
    </row>
    <row r="52" spans="1:8" x14ac:dyDescent="0.3">
      <c r="A52">
        <v>51</v>
      </c>
      <c r="B52">
        <v>5</v>
      </c>
      <c r="C52" t="s">
        <v>93</v>
      </c>
      <c r="D52" t="s">
        <v>477</v>
      </c>
      <c r="E52" t="s">
        <v>92</v>
      </c>
      <c r="F52">
        <v>6</v>
      </c>
      <c r="G52" t="s">
        <v>468</v>
      </c>
      <c r="H52" t="s">
        <v>464</v>
      </c>
    </row>
    <row r="53" spans="1:8" x14ac:dyDescent="0.3">
      <c r="A53">
        <v>52</v>
      </c>
      <c r="B53">
        <v>5</v>
      </c>
      <c r="C53" t="s">
        <v>133</v>
      </c>
      <c r="D53" t="s">
        <v>486</v>
      </c>
      <c r="E53" t="s">
        <v>136</v>
      </c>
      <c r="F53">
        <v>6</v>
      </c>
      <c r="G53" t="s">
        <v>468</v>
      </c>
      <c r="H53" t="s">
        <v>464</v>
      </c>
    </row>
    <row r="54" spans="1:8" x14ac:dyDescent="0.3">
      <c r="A54">
        <v>53</v>
      </c>
      <c r="B54">
        <v>5</v>
      </c>
      <c r="C54" t="s">
        <v>307</v>
      </c>
      <c r="D54" t="s">
        <v>480</v>
      </c>
      <c r="E54" t="s">
        <v>306</v>
      </c>
      <c r="F54">
        <v>12</v>
      </c>
      <c r="G54" t="s">
        <v>466</v>
      </c>
      <c r="H54" t="s">
        <v>464</v>
      </c>
    </row>
    <row r="55" spans="1:8" x14ac:dyDescent="0.3">
      <c r="A55">
        <v>54</v>
      </c>
      <c r="B55">
        <v>5</v>
      </c>
      <c r="C55" t="s">
        <v>164</v>
      </c>
      <c r="D55" t="s">
        <v>493</v>
      </c>
      <c r="E55" t="s">
        <v>140</v>
      </c>
      <c r="F55">
        <v>10</v>
      </c>
      <c r="G55" t="s">
        <v>468</v>
      </c>
      <c r="H55" t="s">
        <v>464</v>
      </c>
    </row>
    <row r="56" spans="1:8" x14ac:dyDescent="0.3">
      <c r="A56">
        <v>55</v>
      </c>
      <c r="B56">
        <v>5</v>
      </c>
      <c r="C56" t="s">
        <v>118</v>
      </c>
      <c r="D56" t="s">
        <v>491</v>
      </c>
      <c r="E56" t="s">
        <v>101</v>
      </c>
      <c r="F56">
        <v>10</v>
      </c>
      <c r="G56" t="s">
        <v>470</v>
      </c>
      <c r="H56" t="s">
        <v>464</v>
      </c>
    </row>
    <row r="57" spans="1:8" x14ac:dyDescent="0.3">
      <c r="A57">
        <v>56</v>
      </c>
      <c r="B57">
        <v>5</v>
      </c>
      <c r="C57" t="s">
        <v>345</v>
      </c>
      <c r="D57" t="s">
        <v>493</v>
      </c>
      <c r="E57" t="s">
        <v>324</v>
      </c>
      <c r="F57">
        <v>10</v>
      </c>
      <c r="G57" t="s">
        <v>470</v>
      </c>
      <c r="H57" t="s">
        <v>464</v>
      </c>
    </row>
    <row r="58" spans="1:8" x14ac:dyDescent="0.3">
      <c r="A58">
        <v>57</v>
      </c>
      <c r="B58">
        <v>6</v>
      </c>
      <c r="C58" t="s">
        <v>102</v>
      </c>
      <c r="D58" t="s">
        <v>483</v>
      </c>
      <c r="E58" t="s">
        <v>111</v>
      </c>
      <c r="F58">
        <v>10</v>
      </c>
      <c r="G58" t="s">
        <v>463</v>
      </c>
      <c r="H58" t="s">
        <v>464</v>
      </c>
    </row>
    <row r="59" spans="1:8" x14ac:dyDescent="0.3">
      <c r="A59">
        <v>58</v>
      </c>
      <c r="B59">
        <v>6</v>
      </c>
      <c r="C59" t="s">
        <v>154</v>
      </c>
      <c r="D59" t="s">
        <v>465</v>
      </c>
      <c r="E59" t="s">
        <v>151</v>
      </c>
      <c r="F59">
        <v>5</v>
      </c>
      <c r="G59" t="s">
        <v>466</v>
      </c>
      <c r="H59" t="s">
        <v>464</v>
      </c>
    </row>
    <row r="60" spans="1:8" x14ac:dyDescent="0.3">
      <c r="A60">
        <v>59</v>
      </c>
      <c r="B60">
        <v>6</v>
      </c>
      <c r="C60" t="s">
        <v>156</v>
      </c>
      <c r="D60" t="s">
        <v>494</v>
      </c>
      <c r="E60" t="s">
        <v>153</v>
      </c>
      <c r="F60">
        <v>11</v>
      </c>
      <c r="G60" t="s">
        <v>468</v>
      </c>
      <c r="H60" t="s">
        <v>464</v>
      </c>
    </row>
    <row r="61" spans="1:8" x14ac:dyDescent="0.3">
      <c r="A61">
        <v>60</v>
      </c>
      <c r="B61">
        <v>6</v>
      </c>
      <c r="C61" t="s">
        <v>367</v>
      </c>
      <c r="D61" t="s">
        <v>491</v>
      </c>
      <c r="E61" t="s">
        <v>344</v>
      </c>
      <c r="F61">
        <v>10</v>
      </c>
      <c r="G61" t="s">
        <v>468</v>
      </c>
      <c r="H61" t="s">
        <v>464</v>
      </c>
    </row>
    <row r="62" spans="1:8" x14ac:dyDescent="0.3">
      <c r="A62">
        <v>61</v>
      </c>
      <c r="B62">
        <v>6</v>
      </c>
      <c r="C62" t="s">
        <v>171</v>
      </c>
      <c r="D62" t="s">
        <v>478</v>
      </c>
      <c r="E62" t="s">
        <v>155</v>
      </c>
      <c r="F62">
        <v>12</v>
      </c>
      <c r="G62" t="s">
        <v>466</v>
      </c>
      <c r="H62" t="s">
        <v>464</v>
      </c>
    </row>
    <row r="63" spans="1:8" x14ac:dyDescent="0.3">
      <c r="A63">
        <v>62</v>
      </c>
      <c r="B63">
        <v>6</v>
      </c>
      <c r="C63" t="s">
        <v>351</v>
      </c>
      <c r="D63" t="s">
        <v>488</v>
      </c>
      <c r="E63" t="s">
        <v>350</v>
      </c>
      <c r="F63">
        <v>11</v>
      </c>
      <c r="G63" t="s">
        <v>466</v>
      </c>
      <c r="H63" t="s">
        <v>464</v>
      </c>
    </row>
    <row r="64" spans="1:8" x14ac:dyDescent="0.3">
      <c r="A64">
        <v>63</v>
      </c>
      <c r="B64">
        <v>6</v>
      </c>
      <c r="C64" t="s">
        <v>116</v>
      </c>
      <c r="D64" t="s">
        <v>473</v>
      </c>
      <c r="E64" t="s">
        <v>113</v>
      </c>
      <c r="F64">
        <v>14</v>
      </c>
      <c r="G64" t="s">
        <v>468</v>
      </c>
      <c r="H64" t="s">
        <v>464</v>
      </c>
    </row>
    <row r="65" spans="1:8" x14ac:dyDescent="0.3">
      <c r="A65">
        <v>64</v>
      </c>
      <c r="B65">
        <v>6</v>
      </c>
      <c r="C65" t="s">
        <v>114</v>
      </c>
      <c r="D65" t="s">
        <v>462</v>
      </c>
      <c r="E65" t="s">
        <v>115</v>
      </c>
      <c r="F65">
        <v>12</v>
      </c>
      <c r="G65" t="s">
        <v>466</v>
      </c>
      <c r="H65" t="s">
        <v>464</v>
      </c>
    </row>
    <row r="66" spans="1:8" x14ac:dyDescent="0.3">
      <c r="A66">
        <v>65</v>
      </c>
      <c r="B66">
        <v>6</v>
      </c>
      <c r="C66" t="s">
        <v>173</v>
      </c>
      <c r="D66" t="s">
        <v>495</v>
      </c>
      <c r="E66" t="s">
        <v>163</v>
      </c>
      <c r="F66">
        <v>9</v>
      </c>
      <c r="G66" t="s">
        <v>463</v>
      </c>
      <c r="H66" t="s">
        <v>464</v>
      </c>
    </row>
    <row r="67" spans="1:8" x14ac:dyDescent="0.3">
      <c r="A67">
        <v>66</v>
      </c>
      <c r="B67">
        <v>6</v>
      </c>
      <c r="C67" t="s">
        <v>189</v>
      </c>
      <c r="D67" t="s">
        <v>469</v>
      </c>
      <c r="E67" t="s">
        <v>188</v>
      </c>
      <c r="F67">
        <v>14</v>
      </c>
      <c r="G67" t="s">
        <v>468</v>
      </c>
      <c r="H67" t="s">
        <v>464</v>
      </c>
    </row>
    <row r="68" spans="1:8" x14ac:dyDescent="0.3">
      <c r="A68">
        <v>67</v>
      </c>
      <c r="B68">
        <v>6</v>
      </c>
      <c r="C68" t="s">
        <v>177</v>
      </c>
      <c r="D68" t="s">
        <v>473</v>
      </c>
      <c r="E68" t="s">
        <v>170</v>
      </c>
      <c r="F68">
        <v>14</v>
      </c>
      <c r="G68" t="s">
        <v>468</v>
      </c>
      <c r="H68" t="s">
        <v>464</v>
      </c>
    </row>
    <row r="69" spans="1:8" x14ac:dyDescent="0.3">
      <c r="A69">
        <v>68</v>
      </c>
      <c r="B69">
        <v>6</v>
      </c>
      <c r="C69" t="s">
        <v>112</v>
      </c>
      <c r="D69" t="s">
        <v>488</v>
      </c>
      <c r="E69" t="s">
        <v>117</v>
      </c>
      <c r="F69">
        <v>11</v>
      </c>
      <c r="G69" t="s">
        <v>472</v>
      </c>
      <c r="H69" t="s">
        <v>464</v>
      </c>
    </row>
    <row r="70" spans="1:8" x14ac:dyDescent="0.3">
      <c r="A70">
        <v>69</v>
      </c>
      <c r="B70">
        <v>6</v>
      </c>
      <c r="C70" t="s">
        <v>389</v>
      </c>
      <c r="D70" t="s">
        <v>496</v>
      </c>
      <c r="E70" t="s">
        <v>366</v>
      </c>
      <c r="F70">
        <v>5</v>
      </c>
      <c r="G70" t="s">
        <v>472</v>
      </c>
      <c r="H70" t="s">
        <v>464</v>
      </c>
    </row>
    <row r="71" spans="1:8" x14ac:dyDescent="0.3">
      <c r="A71">
        <v>70</v>
      </c>
      <c r="B71">
        <v>6</v>
      </c>
      <c r="C71" t="s">
        <v>135</v>
      </c>
      <c r="D71" t="s">
        <v>471</v>
      </c>
      <c r="E71" t="s">
        <v>172</v>
      </c>
      <c r="F71">
        <v>14</v>
      </c>
      <c r="G71" t="s">
        <v>470</v>
      </c>
      <c r="H71" t="s">
        <v>464</v>
      </c>
    </row>
    <row r="72" spans="1:8" x14ac:dyDescent="0.3">
      <c r="A72">
        <v>71</v>
      </c>
      <c r="B72">
        <v>6</v>
      </c>
      <c r="C72" t="s">
        <v>139</v>
      </c>
      <c r="D72" t="s">
        <v>481</v>
      </c>
      <c r="E72" t="s">
        <v>130</v>
      </c>
      <c r="F72">
        <v>5</v>
      </c>
      <c r="G72" t="s">
        <v>468</v>
      </c>
      <c r="H72" t="s">
        <v>464</v>
      </c>
    </row>
    <row r="73" spans="1:8" x14ac:dyDescent="0.3">
      <c r="A73">
        <v>72</v>
      </c>
      <c r="B73">
        <v>6</v>
      </c>
      <c r="C73" t="s">
        <v>179</v>
      </c>
      <c r="D73" t="s">
        <v>469</v>
      </c>
      <c r="E73" t="s">
        <v>176</v>
      </c>
      <c r="F73">
        <v>14</v>
      </c>
      <c r="G73" t="s">
        <v>468</v>
      </c>
      <c r="H73" t="s">
        <v>464</v>
      </c>
    </row>
    <row r="74" spans="1:8" x14ac:dyDescent="0.3">
      <c r="A74">
        <v>73</v>
      </c>
      <c r="B74">
        <v>6</v>
      </c>
      <c r="C74" t="s">
        <v>152</v>
      </c>
      <c r="D74" t="s">
        <v>473</v>
      </c>
      <c r="E74" t="s">
        <v>178</v>
      </c>
      <c r="F74">
        <v>14</v>
      </c>
      <c r="G74" t="s">
        <v>468</v>
      </c>
      <c r="H74" t="s">
        <v>464</v>
      </c>
    </row>
    <row r="75" spans="1:8" x14ac:dyDescent="0.3">
      <c r="A75">
        <v>74</v>
      </c>
      <c r="B75">
        <v>6</v>
      </c>
      <c r="C75" t="s">
        <v>187</v>
      </c>
      <c r="D75" t="s">
        <v>467</v>
      </c>
      <c r="E75" t="s">
        <v>186</v>
      </c>
      <c r="F75">
        <v>6</v>
      </c>
      <c r="G75" t="s">
        <v>468</v>
      </c>
      <c r="H75" t="s">
        <v>464</v>
      </c>
    </row>
    <row r="76" spans="1:8" x14ac:dyDescent="0.3">
      <c r="A76">
        <v>75</v>
      </c>
      <c r="B76">
        <v>6</v>
      </c>
      <c r="C76" t="s">
        <v>148</v>
      </c>
      <c r="D76" t="s">
        <v>475</v>
      </c>
      <c r="E76" t="s">
        <v>138</v>
      </c>
      <c r="F76">
        <v>11</v>
      </c>
      <c r="G76" t="s">
        <v>466</v>
      </c>
      <c r="H76" t="s">
        <v>464</v>
      </c>
    </row>
    <row r="77" spans="1:8" x14ac:dyDescent="0.3">
      <c r="A77">
        <v>76</v>
      </c>
      <c r="B77">
        <v>6</v>
      </c>
      <c r="C77" t="s">
        <v>191</v>
      </c>
      <c r="D77" t="s">
        <v>484</v>
      </c>
      <c r="E77" t="s">
        <v>190</v>
      </c>
      <c r="F77">
        <v>14</v>
      </c>
      <c r="G77" t="s">
        <v>468</v>
      </c>
      <c r="H77" t="s">
        <v>464</v>
      </c>
    </row>
    <row r="78" spans="1:8" x14ac:dyDescent="0.3">
      <c r="A78">
        <v>77</v>
      </c>
      <c r="B78">
        <v>6</v>
      </c>
      <c r="C78" t="s">
        <v>131</v>
      </c>
      <c r="D78" t="s">
        <v>489</v>
      </c>
      <c r="E78" t="s">
        <v>142</v>
      </c>
      <c r="F78">
        <v>12</v>
      </c>
      <c r="G78" t="s">
        <v>472</v>
      </c>
      <c r="H78" t="s">
        <v>464</v>
      </c>
    </row>
    <row r="79" spans="1:8" x14ac:dyDescent="0.3">
      <c r="A79">
        <v>78</v>
      </c>
      <c r="B79">
        <v>7</v>
      </c>
      <c r="C79" t="s">
        <v>193</v>
      </c>
      <c r="D79" t="s">
        <v>475</v>
      </c>
      <c r="E79" t="s">
        <v>192</v>
      </c>
      <c r="F79">
        <v>11</v>
      </c>
      <c r="G79" t="s">
        <v>472</v>
      </c>
      <c r="H79" t="s">
        <v>464</v>
      </c>
    </row>
    <row r="80" spans="1:8" x14ac:dyDescent="0.3">
      <c r="A80">
        <v>79</v>
      </c>
      <c r="B80">
        <v>7</v>
      </c>
      <c r="C80" t="s">
        <v>497</v>
      </c>
      <c r="D80" t="s">
        <v>494</v>
      </c>
      <c r="E80" t="s">
        <v>372</v>
      </c>
      <c r="F80">
        <v>11</v>
      </c>
      <c r="G80" t="s">
        <v>466</v>
      </c>
      <c r="H80" t="s">
        <v>464</v>
      </c>
    </row>
    <row r="81" spans="1:8" x14ac:dyDescent="0.3">
      <c r="A81">
        <v>80</v>
      </c>
      <c r="B81">
        <v>7</v>
      </c>
      <c r="C81" t="s">
        <v>197</v>
      </c>
      <c r="D81" t="s">
        <v>487</v>
      </c>
      <c r="E81" t="s">
        <v>196</v>
      </c>
      <c r="F81">
        <v>12</v>
      </c>
      <c r="G81" t="s">
        <v>470</v>
      </c>
      <c r="H81" t="s">
        <v>464</v>
      </c>
    </row>
    <row r="82" spans="1:8" x14ac:dyDescent="0.3">
      <c r="A82">
        <v>81</v>
      </c>
      <c r="B82">
        <v>7</v>
      </c>
      <c r="C82" t="s">
        <v>159</v>
      </c>
      <c r="D82" t="s">
        <v>495</v>
      </c>
      <c r="E82" t="s">
        <v>144</v>
      </c>
      <c r="F82">
        <v>9</v>
      </c>
      <c r="G82" t="s">
        <v>470</v>
      </c>
      <c r="H82" t="s">
        <v>464</v>
      </c>
    </row>
    <row r="83" spans="1:8" x14ac:dyDescent="0.3">
      <c r="A83">
        <v>82</v>
      </c>
      <c r="B83">
        <v>7</v>
      </c>
      <c r="C83" t="s">
        <v>415</v>
      </c>
      <c r="D83" t="s">
        <v>489</v>
      </c>
      <c r="E83" t="s">
        <v>388</v>
      </c>
      <c r="F83">
        <v>12</v>
      </c>
      <c r="G83" t="s">
        <v>470</v>
      </c>
      <c r="H83" t="s">
        <v>464</v>
      </c>
    </row>
    <row r="84" spans="1:8" x14ac:dyDescent="0.3">
      <c r="A84">
        <v>83</v>
      </c>
      <c r="B84">
        <v>7</v>
      </c>
      <c r="C84" t="s">
        <v>145</v>
      </c>
      <c r="D84" t="s">
        <v>498</v>
      </c>
      <c r="E84" t="s">
        <v>147</v>
      </c>
      <c r="F84">
        <v>14</v>
      </c>
      <c r="G84" t="s">
        <v>466</v>
      </c>
      <c r="H84" t="s">
        <v>464</v>
      </c>
    </row>
    <row r="85" spans="1:8" x14ac:dyDescent="0.3">
      <c r="A85">
        <v>84</v>
      </c>
      <c r="B85">
        <v>7</v>
      </c>
      <c r="C85" t="s">
        <v>216</v>
      </c>
      <c r="D85" t="s">
        <v>496</v>
      </c>
      <c r="E85" t="s">
        <v>198</v>
      </c>
      <c r="F85">
        <v>5</v>
      </c>
      <c r="G85" t="s">
        <v>470</v>
      </c>
      <c r="H85" t="s">
        <v>464</v>
      </c>
    </row>
    <row r="86" spans="1:8" x14ac:dyDescent="0.3">
      <c r="A86">
        <v>85</v>
      </c>
      <c r="B86">
        <v>7</v>
      </c>
      <c r="C86" t="s">
        <v>143</v>
      </c>
      <c r="D86" t="s">
        <v>479</v>
      </c>
      <c r="E86" t="s">
        <v>158</v>
      </c>
      <c r="F86">
        <v>6</v>
      </c>
      <c r="G86" t="s">
        <v>468</v>
      </c>
      <c r="H86" t="s">
        <v>464</v>
      </c>
    </row>
    <row r="87" spans="1:8" x14ac:dyDescent="0.3">
      <c r="A87">
        <v>86</v>
      </c>
      <c r="B87">
        <v>7</v>
      </c>
      <c r="C87" t="s">
        <v>167</v>
      </c>
      <c r="D87" t="s">
        <v>477</v>
      </c>
      <c r="E87" t="s">
        <v>161</v>
      </c>
      <c r="F87">
        <v>6</v>
      </c>
      <c r="G87" t="s">
        <v>468</v>
      </c>
      <c r="H87" t="s">
        <v>464</v>
      </c>
    </row>
    <row r="88" spans="1:8" x14ac:dyDescent="0.3">
      <c r="A88">
        <v>87</v>
      </c>
      <c r="B88">
        <v>7</v>
      </c>
      <c r="C88" t="s">
        <v>237</v>
      </c>
      <c r="D88" t="s">
        <v>474</v>
      </c>
      <c r="E88" t="s">
        <v>221</v>
      </c>
      <c r="F88">
        <v>9</v>
      </c>
      <c r="G88" t="s">
        <v>470</v>
      </c>
      <c r="H88" t="s">
        <v>464</v>
      </c>
    </row>
    <row r="89" spans="1:8" x14ac:dyDescent="0.3">
      <c r="A89">
        <v>88</v>
      </c>
      <c r="B89">
        <v>7</v>
      </c>
      <c r="C89" t="s">
        <v>169</v>
      </c>
      <c r="D89" t="s">
        <v>492</v>
      </c>
      <c r="E89" t="s">
        <v>166</v>
      </c>
      <c r="F89">
        <v>10</v>
      </c>
      <c r="G89" t="s">
        <v>468</v>
      </c>
      <c r="H89" t="s">
        <v>464</v>
      </c>
    </row>
    <row r="90" spans="1:8" x14ac:dyDescent="0.3">
      <c r="A90">
        <v>89</v>
      </c>
      <c r="B90">
        <v>7</v>
      </c>
      <c r="C90" t="s">
        <v>226</v>
      </c>
      <c r="D90" t="s">
        <v>482</v>
      </c>
      <c r="E90" t="s">
        <v>225</v>
      </c>
      <c r="F90">
        <v>12</v>
      </c>
      <c r="G90" t="s">
        <v>468</v>
      </c>
      <c r="H90" t="s">
        <v>464</v>
      </c>
    </row>
    <row r="91" spans="1:8" x14ac:dyDescent="0.3">
      <c r="A91">
        <v>90</v>
      </c>
      <c r="B91">
        <v>7</v>
      </c>
      <c r="C91" t="s">
        <v>211</v>
      </c>
      <c r="D91" t="s">
        <v>499</v>
      </c>
      <c r="E91" t="s">
        <v>206</v>
      </c>
      <c r="F91">
        <v>11</v>
      </c>
      <c r="G91" t="s">
        <v>472</v>
      </c>
      <c r="H91" t="s">
        <v>464</v>
      </c>
    </row>
    <row r="92" spans="1:8" x14ac:dyDescent="0.3">
      <c r="A92">
        <v>91</v>
      </c>
      <c r="B92">
        <v>7</v>
      </c>
      <c r="C92" t="s">
        <v>162</v>
      </c>
      <c r="D92" t="s">
        <v>485</v>
      </c>
      <c r="E92" t="s">
        <v>168</v>
      </c>
      <c r="F92">
        <v>7</v>
      </c>
      <c r="G92" t="s">
        <v>466</v>
      </c>
      <c r="H92" t="s">
        <v>464</v>
      </c>
    </row>
    <row r="93" spans="1:8" x14ac:dyDescent="0.3">
      <c r="A93">
        <v>92</v>
      </c>
      <c r="B93">
        <v>7</v>
      </c>
      <c r="C93" t="s">
        <v>207</v>
      </c>
      <c r="D93" t="s">
        <v>488</v>
      </c>
      <c r="E93" t="s">
        <v>210</v>
      </c>
      <c r="F93">
        <v>11</v>
      </c>
      <c r="G93" t="s">
        <v>468</v>
      </c>
      <c r="H93" t="s">
        <v>464</v>
      </c>
    </row>
    <row r="94" spans="1:8" x14ac:dyDescent="0.3">
      <c r="A94">
        <v>93</v>
      </c>
      <c r="B94">
        <v>7</v>
      </c>
      <c r="C94" t="s">
        <v>220</v>
      </c>
      <c r="D94" t="s">
        <v>483</v>
      </c>
      <c r="E94" t="s">
        <v>215</v>
      </c>
      <c r="F94">
        <v>10</v>
      </c>
      <c r="G94" t="s">
        <v>470</v>
      </c>
      <c r="H94" t="s">
        <v>464</v>
      </c>
    </row>
    <row r="95" spans="1:8" x14ac:dyDescent="0.3">
      <c r="A95">
        <v>94</v>
      </c>
      <c r="B95">
        <v>7</v>
      </c>
      <c r="C95" t="s">
        <v>222</v>
      </c>
      <c r="D95" t="s">
        <v>462</v>
      </c>
      <c r="E95" t="s">
        <v>236</v>
      </c>
      <c r="F95">
        <v>12</v>
      </c>
      <c r="G95" t="s">
        <v>466</v>
      </c>
      <c r="H95" t="s">
        <v>464</v>
      </c>
    </row>
    <row r="96" spans="1:8" x14ac:dyDescent="0.3">
      <c r="A96">
        <v>95</v>
      </c>
      <c r="B96">
        <v>7</v>
      </c>
      <c r="C96" t="s">
        <v>195</v>
      </c>
      <c r="D96" t="s">
        <v>484</v>
      </c>
      <c r="E96" t="s">
        <v>180</v>
      </c>
      <c r="F96">
        <v>14</v>
      </c>
      <c r="G96" t="s">
        <v>468</v>
      </c>
      <c r="H96" t="s">
        <v>464</v>
      </c>
    </row>
    <row r="97" spans="1:8" x14ac:dyDescent="0.3">
      <c r="A97">
        <v>96</v>
      </c>
      <c r="B97">
        <v>7</v>
      </c>
      <c r="C97" t="s">
        <v>405</v>
      </c>
      <c r="D97" t="s">
        <v>499</v>
      </c>
      <c r="E97" t="s">
        <v>404</v>
      </c>
      <c r="F97">
        <v>11</v>
      </c>
      <c r="G97" t="s">
        <v>472</v>
      </c>
      <c r="H97" t="s">
        <v>464</v>
      </c>
    </row>
    <row r="98" spans="1:8" x14ac:dyDescent="0.3">
      <c r="A98">
        <v>97</v>
      </c>
      <c r="B98">
        <v>7</v>
      </c>
      <c r="C98" t="s">
        <v>184</v>
      </c>
      <c r="D98" t="s">
        <v>496</v>
      </c>
      <c r="E98" t="s">
        <v>183</v>
      </c>
      <c r="F98">
        <v>5</v>
      </c>
      <c r="G98" t="s">
        <v>468</v>
      </c>
      <c r="H98" t="s">
        <v>464</v>
      </c>
    </row>
    <row r="99" spans="1:8" x14ac:dyDescent="0.3">
      <c r="A99">
        <v>98</v>
      </c>
      <c r="B99">
        <v>7</v>
      </c>
      <c r="C99" t="s">
        <v>199</v>
      </c>
      <c r="D99" t="s">
        <v>485</v>
      </c>
      <c r="E99" t="s">
        <v>219</v>
      </c>
      <c r="F99">
        <v>7</v>
      </c>
      <c r="G99" t="s">
        <v>470</v>
      </c>
      <c r="H99" t="s">
        <v>464</v>
      </c>
    </row>
    <row r="100" spans="1:8" x14ac:dyDescent="0.3">
      <c r="A100">
        <v>99</v>
      </c>
      <c r="B100">
        <v>7</v>
      </c>
      <c r="C100" t="s">
        <v>230</v>
      </c>
      <c r="D100" t="s">
        <v>467</v>
      </c>
      <c r="E100" t="s">
        <v>229</v>
      </c>
      <c r="F100">
        <v>6</v>
      </c>
      <c r="G100" t="s">
        <v>468</v>
      </c>
      <c r="H100" t="s">
        <v>464</v>
      </c>
    </row>
    <row r="101" spans="1:8" x14ac:dyDescent="0.3">
      <c r="A101">
        <v>100</v>
      </c>
      <c r="B101">
        <v>7</v>
      </c>
      <c r="C101" t="s">
        <v>241</v>
      </c>
      <c r="D101" t="s">
        <v>483</v>
      </c>
      <c r="E101" t="s">
        <v>238</v>
      </c>
      <c r="F101">
        <v>10</v>
      </c>
      <c r="G101" t="s">
        <v>470</v>
      </c>
      <c r="H101" t="s">
        <v>464</v>
      </c>
    </row>
    <row r="102" spans="1:8" x14ac:dyDescent="0.3">
      <c r="A102">
        <v>101</v>
      </c>
      <c r="B102">
        <v>7</v>
      </c>
      <c r="C102" t="s">
        <v>181</v>
      </c>
      <c r="D102" t="s">
        <v>500</v>
      </c>
      <c r="E102" t="s">
        <v>194</v>
      </c>
      <c r="F102">
        <v>14</v>
      </c>
      <c r="G102" t="s">
        <v>470</v>
      </c>
      <c r="H102" t="s">
        <v>464</v>
      </c>
    </row>
    <row r="103" spans="1:8" x14ac:dyDescent="0.3">
      <c r="A103">
        <v>102</v>
      </c>
      <c r="B103">
        <v>7</v>
      </c>
      <c r="C103" t="s">
        <v>501</v>
      </c>
      <c r="D103" t="s">
        <v>479</v>
      </c>
      <c r="E103" t="s">
        <v>414</v>
      </c>
      <c r="F103">
        <v>6</v>
      </c>
      <c r="G103" t="s">
        <v>472</v>
      </c>
      <c r="H103" t="s">
        <v>464</v>
      </c>
    </row>
    <row r="104" spans="1:8" x14ac:dyDescent="0.3">
      <c r="A104">
        <v>103</v>
      </c>
      <c r="B104">
        <v>7</v>
      </c>
      <c r="C104" t="s">
        <v>205</v>
      </c>
      <c r="D104" t="s">
        <v>494</v>
      </c>
      <c r="E104" t="s">
        <v>200</v>
      </c>
      <c r="F104">
        <v>11</v>
      </c>
      <c r="G104" t="s">
        <v>468</v>
      </c>
      <c r="H104" t="s">
        <v>464</v>
      </c>
    </row>
    <row r="105" spans="1:8" x14ac:dyDescent="0.3">
      <c r="A105">
        <v>104</v>
      </c>
      <c r="B105">
        <v>8</v>
      </c>
      <c r="C105" t="s">
        <v>267</v>
      </c>
      <c r="D105" t="s">
        <v>476</v>
      </c>
      <c r="E105" t="s">
        <v>246</v>
      </c>
      <c r="F105">
        <v>7</v>
      </c>
      <c r="G105" t="s">
        <v>466</v>
      </c>
      <c r="H105" t="s">
        <v>464</v>
      </c>
    </row>
    <row r="106" spans="1:8" x14ac:dyDescent="0.3">
      <c r="A106">
        <v>105</v>
      </c>
      <c r="B106">
        <v>8</v>
      </c>
      <c r="C106" t="s">
        <v>247</v>
      </c>
      <c r="D106" t="s">
        <v>487</v>
      </c>
      <c r="E106" t="s">
        <v>266</v>
      </c>
      <c r="F106">
        <v>12</v>
      </c>
      <c r="G106" t="s">
        <v>468</v>
      </c>
      <c r="H106" t="s">
        <v>464</v>
      </c>
    </row>
    <row r="107" spans="1:8" x14ac:dyDescent="0.3">
      <c r="A107">
        <v>106</v>
      </c>
      <c r="B107">
        <v>8</v>
      </c>
      <c r="C107" t="s">
        <v>283</v>
      </c>
      <c r="D107" t="s">
        <v>493</v>
      </c>
      <c r="E107" t="s">
        <v>282</v>
      </c>
      <c r="F107">
        <v>10</v>
      </c>
      <c r="G107" t="s">
        <v>468</v>
      </c>
      <c r="H107" t="s">
        <v>464</v>
      </c>
    </row>
    <row r="108" spans="1:8" x14ac:dyDescent="0.3">
      <c r="A108">
        <v>107</v>
      </c>
      <c r="B108">
        <v>8</v>
      </c>
      <c r="C108" t="s">
        <v>255</v>
      </c>
      <c r="D108" t="s">
        <v>496</v>
      </c>
      <c r="E108" t="s">
        <v>240</v>
      </c>
      <c r="F108">
        <v>5</v>
      </c>
      <c r="G108" t="s">
        <v>470</v>
      </c>
      <c r="H108" t="s">
        <v>464</v>
      </c>
    </row>
    <row r="109" spans="1:8" x14ac:dyDescent="0.3">
      <c r="A109">
        <v>108</v>
      </c>
      <c r="B109">
        <v>8</v>
      </c>
      <c r="C109" t="s">
        <v>417</v>
      </c>
      <c r="D109" t="s">
        <v>500</v>
      </c>
      <c r="E109" t="s">
        <v>416</v>
      </c>
      <c r="F109">
        <v>14</v>
      </c>
      <c r="G109" t="s">
        <v>466</v>
      </c>
      <c r="H109" t="s">
        <v>464</v>
      </c>
    </row>
    <row r="110" spans="1:8" x14ac:dyDescent="0.3">
      <c r="A110">
        <v>109</v>
      </c>
      <c r="B110">
        <v>8</v>
      </c>
      <c r="C110" t="s">
        <v>239</v>
      </c>
      <c r="D110" t="s">
        <v>485</v>
      </c>
      <c r="E110" t="s">
        <v>254</v>
      </c>
      <c r="F110">
        <v>7</v>
      </c>
      <c r="G110" t="s">
        <v>470</v>
      </c>
      <c r="H110" t="s">
        <v>464</v>
      </c>
    </row>
    <row r="111" spans="1:8" x14ac:dyDescent="0.3">
      <c r="A111">
        <v>110</v>
      </c>
      <c r="B111">
        <v>8</v>
      </c>
      <c r="C111" t="s">
        <v>203</v>
      </c>
      <c r="D111" t="s">
        <v>478</v>
      </c>
      <c r="E111" t="s">
        <v>202</v>
      </c>
      <c r="F111">
        <v>12</v>
      </c>
      <c r="G111" t="s">
        <v>468</v>
      </c>
      <c r="H111" t="s">
        <v>464</v>
      </c>
    </row>
    <row r="112" spans="1:8" x14ac:dyDescent="0.3">
      <c r="A112">
        <v>111</v>
      </c>
      <c r="B112">
        <v>8</v>
      </c>
      <c r="C112" t="s">
        <v>257</v>
      </c>
      <c r="D112" t="s">
        <v>467</v>
      </c>
      <c r="E112" t="s">
        <v>256</v>
      </c>
      <c r="F112">
        <v>6</v>
      </c>
      <c r="G112" t="s">
        <v>468</v>
      </c>
      <c r="H112" t="s">
        <v>464</v>
      </c>
    </row>
    <row r="113" spans="1:8" x14ac:dyDescent="0.3">
      <c r="A113">
        <v>112</v>
      </c>
      <c r="B113">
        <v>8</v>
      </c>
      <c r="C113" t="s">
        <v>234</v>
      </c>
      <c r="D113" t="s">
        <v>490</v>
      </c>
      <c r="E113" t="s">
        <v>204</v>
      </c>
      <c r="F113">
        <v>5</v>
      </c>
      <c r="G113" t="s">
        <v>470</v>
      </c>
      <c r="H113" t="s">
        <v>464</v>
      </c>
    </row>
    <row r="114" spans="1:8" x14ac:dyDescent="0.3">
      <c r="A114">
        <v>113</v>
      </c>
      <c r="B114">
        <v>8</v>
      </c>
      <c r="C114" t="s">
        <v>214</v>
      </c>
      <c r="D114" t="s">
        <v>499</v>
      </c>
      <c r="E114" t="s">
        <v>208</v>
      </c>
      <c r="F114">
        <v>11</v>
      </c>
      <c r="G114" t="s">
        <v>470</v>
      </c>
      <c r="H114" t="s">
        <v>464</v>
      </c>
    </row>
    <row r="115" spans="1:8" x14ac:dyDescent="0.3">
      <c r="A115">
        <v>114</v>
      </c>
      <c r="B115">
        <v>8</v>
      </c>
      <c r="C115" t="s">
        <v>263</v>
      </c>
      <c r="D115" t="s">
        <v>500</v>
      </c>
      <c r="E115" t="s">
        <v>260</v>
      </c>
      <c r="F115">
        <v>14</v>
      </c>
      <c r="G115" t="s">
        <v>466</v>
      </c>
      <c r="H115" t="s">
        <v>464</v>
      </c>
    </row>
    <row r="116" spans="1:8" x14ac:dyDescent="0.3">
      <c r="A116">
        <v>115</v>
      </c>
      <c r="B116">
        <v>8</v>
      </c>
      <c r="C116" t="s">
        <v>201</v>
      </c>
      <c r="D116" t="s">
        <v>495</v>
      </c>
      <c r="E116" t="s">
        <v>213</v>
      </c>
      <c r="F116">
        <v>9</v>
      </c>
      <c r="G116" t="s">
        <v>470</v>
      </c>
      <c r="H116" t="s">
        <v>464</v>
      </c>
    </row>
    <row r="117" spans="1:8" x14ac:dyDescent="0.3">
      <c r="A117">
        <v>116</v>
      </c>
      <c r="B117">
        <v>8</v>
      </c>
      <c r="C117" t="s">
        <v>301</v>
      </c>
      <c r="D117" t="s">
        <v>492</v>
      </c>
      <c r="E117" t="s">
        <v>300</v>
      </c>
      <c r="F117">
        <v>10</v>
      </c>
      <c r="G117" t="s">
        <v>470</v>
      </c>
      <c r="H117" t="s">
        <v>464</v>
      </c>
    </row>
    <row r="118" spans="1:8" x14ac:dyDescent="0.3">
      <c r="A118">
        <v>117</v>
      </c>
      <c r="B118">
        <v>8</v>
      </c>
      <c r="C118" t="s">
        <v>325</v>
      </c>
      <c r="D118" t="s">
        <v>495</v>
      </c>
      <c r="E118" t="s">
        <v>502</v>
      </c>
      <c r="F118">
        <v>9</v>
      </c>
      <c r="G118" t="s">
        <v>466</v>
      </c>
      <c r="H118" t="s">
        <v>464</v>
      </c>
    </row>
    <row r="119" spans="1:8" x14ac:dyDescent="0.3">
      <c r="A119">
        <v>118</v>
      </c>
      <c r="B119">
        <v>8</v>
      </c>
      <c r="C119" t="s">
        <v>218</v>
      </c>
      <c r="D119" t="s">
        <v>496</v>
      </c>
      <c r="E119" t="s">
        <v>217</v>
      </c>
      <c r="F119">
        <v>5</v>
      </c>
      <c r="G119" t="s">
        <v>468</v>
      </c>
      <c r="H119" t="s">
        <v>464</v>
      </c>
    </row>
    <row r="120" spans="1:8" x14ac:dyDescent="0.3">
      <c r="A120">
        <v>119</v>
      </c>
      <c r="B120">
        <v>8</v>
      </c>
      <c r="C120" t="s">
        <v>269</v>
      </c>
      <c r="D120" t="s">
        <v>479</v>
      </c>
      <c r="E120" t="s">
        <v>262</v>
      </c>
      <c r="F120">
        <v>6</v>
      </c>
      <c r="G120" t="s">
        <v>468</v>
      </c>
      <c r="H120" t="s">
        <v>464</v>
      </c>
    </row>
    <row r="121" spans="1:8" x14ac:dyDescent="0.3">
      <c r="A121">
        <v>120</v>
      </c>
      <c r="B121">
        <v>8</v>
      </c>
      <c r="C121" t="s">
        <v>317</v>
      </c>
      <c r="D121" t="s">
        <v>465</v>
      </c>
      <c r="E121" t="s">
        <v>316</v>
      </c>
      <c r="F121">
        <v>5</v>
      </c>
      <c r="G121" t="s">
        <v>470</v>
      </c>
      <c r="H121" t="s">
        <v>464</v>
      </c>
    </row>
    <row r="122" spans="1:8" x14ac:dyDescent="0.3">
      <c r="A122">
        <v>121</v>
      </c>
      <c r="B122">
        <v>8</v>
      </c>
      <c r="C122" t="s">
        <v>321</v>
      </c>
      <c r="D122" t="s">
        <v>481</v>
      </c>
      <c r="E122" t="s">
        <v>268</v>
      </c>
      <c r="F122">
        <v>5</v>
      </c>
      <c r="G122" t="s">
        <v>470</v>
      </c>
      <c r="H122" t="s">
        <v>464</v>
      </c>
    </row>
    <row r="123" spans="1:8" x14ac:dyDescent="0.3">
      <c r="A123">
        <v>122</v>
      </c>
      <c r="B123">
        <v>8</v>
      </c>
      <c r="C123" t="s">
        <v>261</v>
      </c>
      <c r="D123" t="s">
        <v>491</v>
      </c>
      <c r="E123" t="s">
        <v>276</v>
      </c>
      <c r="F123">
        <v>10</v>
      </c>
      <c r="G123" t="s">
        <v>468</v>
      </c>
      <c r="H123" t="s">
        <v>464</v>
      </c>
    </row>
    <row r="124" spans="1:8" x14ac:dyDescent="0.3">
      <c r="A124">
        <v>123</v>
      </c>
      <c r="B124">
        <v>8</v>
      </c>
      <c r="C124" t="s">
        <v>228</v>
      </c>
      <c r="D124" t="s">
        <v>478</v>
      </c>
      <c r="E124" t="s">
        <v>223</v>
      </c>
      <c r="F124">
        <v>12</v>
      </c>
      <c r="G124" t="s">
        <v>468</v>
      </c>
      <c r="H124" t="s">
        <v>464</v>
      </c>
    </row>
    <row r="125" spans="1:8" x14ac:dyDescent="0.3">
      <c r="A125">
        <v>124</v>
      </c>
      <c r="B125">
        <v>8</v>
      </c>
      <c r="C125" t="s">
        <v>289</v>
      </c>
      <c r="D125" t="s">
        <v>487</v>
      </c>
      <c r="E125" t="s">
        <v>288</v>
      </c>
      <c r="F125">
        <v>12</v>
      </c>
      <c r="G125" t="s">
        <v>470</v>
      </c>
      <c r="H125" t="s">
        <v>464</v>
      </c>
    </row>
    <row r="126" spans="1:8" x14ac:dyDescent="0.3">
      <c r="A126">
        <v>125</v>
      </c>
      <c r="B126">
        <v>8</v>
      </c>
      <c r="C126" t="s">
        <v>209</v>
      </c>
      <c r="D126" t="s">
        <v>493</v>
      </c>
      <c r="E126" t="s">
        <v>227</v>
      </c>
      <c r="F126">
        <v>10</v>
      </c>
      <c r="G126" t="s">
        <v>470</v>
      </c>
      <c r="H126" t="s">
        <v>464</v>
      </c>
    </row>
    <row r="127" spans="1:8" x14ac:dyDescent="0.3">
      <c r="A127">
        <v>126</v>
      </c>
      <c r="B127">
        <v>8</v>
      </c>
      <c r="C127" t="s">
        <v>277</v>
      </c>
      <c r="D127" t="s">
        <v>490</v>
      </c>
      <c r="E127" t="s">
        <v>304</v>
      </c>
      <c r="F127">
        <v>5</v>
      </c>
      <c r="G127" t="s">
        <v>468</v>
      </c>
      <c r="H127" t="s">
        <v>464</v>
      </c>
    </row>
    <row r="128" spans="1:8" x14ac:dyDescent="0.3">
      <c r="A128">
        <v>127</v>
      </c>
      <c r="B128">
        <v>8</v>
      </c>
      <c r="C128" t="s">
        <v>305</v>
      </c>
      <c r="D128" t="s">
        <v>462</v>
      </c>
      <c r="E128" t="s">
        <v>320</v>
      </c>
      <c r="F128">
        <v>12</v>
      </c>
      <c r="G128" t="s">
        <v>466</v>
      </c>
      <c r="H128" t="s">
        <v>464</v>
      </c>
    </row>
    <row r="129" spans="1:8" x14ac:dyDescent="0.3">
      <c r="A129">
        <v>128</v>
      </c>
      <c r="B129">
        <v>8</v>
      </c>
      <c r="C129" t="s">
        <v>337</v>
      </c>
      <c r="D129" t="s">
        <v>495</v>
      </c>
      <c r="E129" t="s">
        <v>328</v>
      </c>
      <c r="F129">
        <v>9</v>
      </c>
      <c r="G129" t="s">
        <v>468</v>
      </c>
      <c r="H129" t="s">
        <v>464</v>
      </c>
    </row>
    <row r="130" spans="1:8" x14ac:dyDescent="0.3">
      <c r="A130">
        <v>129</v>
      </c>
      <c r="B130">
        <v>8</v>
      </c>
      <c r="C130" t="s">
        <v>329</v>
      </c>
      <c r="D130" t="s">
        <v>473</v>
      </c>
      <c r="E130" t="s">
        <v>336</v>
      </c>
      <c r="F130">
        <v>14</v>
      </c>
      <c r="G130" t="s">
        <v>466</v>
      </c>
      <c r="H130" t="s">
        <v>464</v>
      </c>
    </row>
    <row r="131" spans="1:8" x14ac:dyDescent="0.3">
      <c r="A131">
        <v>130</v>
      </c>
      <c r="B131">
        <v>8</v>
      </c>
      <c r="C131" t="s">
        <v>224</v>
      </c>
      <c r="D131" t="s">
        <v>484</v>
      </c>
      <c r="E131" t="s">
        <v>231</v>
      </c>
      <c r="F131">
        <v>14</v>
      </c>
      <c r="G131" t="s">
        <v>468</v>
      </c>
      <c r="H131" t="s">
        <v>464</v>
      </c>
    </row>
    <row r="132" spans="1:8" x14ac:dyDescent="0.3">
      <c r="A132">
        <v>131</v>
      </c>
      <c r="B132">
        <v>8</v>
      </c>
      <c r="C132" t="s">
        <v>232</v>
      </c>
      <c r="D132" t="s">
        <v>476</v>
      </c>
      <c r="E132" t="s">
        <v>233</v>
      </c>
      <c r="F132">
        <v>7</v>
      </c>
      <c r="G132" t="s">
        <v>468</v>
      </c>
      <c r="H132" t="s">
        <v>464</v>
      </c>
    </row>
    <row r="133" spans="1:8" x14ac:dyDescent="0.3">
      <c r="A133">
        <v>132</v>
      </c>
      <c r="B133">
        <v>8</v>
      </c>
      <c r="C133" t="s">
        <v>243</v>
      </c>
      <c r="D133" t="s">
        <v>493</v>
      </c>
      <c r="E133" t="s">
        <v>242</v>
      </c>
      <c r="F133">
        <v>10</v>
      </c>
      <c r="G133" t="s">
        <v>470</v>
      </c>
      <c r="H133" t="s">
        <v>464</v>
      </c>
    </row>
    <row r="134" spans="1:8" x14ac:dyDescent="0.3">
      <c r="A134">
        <v>133</v>
      </c>
      <c r="B134">
        <v>8</v>
      </c>
      <c r="C134" t="s">
        <v>419</v>
      </c>
      <c r="D134" t="s">
        <v>489</v>
      </c>
      <c r="E134" t="s">
        <v>332</v>
      </c>
      <c r="F134">
        <v>12</v>
      </c>
      <c r="G134" t="s">
        <v>468</v>
      </c>
      <c r="H134" t="s">
        <v>464</v>
      </c>
    </row>
    <row r="135" spans="1:8" x14ac:dyDescent="0.3">
      <c r="A135">
        <v>134</v>
      </c>
      <c r="B135">
        <v>9</v>
      </c>
      <c r="C135" t="s">
        <v>333</v>
      </c>
      <c r="D135" t="s">
        <v>491</v>
      </c>
      <c r="E135" t="s">
        <v>340</v>
      </c>
      <c r="F135">
        <v>10</v>
      </c>
      <c r="G135" t="s">
        <v>468</v>
      </c>
      <c r="H135" t="s">
        <v>464</v>
      </c>
    </row>
    <row r="136" spans="1:8" x14ac:dyDescent="0.3">
      <c r="A136">
        <v>135</v>
      </c>
      <c r="B136">
        <v>9</v>
      </c>
      <c r="C136" t="s">
        <v>259</v>
      </c>
      <c r="D136" t="s">
        <v>486</v>
      </c>
      <c r="E136" t="s">
        <v>248</v>
      </c>
      <c r="F136">
        <v>6</v>
      </c>
      <c r="G136" t="s">
        <v>468</v>
      </c>
      <c r="H136" t="s">
        <v>464</v>
      </c>
    </row>
    <row r="137" spans="1:8" x14ac:dyDescent="0.3">
      <c r="A137">
        <v>136</v>
      </c>
      <c r="B137">
        <v>9</v>
      </c>
      <c r="C137" t="s">
        <v>371</v>
      </c>
      <c r="D137" t="s">
        <v>492</v>
      </c>
      <c r="E137" t="s">
        <v>342</v>
      </c>
      <c r="F137">
        <v>10</v>
      </c>
      <c r="G137" t="s">
        <v>468</v>
      </c>
      <c r="H137" t="s">
        <v>464</v>
      </c>
    </row>
    <row r="138" spans="1:8" x14ac:dyDescent="0.3">
      <c r="A138">
        <v>137</v>
      </c>
      <c r="B138">
        <v>9</v>
      </c>
      <c r="C138" t="s">
        <v>385</v>
      </c>
      <c r="D138" t="s">
        <v>483</v>
      </c>
      <c r="E138" t="s">
        <v>354</v>
      </c>
      <c r="F138">
        <v>10</v>
      </c>
      <c r="G138" t="s">
        <v>470</v>
      </c>
      <c r="H138" t="s">
        <v>464</v>
      </c>
    </row>
    <row r="139" spans="1:8" x14ac:dyDescent="0.3">
      <c r="A139">
        <v>138</v>
      </c>
      <c r="B139">
        <v>9</v>
      </c>
      <c r="C139" t="s">
        <v>249</v>
      </c>
      <c r="D139" t="s">
        <v>475</v>
      </c>
      <c r="E139" t="s">
        <v>258</v>
      </c>
      <c r="F139">
        <v>11</v>
      </c>
      <c r="G139" t="s">
        <v>466</v>
      </c>
      <c r="H139" t="s">
        <v>464</v>
      </c>
    </row>
    <row r="140" spans="1:8" x14ac:dyDescent="0.3">
      <c r="A140">
        <v>139</v>
      </c>
      <c r="B140">
        <v>9</v>
      </c>
      <c r="C140" t="s">
        <v>275</v>
      </c>
      <c r="D140" t="s">
        <v>499</v>
      </c>
      <c r="E140" t="s">
        <v>264</v>
      </c>
      <c r="F140">
        <v>11</v>
      </c>
      <c r="G140" t="s">
        <v>470</v>
      </c>
      <c r="H140" t="s">
        <v>464</v>
      </c>
    </row>
    <row r="141" spans="1:8" x14ac:dyDescent="0.3">
      <c r="A141">
        <v>140</v>
      </c>
      <c r="B141">
        <v>9</v>
      </c>
      <c r="C141" t="s">
        <v>353</v>
      </c>
      <c r="D141" t="s">
        <v>489</v>
      </c>
      <c r="E141" t="s">
        <v>352</v>
      </c>
      <c r="F141">
        <v>12</v>
      </c>
      <c r="G141" t="s">
        <v>470</v>
      </c>
      <c r="H141" t="s">
        <v>464</v>
      </c>
    </row>
    <row r="142" spans="1:8" x14ac:dyDescent="0.3">
      <c r="A142">
        <v>141</v>
      </c>
      <c r="B142">
        <v>9</v>
      </c>
      <c r="C142" t="s">
        <v>343</v>
      </c>
      <c r="D142" t="s">
        <v>490</v>
      </c>
      <c r="E142" t="s">
        <v>370</v>
      </c>
      <c r="F142">
        <v>5</v>
      </c>
      <c r="G142" t="s">
        <v>468</v>
      </c>
      <c r="H142" t="s">
        <v>464</v>
      </c>
    </row>
    <row r="143" spans="1:8" x14ac:dyDescent="0.3">
      <c r="A143">
        <v>142</v>
      </c>
      <c r="B143">
        <v>9</v>
      </c>
      <c r="C143" t="s">
        <v>377</v>
      </c>
      <c r="D143" t="s">
        <v>476</v>
      </c>
      <c r="E143" t="s">
        <v>376</v>
      </c>
      <c r="F143">
        <v>7</v>
      </c>
      <c r="G143" t="s">
        <v>468</v>
      </c>
      <c r="H143" t="s">
        <v>464</v>
      </c>
    </row>
    <row r="144" spans="1:8" x14ac:dyDescent="0.3">
      <c r="A144">
        <v>143</v>
      </c>
      <c r="B144">
        <v>9</v>
      </c>
      <c r="C144" t="s">
        <v>271</v>
      </c>
      <c r="D144" t="s">
        <v>476</v>
      </c>
      <c r="E144" t="s">
        <v>270</v>
      </c>
      <c r="F144">
        <v>7</v>
      </c>
      <c r="G144" t="s">
        <v>468</v>
      </c>
      <c r="H144" t="s">
        <v>464</v>
      </c>
    </row>
    <row r="145" spans="1:8" x14ac:dyDescent="0.3">
      <c r="A145">
        <v>144</v>
      </c>
      <c r="B145">
        <v>9</v>
      </c>
      <c r="C145" t="s">
        <v>383</v>
      </c>
      <c r="D145" t="s">
        <v>480</v>
      </c>
      <c r="E145" t="s">
        <v>382</v>
      </c>
      <c r="F145">
        <v>12</v>
      </c>
      <c r="G145" t="s">
        <v>470</v>
      </c>
      <c r="H145" t="s">
        <v>464</v>
      </c>
    </row>
    <row r="146" spans="1:8" x14ac:dyDescent="0.3">
      <c r="A146">
        <v>145</v>
      </c>
      <c r="B146">
        <v>9</v>
      </c>
      <c r="C146" t="s">
        <v>341</v>
      </c>
      <c r="D146" t="s">
        <v>462</v>
      </c>
      <c r="E146" t="s">
        <v>384</v>
      </c>
      <c r="F146">
        <v>12</v>
      </c>
      <c r="G146" t="s">
        <v>466</v>
      </c>
      <c r="H146" t="s">
        <v>464</v>
      </c>
    </row>
    <row r="147" spans="1:8" x14ac:dyDescent="0.3">
      <c r="A147">
        <v>146</v>
      </c>
      <c r="B147">
        <v>9</v>
      </c>
      <c r="C147" t="s">
        <v>265</v>
      </c>
      <c r="D147" t="s">
        <v>491</v>
      </c>
      <c r="E147" t="s">
        <v>274</v>
      </c>
      <c r="F147">
        <v>10</v>
      </c>
      <c r="G147" t="s">
        <v>470</v>
      </c>
      <c r="H147" t="s">
        <v>464</v>
      </c>
    </row>
    <row r="148" spans="1:8" x14ac:dyDescent="0.3">
      <c r="A148">
        <v>147</v>
      </c>
      <c r="B148">
        <v>9</v>
      </c>
      <c r="C148" t="s">
        <v>355</v>
      </c>
      <c r="D148" t="s">
        <v>462</v>
      </c>
      <c r="E148" t="s">
        <v>396</v>
      </c>
      <c r="F148">
        <v>12</v>
      </c>
      <c r="G148" t="s">
        <v>466</v>
      </c>
      <c r="H148" t="s">
        <v>464</v>
      </c>
    </row>
    <row r="149" spans="1:8" x14ac:dyDescent="0.3">
      <c r="A149">
        <v>148</v>
      </c>
      <c r="B149">
        <v>9</v>
      </c>
      <c r="C149" t="s">
        <v>319</v>
      </c>
      <c r="D149" t="s">
        <v>479</v>
      </c>
      <c r="E149" t="s">
        <v>296</v>
      </c>
      <c r="F149">
        <v>6</v>
      </c>
      <c r="G149" t="s">
        <v>468</v>
      </c>
      <c r="H149" t="s">
        <v>464</v>
      </c>
    </row>
    <row r="150" spans="1:8" x14ac:dyDescent="0.3">
      <c r="A150">
        <v>149</v>
      </c>
      <c r="B150">
        <v>9</v>
      </c>
      <c r="C150" t="s">
        <v>369</v>
      </c>
      <c r="D150" t="s">
        <v>479</v>
      </c>
      <c r="E150" t="s">
        <v>368</v>
      </c>
      <c r="F150">
        <v>6</v>
      </c>
      <c r="G150" t="s">
        <v>466</v>
      </c>
      <c r="H150" t="s">
        <v>464</v>
      </c>
    </row>
    <row r="151" spans="1:8" x14ac:dyDescent="0.3">
      <c r="A151">
        <v>150</v>
      </c>
      <c r="B151">
        <v>9</v>
      </c>
      <c r="C151" t="s">
        <v>335</v>
      </c>
      <c r="D151" t="s">
        <v>482</v>
      </c>
      <c r="E151" t="s">
        <v>318</v>
      </c>
      <c r="F151">
        <v>12</v>
      </c>
      <c r="G151" t="s">
        <v>470</v>
      </c>
      <c r="H151" t="s">
        <v>464</v>
      </c>
    </row>
    <row r="152" spans="1:8" x14ac:dyDescent="0.3">
      <c r="A152">
        <v>151</v>
      </c>
      <c r="B152">
        <v>9</v>
      </c>
      <c r="C152" t="s">
        <v>447</v>
      </c>
      <c r="D152" t="s">
        <v>487</v>
      </c>
      <c r="E152" t="s">
        <v>410</v>
      </c>
      <c r="F152">
        <v>12</v>
      </c>
      <c r="G152" t="s">
        <v>470</v>
      </c>
      <c r="H152" t="s">
        <v>464</v>
      </c>
    </row>
    <row r="153" spans="1:8" x14ac:dyDescent="0.3">
      <c r="A153">
        <v>152</v>
      </c>
      <c r="B153">
        <v>9</v>
      </c>
      <c r="C153" t="s">
        <v>297</v>
      </c>
      <c r="D153" t="s">
        <v>490</v>
      </c>
      <c r="E153" t="s">
        <v>326</v>
      </c>
      <c r="F153">
        <v>5</v>
      </c>
      <c r="G153" t="s">
        <v>470</v>
      </c>
      <c r="H153" t="s">
        <v>464</v>
      </c>
    </row>
    <row r="154" spans="1:8" x14ac:dyDescent="0.3">
      <c r="A154">
        <v>153</v>
      </c>
      <c r="B154">
        <v>9</v>
      </c>
      <c r="C154" t="s">
        <v>503</v>
      </c>
      <c r="D154" t="s">
        <v>483</v>
      </c>
      <c r="E154" t="s">
        <v>378</v>
      </c>
      <c r="F154">
        <v>10</v>
      </c>
      <c r="G154" t="s">
        <v>468</v>
      </c>
      <c r="H154" t="s">
        <v>464</v>
      </c>
    </row>
    <row r="155" spans="1:8" x14ac:dyDescent="0.3">
      <c r="A155">
        <v>154</v>
      </c>
      <c r="B155">
        <v>9</v>
      </c>
      <c r="C155" t="s">
        <v>411</v>
      </c>
      <c r="D155" t="s">
        <v>493</v>
      </c>
      <c r="E155" t="s">
        <v>418</v>
      </c>
      <c r="F155">
        <v>10</v>
      </c>
      <c r="G155" t="s">
        <v>468</v>
      </c>
      <c r="H155" t="s">
        <v>464</v>
      </c>
    </row>
    <row r="156" spans="1:8" x14ac:dyDescent="0.3">
      <c r="A156">
        <v>155</v>
      </c>
      <c r="B156">
        <v>9</v>
      </c>
      <c r="C156" t="s">
        <v>504</v>
      </c>
      <c r="D156" t="s">
        <v>498</v>
      </c>
      <c r="E156" t="s">
        <v>505</v>
      </c>
      <c r="F156">
        <v>14</v>
      </c>
      <c r="G156" t="s">
        <v>468</v>
      </c>
      <c r="H156" t="s">
        <v>464</v>
      </c>
    </row>
    <row r="157" spans="1:8" x14ac:dyDescent="0.3">
      <c r="A157">
        <v>156</v>
      </c>
      <c r="B157">
        <v>9</v>
      </c>
      <c r="C157" t="s">
        <v>506</v>
      </c>
      <c r="D157" t="s">
        <v>498</v>
      </c>
      <c r="E157" t="s">
        <v>436</v>
      </c>
      <c r="F157">
        <v>14</v>
      </c>
      <c r="G157" t="s">
        <v>468</v>
      </c>
      <c r="H157" t="s">
        <v>464</v>
      </c>
    </row>
    <row r="158" spans="1:8" x14ac:dyDescent="0.3">
      <c r="A158">
        <v>157</v>
      </c>
      <c r="B158">
        <v>9</v>
      </c>
      <c r="C158" t="s">
        <v>379</v>
      </c>
      <c r="D158" t="s">
        <v>485</v>
      </c>
      <c r="E158" t="s">
        <v>507</v>
      </c>
      <c r="F158">
        <v>7</v>
      </c>
      <c r="G158" t="s">
        <v>468</v>
      </c>
      <c r="H158" t="s">
        <v>464</v>
      </c>
    </row>
    <row r="159" spans="1:8" x14ac:dyDescent="0.3">
      <c r="A159">
        <v>158</v>
      </c>
      <c r="B159">
        <v>9</v>
      </c>
      <c r="C159" t="s">
        <v>331</v>
      </c>
      <c r="D159" t="s">
        <v>500</v>
      </c>
      <c r="E159" t="s">
        <v>330</v>
      </c>
      <c r="F159">
        <v>14</v>
      </c>
      <c r="G159" t="s">
        <v>470</v>
      </c>
      <c r="H159" t="s">
        <v>464</v>
      </c>
    </row>
    <row r="160" spans="1:8" x14ac:dyDescent="0.3">
      <c r="A160">
        <v>159</v>
      </c>
      <c r="B160">
        <v>9</v>
      </c>
      <c r="C160" t="s">
        <v>373</v>
      </c>
      <c r="D160" t="s">
        <v>495</v>
      </c>
      <c r="E160" t="s">
        <v>508</v>
      </c>
      <c r="F160">
        <v>9</v>
      </c>
      <c r="G160" t="s">
        <v>466</v>
      </c>
      <c r="H160" t="s">
        <v>464</v>
      </c>
    </row>
    <row r="161" spans="1:8" x14ac:dyDescent="0.3">
      <c r="A161">
        <v>160</v>
      </c>
      <c r="B161">
        <v>9</v>
      </c>
      <c r="C161" t="s">
        <v>397</v>
      </c>
      <c r="D161" t="s">
        <v>483</v>
      </c>
      <c r="E161" t="s">
        <v>426</v>
      </c>
      <c r="F161">
        <v>10</v>
      </c>
      <c r="G161" t="s">
        <v>470</v>
      </c>
      <c r="H161" t="s">
        <v>464</v>
      </c>
    </row>
    <row r="162" spans="1:8" x14ac:dyDescent="0.3">
      <c r="A162">
        <v>161</v>
      </c>
      <c r="B162">
        <v>9</v>
      </c>
      <c r="C162" t="s">
        <v>327</v>
      </c>
      <c r="D162" t="s">
        <v>498</v>
      </c>
      <c r="E162" t="s">
        <v>334</v>
      </c>
      <c r="F162">
        <v>14</v>
      </c>
      <c r="G162" t="s">
        <v>466</v>
      </c>
      <c r="H162" t="s">
        <v>464</v>
      </c>
    </row>
    <row r="163" spans="1:8" x14ac:dyDescent="0.3">
      <c r="A163">
        <v>162</v>
      </c>
      <c r="B163">
        <v>9</v>
      </c>
      <c r="C163" t="s">
        <v>347</v>
      </c>
      <c r="D163" t="s">
        <v>485</v>
      </c>
      <c r="E163" t="s">
        <v>346</v>
      </c>
      <c r="F163">
        <v>7</v>
      </c>
      <c r="G163" t="s">
        <v>466</v>
      </c>
      <c r="H163" t="s">
        <v>464</v>
      </c>
    </row>
    <row r="164" spans="1:8" x14ac:dyDescent="0.3">
      <c r="A164">
        <v>163</v>
      </c>
      <c r="B164">
        <v>9</v>
      </c>
      <c r="C164" t="s">
        <v>509</v>
      </c>
      <c r="D164" t="s">
        <v>492</v>
      </c>
      <c r="E164" t="s">
        <v>510</v>
      </c>
      <c r="F164">
        <v>10</v>
      </c>
      <c r="G164" t="s">
        <v>466</v>
      </c>
      <c r="H164" t="s">
        <v>464</v>
      </c>
    </row>
    <row r="165" spans="1:8" x14ac:dyDescent="0.3">
      <c r="A165">
        <v>164</v>
      </c>
      <c r="B165">
        <v>9</v>
      </c>
      <c r="C165" t="s">
        <v>441</v>
      </c>
      <c r="D165" t="s">
        <v>471</v>
      </c>
      <c r="E165" t="s">
        <v>430</v>
      </c>
      <c r="F165">
        <v>14</v>
      </c>
      <c r="G165" t="s">
        <v>470</v>
      </c>
      <c r="H165" t="s">
        <v>464</v>
      </c>
    </row>
    <row r="166" spans="1:8" x14ac:dyDescent="0.3">
      <c r="A166">
        <v>165</v>
      </c>
      <c r="B166">
        <v>9</v>
      </c>
      <c r="C166" t="s">
        <v>357</v>
      </c>
      <c r="D166" t="s">
        <v>462</v>
      </c>
      <c r="E166" t="s">
        <v>348</v>
      </c>
      <c r="F166">
        <v>12</v>
      </c>
      <c r="G166" t="s">
        <v>466</v>
      </c>
      <c r="H166" t="s">
        <v>464</v>
      </c>
    </row>
    <row r="167" spans="1:8" x14ac:dyDescent="0.3">
      <c r="A167">
        <v>166</v>
      </c>
      <c r="B167">
        <v>9</v>
      </c>
      <c r="C167" t="s">
        <v>511</v>
      </c>
      <c r="D167" t="s">
        <v>471</v>
      </c>
      <c r="E167" t="s">
        <v>440</v>
      </c>
      <c r="F167">
        <v>14</v>
      </c>
      <c r="G167" t="s">
        <v>470</v>
      </c>
      <c r="H167" t="s">
        <v>464</v>
      </c>
    </row>
    <row r="168" spans="1:8" x14ac:dyDescent="0.3">
      <c r="A168">
        <v>167</v>
      </c>
      <c r="B168">
        <v>9</v>
      </c>
      <c r="C168" t="s">
        <v>361</v>
      </c>
      <c r="D168" t="s">
        <v>483</v>
      </c>
      <c r="E168" t="s">
        <v>356</v>
      </c>
      <c r="F168">
        <v>10</v>
      </c>
      <c r="G168" t="s">
        <v>463</v>
      </c>
      <c r="H168" t="s">
        <v>464</v>
      </c>
    </row>
    <row r="169" spans="1:8" x14ac:dyDescent="0.3">
      <c r="A169">
        <v>168</v>
      </c>
      <c r="B169">
        <v>9</v>
      </c>
      <c r="C169" t="s">
        <v>512</v>
      </c>
      <c r="D169" t="s">
        <v>482</v>
      </c>
      <c r="E169" t="s">
        <v>442</v>
      </c>
      <c r="F169">
        <v>12</v>
      </c>
      <c r="G169" t="s">
        <v>470</v>
      </c>
      <c r="H169" t="s">
        <v>464</v>
      </c>
    </row>
    <row r="170" spans="1:8" x14ac:dyDescent="0.3">
      <c r="A170">
        <v>169</v>
      </c>
      <c r="B170">
        <v>9</v>
      </c>
      <c r="C170" t="s">
        <v>513</v>
      </c>
      <c r="D170" t="s">
        <v>480</v>
      </c>
      <c r="E170" t="s">
        <v>514</v>
      </c>
      <c r="F170">
        <v>12</v>
      </c>
      <c r="G170" t="s">
        <v>468</v>
      </c>
      <c r="H170" t="s">
        <v>464</v>
      </c>
    </row>
    <row r="171" spans="1:8" x14ac:dyDescent="0.3">
      <c r="A171">
        <v>170</v>
      </c>
      <c r="B171">
        <v>9</v>
      </c>
      <c r="C171" t="s">
        <v>515</v>
      </c>
      <c r="D171" t="s">
        <v>498</v>
      </c>
      <c r="E171" t="s">
        <v>446</v>
      </c>
      <c r="F171">
        <v>14</v>
      </c>
      <c r="G171" t="s">
        <v>468</v>
      </c>
      <c r="H171" t="s">
        <v>464</v>
      </c>
    </row>
    <row r="172" spans="1:8" x14ac:dyDescent="0.3">
      <c r="A172">
        <v>171</v>
      </c>
      <c r="B172">
        <v>9</v>
      </c>
      <c r="C172" t="s">
        <v>516</v>
      </c>
      <c r="D172" t="s">
        <v>475</v>
      </c>
      <c r="E172" t="s">
        <v>448</v>
      </c>
      <c r="F172">
        <v>11</v>
      </c>
      <c r="G172" t="s">
        <v>468</v>
      </c>
      <c r="H172" t="s">
        <v>464</v>
      </c>
    </row>
    <row r="173" spans="1:8" x14ac:dyDescent="0.3">
      <c r="A173">
        <v>172</v>
      </c>
      <c r="B173">
        <v>9</v>
      </c>
      <c r="C173" t="s">
        <v>517</v>
      </c>
      <c r="D173" t="s">
        <v>499</v>
      </c>
      <c r="E173" t="s">
        <v>518</v>
      </c>
      <c r="F173">
        <v>11</v>
      </c>
      <c r="G173" t="s">
        <v>472</v>
      </c>
      <c r="H173" t="s">
        <v>464</v>
      </c>
    </row>
    <row r="174" spans="1:8" x14ac:dyDescent="0.3">
      <c r="A174">
        <v>173</v>
      </c>
      <c r="B174">
        <v>9</v>
      </c>
      <c r="C174" t="s">
        <v>519</v>
      </c>
      <c r="D174" t="s">
        <v>465</v>
      </c>
      <c r="E174" t="s">
        <v>520</v>
      </c>
      <c r="F174">
        <v>5</v>
      </c>
      <c r="G174" t="s">
        <v>466</v>
      </c>
      <c r="H174" t="s">
        <v>464</v>
      </c>
    </row>
    <row r="175" spans="1:8" x14ac:dyDescent="0.3">
      <c r="A175">
        <v>174</v>
      </c>
      <c r="B175">
        <v>9</v>
      </c>
      <c r="C175" t="s">
        <v>349</v>
      </c>
      <c r="D175" t="s">
        <v>477</v>
      </c>
      <c r="E175" t="s">
        <v>360</v>
      </c>
      <c r="F175">
        <v>6</v>
      </c>
      <c r="G175" t="s">
        <v>468</v>
      </c>
      <c r="H175" t="s">
        <v>464</v>
      </c>
    </row>
    <row r="176" spans="1:8" x14ac:dyDescent="0.3">
      <c r="A176">
        <v>175</v>
      </c>
      <c r="B176">
        <v>10</v>
      </c>
      <c r="C176" t="s">
        <v>521</v>
      </c>
      <c r="D176" t="s">
        <v>488</v>
      </c>
      <c r="E176" t="s">
        <v>522</v>
      </c>
      <c r="F176">
        <v>11</v>
      </c>
      <c r="G176" t="s">
        <v>468</v>
      </c>
      <c r="H176" t="s">
        <v>464</v>
      </c>
    </row>
    <row r="177" spans="1:8" x14ac:dyDescent="0.3">
      <c r="A177">
        <v>176</v>
      </c>
      <c r="B177">
        <v>10</v>
      </c>
      <c r="C177" t="s">
        <v>449</v>
      </c>
      <c r="D177" t="s">
        <v>498</v>
      </c>
      <c r="E177" t="s">
        <v>523</v>
      </c>
      <c r="F177">
        <v>14</v>
      </c>
      <c r="G177" t="s">
        <v>468</v>
      </c>
      <c r="H177" t="s">
        <v>464</v>
      </c>
    </row>
    <row r="178" spans="1:8" x14ac:dyDescent="0.3">
      <c r="A178">
        <v>177</v>
      </c>
      <c r="B178">
        <v>10</v>
      </c>
      <c r="C178" t="s">
        <v>427</v>
      </c>
      <c r="D178" t="s">
        <v>469</v>
      </c>
      <c r="E178" t="s">
        <v>524</v>
      </c>
      <c r="F178">
        <v>14</v>
      </c>
      <c r="G178" t="s">
        <v>468</v>
      </c>
      <c r="H178" t="s">
        <v>464</v>
      </c>
    </row>
    <row r="179" spans="1:8" x14ac:dyDescent="0.3">
      <c r="A179">
        <v>178</v>
      </c>
      <c r="B179">
        <v>10</v>
      </c>
      <c r="C179" t="s">
        <v>525</v>
      </c>
      <c r="D179" t="s">
        <v>489</v>
      </c>
      <c r="E179" t="s">
        <v>526</v>
      </c>
      <c r="F179">
        <v>12</v>
      </c>
      <c r="G179" t="s">
        <v>470</v>
      </c>
      <c r="H179" t="s">
        <v>464</v>
      </c>
    </row>
    <row r="180" spans="1:8" x14ac:dyDescent="0.3">
      <c r="A180">
        <v>179</v>
      </c>
      <c r="B180">
        <v>10</v>
      </c>
      <c r="C180" t="s">
        <v>393</v>
      </c>
      <c r="D180" t="s">
        <v>489</v>
      </c>
      <c r="E180" t="s">
        <v>386</v>
      </c>
      <c r="F180">
        <v>12</v>
      </c>
      <c r="G180" t="s">
        <v>472</v>
      </c>
      <c r="H180" t="s">
        <v>464</v>
      </c>
    </row>
    <row r="181" spans="1:8" x14ac:dyDescent="0.3">
      <c r="A181">
        <v>180</v>
      </c>
      <c r="B181">
        <v>10</v>
      </c>
      <c r="C181" t="s">
        <v>403</v>
      </c>
      <c r="D181" t="s">
        <v>480</v>
      </c>
      <c r="E181" t="s">
        <v>392</v>
      </c>
      <c r="F181">
        <v>12</v>
      </c>
      <c r="G181" t="s">
        <v>466</v>
      </c>
      <c r="H181" t="s">
        <v>464</v>
      </c>
    </row>
    <row r="182" spans="1:8" x14ac:dyDescent="0.3">
      <c r="A182">
        <v>181</v>
      </c>
      <c r="B182">
        <v>10</v>
      </c>
      <c r="C182" t="s">
        <v>399</v>
      </c>
      <c r="D182" t="s">
        <v>485</v>
      </c>
      <c r="E182" t="s">
        <v>394</v>
      </c>
      <c r="F182">
        <v>7</v>
      </c>
      <c r="G182" t="s">
        <v>466</v>
      </c>
      <c r="H182" t="s">
        <v>464</v>
      </c>
    </row>
    <row r="183" spans="1:8" x14ac:dyDescent="0.3">
      <c r="A183">
        <v>182</v>
      </c>
      <c r="B183">
        <v>10</v>
      </c>
      <c r="C183" t="s">
        <v>527</v>
      </c>
      <c r="D183" t="s">
        <v>499</v>
      </c>
      <c r="E183" t="s">
        <v>528</v>
      </c>
      <c r="F183">
        <v>11</v>
      </c>
      <c r="G183" t="s">
        <v>472</v>
      </c>
      <c r="H183" t="s">
        <v>464</v>
      </c>
    </row>
    <row r="184" spans="1:8" x14ac:dyDescent="0.3">
      <c r="A184">
        <v>183</v>
      </c>
      <c r="B184">
        <v>10</v>
      </c>
      <c r="C184" t="s">
        <v>529</v>
      </c>
      <c r="D184" t="s">
        <v>469</v>
      </c>
      <c r="E184" t="s">
        <v>530</v>
      </c>
      <c r="F184">
        <v>14</v>
      </c>
      <c r="G184" t="s">
        <v>468</v>
      </c>
      <c r="H184" t="s">
        <v>464</v>
      </c>
    </row>
    <row r="185" spans="1:8" x14ac:dyDescent="0.3">
      <c r="A185">
        <v>184</v>
      </c>
      <c r="B185">
        <v>10</v>
      </c>
      <c r="C185" t="s">
        <v>395</v>
      </c>
      <c r="D185" t="s">
        <v>488</v>
      </c>
      <c r="E185" t="s">
        <v>398</v>
      </c>
      <c r="F185">
        <v>11</v>
      </c>
      <c r="G185" t="s">
        <v>472</v>
      </c>
      <c r="H185" t="s">
        <v>464</v>
      </c>
    </row>
    <row r="186" spans="1:8" x14ac:dyDescent="0.3">
      <c r="A186">
        <v>185</v>
      </c>
      <c r="B186">
        <v>10</v>
      </c>
      <c r="C186" t="s">
        <v>531</v>
      </c>
      <c r="D186" t="s">
        <v>491</v>
      </c>
      <c r="E186" t="s">
        <v>532</v>
      </c>
      <c r="F186">
        <v>10</v>
      </c>
      <c r="G186" t="s">
        <v>468</v>
      </c>
      <c r="H186" t="s">
        <v>464</v>
      </c>
    </row>
    <row r="187" spans="1:8" x14ac:dyDescent="0.3">
      <c r="A187">
        <v>186</v>
      </c>
      <c r="B187">
        <v>10</v>
      </c>
      <c r="C187" t="s">
        <v>453</v>
      </c>
      <c r="D187" t="s">
        <v>474</v>
      </c>
      <c r="E187" t="s">
        <v>402</v>
      </c>
      <c r="F187">
        <v>9</v>
      </c>
      <c r="G187" t="s">
        <v>466</v>
      </c>
      <c r="H187" t="s">
        <v>464</v>
      </c>
    </row>
    <row r="188" spans="1:8" x14ac:dyDescent="0.3">
      <c r="A188">
        <v>187</v>
      </c>
      <c r="B188">
        <v>10</v>
      </c>
      <c r="C188" t="s">
        <v>533</v>
      </c>
      <c r="D188" t="s">
        <v>494</v>
      </c>
      <c r="E188" t="s">
        <v>534</v>
      </c>
      <c r="F188">
        <v>11</v>
      </c>
      <c r="G188" t="s">
        <v>468</v>
      </c>
      <c r="H188" t="s">
        <v>464</v>
      </c>
    </row>
    <row r="189" spans="1:8" x14ac:dyDescent="0.3">
      <c r="A189">
        <v>188</v>
      </c>
      <c r="B189">
        <v>10</v>
      </c>
      <c r="C189" t="s">
        <v>451</v>
      </c>
      <c r="D189" t="s">
        <v>473</v>
      </c>
      <c r="E189" t="s">
        <v>434</v>
      </c>
      <c r="F189">
        <v>14</v>
      </c>
      <c r="G189" t="s">
        <v>468</v>
      </c>
      <c r="H189" t="s">
        <v>464</v>
      </c>
    </row>
    <row r="190" spans="1:8" x14ac:dyDescent="0.3">
      <c r="A190">
        <v>189</v>
      </c>
      <c r="B190">
        <v>10</v>
      </c>
      <c r="C190" t="s">
        <v>431</v>
      </c>
      <c r="D190" t="s">
        <v>486</v>
      </c>
      <c r="E190" t="s">
        <v>535</v>
      </c>
      <c r="F190">
        <v>6</v>
      </c>
      <c r="G190" t="s">
        <v>468</v>
      </c>
      <c r="H190" t="s">
        <v>464</v>
      </c>
    </row>
    <row r="191" spans="1:8" x14ac:dyDescent="0.3">
      <c r="A191">
        <v>190</v>
      </c>
      <c r="B191">
        <v>10</v>
      </c>
      <c r="C191" t="s">
        <v>536</v>
      </c>
      <c r="D191" t="s">
        <v>500</v>
      </c>
      <c r="E191" t="s">
        <v>537</v>
      </c>
      <c r="F191">
        <v>14</v>
      </c>
      <c r="G191" t="s">
        <v>466</v>
      </c>
      <c r="H191" t="s">
        <v>464</v>
      </c>
    </row>
    <row r="192" spans="1:8" x14ac:dyDescent="0.3">
      <c r="A192">
        <v>191</v>
      </c>
      <c r="B192">
        <v>10</v>
      </c>
      <c r="C192" t="s">
        <v>538</v>
      </c>
      <c r="D192" t="s">
        <v>474</v>
      </c>
      <c r="E192" t="s">
        <v>539</v>
      </c>
      <c r="F192">
        <v>9</v>
      </c>
      <c r="G192" t="s">
        <v>466</v>
      </c>
      <c r="H192" t="s">
        <v>464</v>
      </c>
    </row>
    <row r="193" spans="1:8" x14ac:dyDescent="0.3">
      <c r="A193">
        <v>192</v>
      </c>
      <c r="B193">
        <v>10</v>
      </c>
      <c r="C193" t="s">
        <v>540</v>
      </c>
      <c r="D193" t="s">
        <v>496</v>
      </c>
      <c r="E193" t="s">
        <v>541</v>
      </c>
      <c r="F193">
        <v>5</v>
      </c>
      <c r="G193" t="s">
        <v>470</v>
      </c>
      <c r="H193" t="s">
        <v>464</v>
      </c>
    </row>
    <row r="194" spans="1:8" x14ac:dyDescent="0.3">
      <c r="A194">
        <v>193</v>
      </c>
      <c r="B194">
        <v>10</v>
      </c>
      <c r="C194" t="s">
        <v>443</v>
      </c>
      <c r="D194" t="s">
        <v>490</v>
      </c>
      <c r="E194" t="s">
        <v>542</v>
      </c>
      <c r="F194">
        <v>5</v>
      </c>
      <c r="G194" t="s">
        <v>468</v>
      </c>
      <c r="H194" t="s">
        <v>464</v>
      </c>
    </row>
    <row r="195" spans="1:8" x14ac:dyDescent="0.3">
      <c r="A195">
        <v>194</v>
      </c>
      <c r="B195">
        <v>10</v>
      </c>
      <c r="C195" t="s">
        <v>543</v>
      </c>
      <c r="D195" t="s">
        <v>492</v>
      </c>
      <c r="E195" t="s">
        <v>438</v>
      </c>
      <c r="F195">
        <v>10</v>
      </c>
      <c r="G195" t="s">
        <v>468</v>
      </c>
      <c r="H195" t="s">
        <v>464</v>
      </c>
    </row>
    <row r="196" spans="1:8" x14ac:dyDescent="0.3">
      <c r="A196">
        <v>195</v>
      </c>
      <c r="B196">
        <v>10</v>
      </c>
      <c r="C196" t="s">
        <v>544</v>
      </c>
      <c r="D196" t="s">
        <v>494</v>
      </c>
      <c r="E196" t="s">
        <v>545</v>
      </c>
      <c r="F196">
        <v>11</v>
      </c>
      <c r="G196" t="s">
        <v>468</v>
      </c>
      <c r="H196" t="s">
        <v>464</v>
      </c>
    </row>
    <row r="197" spans="1:8" x14ac:dyDescent="0.3">
      <c r="A197">
        <v>196</v>
      </c>
      <c r="B197">
        <v>10</v>
      </c>
      <c r="C197" t="s">
        <v>546</v>
      </c>
      <c r="D197" t="s">
        <v>478</v>
      </c>
      <c r="E197" t="s">
        <v>547</v>
      </c>
      <c r="F197">
        <v>12</v>
      </c>
      <c r="G197" t="s">
        <v>466</v>
      </c>
      <c r="H197" t="s">
        <v>464</v>
      </c>
    </row>
    <row r="198" spans="1:8" x14ac:dyDescent="0.3">
      <c r="A198">
        <v>197</v>
      </c>
      <c r="B198">
        <v>10</v>
      </c>
      <c r="C198" t="s">
        <v>548</v>
      </c>
      <c r="D198" t="s">
        <v>487</v>
      </c>
      <c r="E198" t="s">
        <v>450</v>
      </c>
      <c r="F198">
        <v>12</v>
      </c>
      <c r="G198" t="s">
        <v>466</v>
      </c>
      <c r="H198" t="s">
        <v>464</v>
      </c>
    </row>
    <row r="199" spans="1:8" x14ac:dyDescent="0.3">
      <c r="A199">
        <v>198</v>
      </c>
      <c r="B199">
        <v>10</v>
      </c>
      <c r="C199" t="s">
        <v>549</v>
      </c>
      <c r="D199" t="s">
        <v>483</v>
      </c>
      <c r="E199" t="s">
        <v>550</v>
      </c>
      <c r="F199">
        <v>10</v>
      </c>
      <c r="G199" t="s">
        <v>468</v>
      </c>
      <c r="H199" t="s">
        <v>464</v>
      </c>
    </row>
    <row r="200" spans="1:8" x14ac:dyDescent="0.3">
      <c r="A200">
        <v>199</v>
      </c>
      <c r="B200">
        <v>10</v>
      </c>
      <c r="C200" t="s">
        <v>551</v>
      </c>
      <c r="D200" t="s">
        <v>500</v>
      </c>
      <c r="E200" t="s">
        <v>452</v>
      </c>
      <c r="F200">
        <v>14</v>
      </c>
      <c r="G200" t="s">
        <v>470</v>
      </c>
      <c r="H200" t="s">
        <v>464</v>
      </c>
    </row>
    <row r="201" spans="1:8" x14ac:dyDescent="0.3">
      <c r="A201">
        <v>200</v>
      </c>
      <c r="B201">
        <v>10</v>
      </c>
      <c r="C201" t="s">
        <v>552</v>
      </c>
      <c r="D201" t="s">
        <v>495</v>
      </c>
      <c r="E201" t="s">
        <v>553</v>
      </c>
      <c r="F201">
        <v>9</v>
      </c>
      <c r="G201" t="s">
        <v>463</v>
      </c>
      <c r="H201" t="s">
        <v>464</v>
      </c>
    </row>
    <row r="202" spans="1:8" x14ac:dyDescent="0.3">
      <c r="A202">
        <v>201</v>
      </c>
      <c r="B202">
        <v>10</v>
      </c>
      <c r="C202" t="s">
        <v>554</v>
      </c>
      <c r="D202" t="s">
        <v>478</v>
      </c>
      <c r="E202" t="s">
        <v>555</v>
      </c>
      <c r="F202">
        <v>12</v>
      </c>
      <c r="G202" t="s">
        <v>468</v>
      </c>
      <c r="H202" t="s">
        <v>464</v>
      </c>
    </row>
    <row r="203" spans="1:8" x14ac:dyDescent="0.3">
      <c r="A203">
        <v>202</v>
      </c>
      <c r="B203">
        <v>10</v>
      </c>
      <c r="C203" t="s">
        <v>556</v>
      </c>
      <c r="D203" t="s">
        <v>494</v>
      </c>
      <c r="E203" t="s">
        <v>557</v>
      </c>
      <c r="F203">
        <v>11</v>
      </c>
      <c r="G203" t="s">
        <v>468</v>
      </c>
      <c r="H203" t="s">
        <v>464</v>
      </c>
    </row>
    <row r="204" spans="1:8" x14ac:dyDescent="0.3">
      <c r="A204">
        <v>203</v>
      </c>
      <c r="B204">
        <v>10</v>
      </c>
      <c r="C204" t="s">
        <v>387</v>
      </c>
      <c r="D204" t="s">
        <v>483</v>
      </c>
      <c r="E204" t="s">
        <v>558</v>
      </c>
      <c r="F204">
        <v>10</v>
      </c>
      <c r="G204" t="s">
        <v>463</v>
      </c>
      <c r="H204" t="s">
        <v>464</v>
      </c>
    </row>
    <row r="205" spans="1:8" x14ac:dyDescent="0.3">
      <c r="A205">
        <v>204</v>
      </c>
      <c r="B205">
        <v>10</v>
      </c>
      <c r="C205" t="s">
        <v>559</v>
      </c>
      <c r="D205" t="s">
        <v>484</v>
      </c>
      <c r="E205" t="s">
        <v>560</v>
      </c>
      <c r="F205">
        <v>14</v>
      </c>
      <c r="G205" t="s">
        <v>466</v>
      </c>
      <c r="H205" t="s">
        <v>464</v>
      </c>
    </row>
    <row r="206" spans="1:8" x14ac:dyDescent="0.3">
      <c r="A206">
        <v>205</v>
      </c>
      <c r="B206">
        <v>10</v>
      </c>
      <c r="C206" t="s">
        <v>561</v>
      </c>
      <c r="D206" t="s">
        <v>493</v>
      </c>
      <c r="E206" t="s">
        <v>562</v>
      </c>
      <c r="F206">
        <v>10</v>
      </c>
      <c r="G206" t="s">
        <v>468</v>
      </c>
      <c r="H206" t="s">
        <v>464</v>
      </c>
    </row>
    <row r="207" spans="1:8" x14ac:dyDescent="0.3">
      <c r="A207">
        <v>206</v>
      </c>
      <c r="B207">
        <v>10</v>
      </c>
      <c r="C207" t="s">
        <v>563</v>
      </c>
      <c r="D207" t="s">
        <v>496</v>
      </c>
      <c r="E207" t="s">
        <v>564</v>
      </c>
      <c r="F207">
        <v>5</v>
      </c>
      <c r="G207" t="s">
        <v>470</v>
      </c>
      <c r="H207" t="s">
        <v>464</v>
      </c>
    </row>
    <row r="208" spans="1:8" x14ac:dyDescent="0.3">
      <c r="A208">
        <v>207</v>
      </c>
      <c r="B208">
        <v>10</v>
      </c>
      <c r="C208" t="s">
        <v>565</v>
      </c>
      <c r="D208" t="s">
        <v>493</v>
      </c>
      <c r="E208" t="s">
        <v>566</v>
      </c>
      <c r="F208">
        <v>10</v>
      </c>
      <c r="G208" t="s">
        <v>470</v>
      </c>
      <c r="H208" t="s">
        <v>464</v>
      </c>
    </row>
    <row r="209" spans="1:8" x14ac:dyDescent="0.3">
      <c r="A209">
        <v>208</v>
      </c>
      <c r="B209">
        <v>10</v>
      </c>
      <c r="C209" t="s">
        <v>567</v>
      </c>
      <c r="D209" t="s">
        <v>494</v>
      </c>
      <c r="E209" t="s">
        <v>568</v>
      </c>
      <c r="F209">
        <v>11</v>
      </c>
      <c r="G209" t="s">
        <v>468</v>
      </c>
      <c r="H209" t="s">
        <v>464</v>
      </c>
    </row>
    <row r="210" spans="1:8" x14ac:dyDescent="0.3">
      <c r="A210">
        <v>209</v>
      </c>
      <c r="B210">
        <v>10</v>
      </c>
      <c r="C210" t="s">
        <v>569</v>
      </c>
      <c r="D210" t="s">
        <v>467</v>
      </c>
      <c r="E210" t="s">
        <v>570</v>
      </c>
      <c r="F210">
        <v>6</v>
      </c>
      <c r="G210" t="s">
        <v>468</v>
      </c>
      <c r="H210" t="s">
        <v>464</v>
      </c>
    </row>
    <row r="211" spans="1:8" x14ac:dyDescent="0.3">
      <c r="A211">
        <v>210</v>
      </c>
      <c r="B211">
        <v>10</v>
      </c>
      <c r="C211" t="s">
        <v>571</v>
      </c>
      <c r="D211" t="s">
        <v>469</v>
      </c>
      <c r="E211" t="s">
        <v>572</v>
      </c>
      <c r="F211">
        <v>14</v>
      </c>
      <c r="G211" t="s">
        <v>468</v>
      </c>
      <c r="H211" t="s">
        <v>464</v>
      </c>
    </row>
    <row r="212" spans="1:8" x14ac:dyDescent="0.3">
      <c r="A212">
        <v>211</v>
      </c>
      <c r="B212">
        <v>10</v>
      </c>
      <c r="C212" t="s">
        <v>573</v>
      </c>
      <c r="D212" t="s">
        <v>488</v>
      </c>
      <c r="E212" t="s">
        <v>574</v>
      </c>
      <c r="F212">
        <v>11</v>
      </c>
      <c r="G212" t="s">
        <v>468</v>
      </c>
      <c r="H212" t="s">
        <v>464</v>
      </c>
    </row>
    <row r="213" spans="1:8" x14ac:dyDescent="0.3">
      <c r="A213">
        <v>212</v>
      </c>
      <c r="B213">
        <v>10</v>
      </c>
      <c r="C213" t="s">
        <v>435</v>
      </c>
      <c r="D213" t="s">
        <v>490</v>
      </c>
      <c r="E213" t="s">
        <v>575</v>
      </c>
      <c r="F213">
        <v>5</v>
      </c>
      <c r="G213" t="s">
        <v>470</v>
      </c>
      <c r="H213" t="s">
        <v>464</v>
      </c>
    </row>
    <row r="214" spans="1:8" x14ac:dyDescent="0.3">
      <c r="A214">
        <v>213</v>
      </c>
      <c r="B214">
        <v>10</v>
      </c>
      <c r="C214" t="s">
        <v>576</v>
      </c>
      <c r="D214" t="s">
        <v>469</v>
      </c>
      <c r="E214" t="s">
        <v>577</v>
      </c>
      <c r="F214">
        <v>14</v>
      </c>
      <c r="G214" t="s">
        <v>468</v>
      </c>
      <c r="H214" t="s">
        <v>464</v>
      </c>
    </row>
    <row r="215" spans="1:8" x14ac:dyDescent="0.3">
      <c r="A215">
        <v>214</v>
      </c>
      <c r="B215">
        <v>10</v>
      </c>
      <c r="C215" t="s">
        <v>578</v>
      </c>
      <c r="D215" t="s">
        <v>490</v>
      </c>
      <c r="E215" t="s">
        <v>579</v>
      </c>
      <c r="F215">
        <v>5</v>
      </c>
      <c r="G215" t="s">
        <v>468</v>
      </c>
      <c r="H215" t="s">
        <v>464</v>
      </c>
    </row>
    <row r="216" spans="1:8" x14ac:dyDescent="0.3">
      <c r="A216">
        <v>215</v>
      </c>
      <c r="B216">
        <v>10</v>
      </c>
      <c r="C216" t="s">
        <v>580</v>
      </c>
      <c r="D216" t="s">
        <v>465</v>
      </c>
      <c r="E216" t="s">
        <v>581</v>
      </c>
      <c r="F216">
        <v>5</v>
      </c>
      <c r="G216" t="s">
        <v>470</v>
      </c>
      <c r="H216" t="s">
        <v>464</v>
      </c>
    </row>
    <row r="217" spans="1:8" x14ac:dyDescent="0.3">
      <c r="A217">
        <v>216</v>
      </c>
      <c r="B217">
        <v>10</v>
      </c>
      <c r="C217" t="s">
        <v>582</v>
      </c>
      <c r="D217" t="s">
        <v>500</v>
      </c>
      <c r="E217" t="s">
        <v>583</v>
      </c>
      <c r="F217">
        <v>14</v>
      </c>
      <c r="G217" t="s">
        <v>466</v>
      </c>
      <c r="H217" t="s">
        <v>464</v>
      </c>
    </row>
    <row r="218" spans="1:8" x14ac:dyDescent="0.3">
      <c r="A218">
        <v>217</v>
      </c>
      <c r="B218">
        <v>11</v>
      </c>
      <c r="C218" t="s">
        <v>437</v>
      </c>
      <c r="D218" t="s">
        <v>477</v>
      </c>
      <c r="E218" t="s">
        <v>584</v>
      </c>
      <c r="F218">
        <v>6</v>
      </c>
      <c r="G218" t="s">
        <v>466</v>
      </c>
      <c r="H218" t="s">
        <v>464</v>
      </c>
    </row>
    <row r="219" spans="1:8" x14ac:dyDescent="0.3">
      <c r="A219">
        <v>218</v>
      </c>
      <c r="B219">
        <v>11</v>
      </c>
      <c r="C219" t="s">
        <v>585</v>
      </c>
      <c r="D219" t="s">
        <v>489</v>
      </c>
      <c r="E219" t="s">
        <v>586</v>
      </c>
      <c r="F219">
        <v>12</v>
      </c>
      <c r="G219" t="s">
        <v>472</v>
      </c>
      <c r="H219" t="s">
        <v>464</v>
      </c>
    </row>
    <row r="220" spans="1:8" x14ac:dyDescent="0.3">
      <c r="A220">
        <v>219</v>
      </c>
      <c r="B220">
        <v>11</v>
      </c>
      <c r="C220" t="s">
        <v>587</v>
      </c>
      <c r="D220" t="s">
        <v>492</v>
      </c>
      <c r="E220" t="s">
        <v>588</v>
      </c>
      <c r="F220">
        <v>10</v>
      </c>
      <c r="G220" t="s">
        <v>470</v>
      </c>
      <c r="H220" t="s">
        <v>464</v>
      </c>
    </row>
    <row r="221" spans="1:8" x14ac:dyDescent="0.3">
      <c r="A221">
        <v>220</v>
      </c>
      <c r="B221">
        <v>11</v>
      </c>
      <c r="C221" t="s">
        <v>589</v>
      </c>
      <c r="D221" t="s">
        <v>480</v>
      </c>
      <c r="E221" t="s">
        <v>590</v>
      </c>
      <c r="F221">
        <v>12</v>
      </c>
      <c r="G221" t="s">
        <v>470</v>
      </c>
      <c r="H221" t="s">
        <v>464</v>
      </c>
    </row>
    <row r="222" spans="1:8" x14ac:dyDescent="0.3">
      <c r="A222">
        <v>221</v>
      </c>
      <c r="B222">
        <v>11</v>
      </c>
      <c r="C222" t="s">
        <v>591</v>
      </c>
      <c r="D222" t="s">
        <v>499</v>
      </c>
      <c r="E222" t="s">
        <v>592</v>
      </c>
      <c r="F222">
        <v>11</v>
      </c>
      <c r="G222" t="s">
        <v>470</v>
      </c>
      <c r="H222" t="s">
        <v>464</v>
      </c>
    </row>
    <row r="223" spans="1:8" x14ac:dyDescent="0.3">
      <c r="A223">
        <v>222</v>
      </c>
      <c r="B223">
        <v>11</v>
      </c>
      <c r="C223" t="s">
        <v>439</v>
      </c>
      <c r="D223" t="s">
        <v>474</v>
      </c>
      <c r="E223" t="s">
        <v>593</v>
      </c>
      <c r="F223">
        <v>9</v>
      </c>
      <c r="G223" t="s">
        <v>466</v>
      </c>
      <c r="H223" t="s">
        <v>464</v>
      </c>
    </row>
    <row r="224" spans="1:8" x14ac:dyDescent="0.3">
      <c r="A224">
        <v>223</v>
      </c>
      <c r="B224">
        <v>11</v>
      </c>
      <c r="C224" t="s">
        <v>594</v>
      </c>
      <c r="D224" t="s">
        <v>478</v>
      </c>
      <c r="E224" t="s">
        <v>595</v>
      </c>
      <c r="F224">
        <v>12</v>
      </c>
      <c r="G224" t="s">
        <v>466</v>
      </c>
      <c r="H224" t="s">
        <v>464</v>
      </c>
    </row>
    <row r="225" spans="1:8" x14ac:dyDescent="0.3">
      <c r="A225">
        <v>224</v>
      </c>
      <c r="B225">
        <v>11</v>
      </c>
      <c r="C225" t="s">
        <v>596</v>
      </c>
      <c r="D225" t="s">
        <v>477</v>
      </c>
      <c r="E225" t="s">
        <v>597</v>
      </c>
      <c r="F225">
        <v>6</v>
      </c>
      <c r="G225" t="s">
        <v>466</v>
      </c>
      <c r="H225" t="s">
        <v>464</v>
      </c>
    </row>
    <row r="226" spans="1:8" x14ac:dyDescent="0.3">
      <c r="A226">
        <v>225</v>
      </c>
      <c r="B226">
        <v>11</v>
      </c>
      <c r="C226" t="s">
        <v>598</v>
      </c>
      <c r="D226" t="s">
        <v>498</v>
      </c>
      <c r="E226" t="s">
        <v>599</v>
      </c>
      <c r="F226">
        <v>14</v>
      </c>
      <c r="G226" t="s">
        <v>468</v>
      </c>
      <c r="H226" t="s">
        <v>464</v>
      </c>
    </row>
    <row r="227" spans="1:8" x14ac:dyDescent="0.3">
      <c r="A227">
        <v>226</v>
      </c>
      <c r="B227">
        <v>11</v>
      </c>
      <c r="C227" t="s">
        <v>600</v>
      </c>
      <c r="D227" t="s">
        <v>498</v>
      </c>
      <c r="E227" t="s">
        <v>601</v>
      </c>
      <c r="F227">
        <v>14</v>
      </c>
      <c r="G227" t="s">
        <v>468</v>
      </c>
      <c r="H227" t="s">
        <v>464</v>
      </c>
    </row>
    <row r="228" spans="1:8" x14ac:dyDescent="0.3">
      <c r="A228">
        <v>227</v>
      </c>
      <c r="B228">
        <v>11</v>
      </c>
      <c r="C228" t="s">
        <v>602</v>
      </c>
      <c r="D228" t="s">
        <v>465</v>
      </c>
      <c r="E228" t="s">
        <v>603</v>
      </c>
      <c r="F228">
        <v>5</v>
      </c>
      <c r="G228" t="s">
        <v>470</v>
      </c>
      <c r="H228" t="s">
        <v>464</v>
      </c>
    </row>
    <row r="229" spans="1:8" x14ac:dyDescent="0.3">
      <c r="A229">
        <v>228</v>
      </c>
      <c r="B229">
        <v>11</v>
      </c>
      <c r="C229" t="s">
        <v>604</v>
      </c>
      <c r="D229" t="s">
        <v>462</v>
      </c>
      <c r="E229" t="s">
        <v>605</v>
      </c>
      <c r="F229">
        <v>12</v>
      </c>
      <c r="G229" t="s">
        <v>466</v>
      </c>
      <c r="H229" t="s">
        <v>464</v>
      </c>
    </row>
    <row r="230" spans="1:8" x14ac:dyDescent="0.3">
      <c r="A230">
        <v>229</v>
      </c>
      <c r="B230">
        <v>11</v>
      </c>
      <c r="C230" t="s">
        <v>606</v>
      </c>
      <c r="D230" t="s">
        <v>499</v>
      </c>
      <c r="E230" t="s">
        <v>607</v>
      </c>
      <c r="F230">
        <v>11</v>
      </c>
      <c r="G230" t="s">
        <v>468</v>
      </c>
      <c r="H230" t="s">
        <v>464</v>
      </c>
    </row>
    <row r="231" spans="1:8" x14ac:dyDescent="0.3">
      <c r="A231">
        <v>230</v>
      </c>
      <c r="B231">
        <v>11</v>
      </c>
      <c r="C231" t="s">
        <v>608</v>
      </c>
      <c r="D231" t="s">
        <v>484</v>
      </c>
      <c r="E231" t="s">
        <v>609</v>
      </c>
      <c r="F231">
        <v>14</v>
      </c>
      <c r="G231" t="s">
        <v>466</v>
      </c>
      <c r="H231" t="s">
        <v>464</v>
      </c>
    </row>
    <row r="232" spans="1:8" x14ac:dyDescent="0.3">
      <c r="A232">
        <v>231</v>
      </c>
      <c r="B232">
        <v>11</v>
      </c>
      <c r="C232" t="s">
        <v>610</v>
      </c>
      <c r="D232" t="s">
        <v>471</v>
      </c>
      <c r="E232" t="s">
        <v>611</v>
      </c>
      <c r="F232">
        <v>14</v>
      </c>
      <c r="G232" t="s">
        <v>466</v>
      </c>
      <c r="H232" t="s">
        <v>464</v>
      </c>
    </row>
    <row r="233" spans="1:8" x14ac:dyDescent="0.3">
      <c r="A233">
        <v>232</v>
      </c>
      <c r="B233">
        <v>11</v>
      </c>
      <c r="C233" t="s">
        <v>612</v>
      </c>
      <c r="D233" t="s">
        <v>496</v>
      </c>
      <c r="E233" t="s">
        <v>613</v>
      </c>
      <c r="F233">
        <v>5</v>
      </c>
      <c r="G233" t="s">
        <v>470</v>
      </c>
      <c r="H233" t="s">
        <v>464</v>
      </c>
    </row>
    <row r="234" spans="1:8" x14ac:dyDescent="0.3">
      <c r="A234">
        <v>233</v>
      </c>
      <c r="B234">
        <v>11</v>
      </c>
      <c r="C234" t="s">
        <v>614</v>
      </c>
      <c r="D234" t="s">
        <v>475</v>
      </c>
      <c r="E234" t="s">
        <v>615</v>
      </c>
      <c r="F234">
        <v>11</v>
      </c>
      <c r="G234" t="s">
        <v>468</v>
      </c>
      <c r="H234" t="s">
        <v>464</v>
      </c>
    </row>
    <row r="235" spans="1:8" x14ac:dyDescent="0.3">
      <c r="A235">
        <v>234</v>
      </c>
      <c r="B235">
        <v>11</v>
      </c>
      <c r="C235" t="s">
        <v>616</v>
      </c>
      <c r="D235" t="s">
        <v>492</v>
      </c>
      <c r="E235" t="s">
        <v>617</v>
      </c>
      <c r="F235">
        <v>10</v>
      </c>
      <c r="G235" t="s">
        <v>468</v>
      </c>
      <c r="H235" t="s">
        <v>464</v>
      </c>
    </row>
    <row r="236" spans="1:8" x14ac:dyDescent="0.3">
      <c r="A236">
        <v>235</v>
      </c>
      <c r="B236">
        <v>11</v>
      </c>
      <c r="C236" t="s">
        <v>618</v>
      </c>
      <c r="D236" t="s">
        <v>489</v>
      </c>
      <c r="E236" t="s">
        <v>619</v>
      </c>
      <c r="F236">
        <v>12</v>
      </c>
      <c r="G236" t="s">
        <v>468</v>
      </c>
      <c r="H236" t="s">
        <v>464</v>
      </c>
    </row>
    <row r="237" spans="1:8" x14ac:dyDescent="0.3">
      <c r="A237">
        <v>236</v>
      </c>
      <c r="B237">
        <v>11</v>
      </c>
      <c r="C237" t="s">
        <v>620</v>
      </c>
      <c r="D237" t="s">
        <v>484</v>
      </c>
      <c r="E237" t="s">
        <v>621</v>
      </c>
      <c r="F237">
        <v>14</v>
      </c>
      <c r="G237" t="s">
        <v>468</v>
      </c>
      <c r="H237" t="s">
        <v>464</v>
      </c>
    </row>
    <row r="238" spans="1:8" x14ac:dyDescent="0.3">
      <c r="A238">
        <v>237</v>
      </c>
      <c r="B238">
        <v>11</v>
      </c>
      <c r="C238" t="s">
        <v>622</v>
      </c>
      <c r="D238" t="s">
        <v>499</v>
      </c>
      <c r="E238" t="s">
        <v>623</v>
      </c>
      <c r="F238">
        <v>11</v>
      </c>
      <c r="G238" t="s">
        <v>472</v>
      </c>
      <c r="H238" t="s">
        <v>464</v>
      </c>
    </row>
    <row r="239" spans="1:8" x14ac:dyDescent="0.3">
      <c r="A239">
        <v>238</v>
      </c>
      <c r="B239">
        <v>11</v>
      </c>
      <c r="C239" t="s">
        <v>624</v>
      </c>
      <c r="D239" t="s">
        <v>485</v>
      </c>
      <c r="E239" t="s">
        <v>625</v>
      </c>
      <c r="F239">
        <v>7</v>
      </c>
      <c r="G239" t="s">
        <v>468</v>
      </c>
      <c r="H239" t="s">
        <v>464</v>
      </c>
    </row>
    <row r="240" spans="1:8" x14ac:dyDescent="0.3">
      <c r="A240">
        <v>239</v>
      </c>
      <c r="B240">
        <v>11</v>
      </c>
      <c r="C240" t="s">
        <v>626</v>
      </c>
      <c r="D240" t="s">
        <v>475</v>
      </c>
      <c r="E240" t="s">
        <v>627</v>
      </c>
      <c r="F240">
        <v>11</v>
      </c>
      <c r="G240" t="s">
        <v>468</v>
      </c>
      <c r="H240" t="s">
        <v>464</v>
      </c>
    </row>
    <row r="241" spans="1:8" x14ac:dyDescent="0.3">
      <c r="A241">
        <v>240</v>
      </c>
      <c r="B241">
        <v>11</v>
      </c>
      <c r="C241" t="s">
        <v>628</v>
      </c>
      <c r="D241" t="s">
        <v>500</v>
      </c>
      <c r="E241" t="s">
        <v>629</v>
      </c>
      <c r="F241">
        <v>14</v>
      </c>
      <c r="G241" t="s">
        <v>466</v>
      </c>
      <c r="H241" t="s">
        <v>464</v>
      </c>
    </row>
    <row r="242" spans="1:8" x14ac:dyDescent="0.3">
      <c r="A242">
        <v>241</v>
      </c>
      <c r="B242">
        <v>11</v>
      </c>
      <c r="C242" t="s">
        <v>630</v>
      </c>
      <c r="D242" t="s">
        <v>476</v>
      </c>
      <c r="E242" t="s">
        <v>631</v>
      </c>
      <c r="F242">
        <v>7</v>
      </c>
      <c r="G242" t="s">
        <v>468</v>
      </c>
      <c r="H242" t="s">
        <v>464</v>
      </c>
    </row>
    <row r="243" spans="1:8" x14ac:dyDescent="0.3">
      <c r="A243">
        <v>242</v>
      </c>
      <c r="B243">
        <v>11</v>
      </c>
      <c r="C243" t="s">
        <v>632</v>
      </c>
      <c r="D243" t="s">
        <v>498</v>
      </c>
      <c r="E243" t="s">
        <v>633</v>
      </c>
      <c r="F243">
        <v>14</v>
      </c>
      <c r="G243" t="s">
        <v>468</v>
      </c>
      <c r="H243" t="s">
        <v>464</v>
      </c>
    </row>
    <row r="244" spans="1:8" x14ac:dyDescent="0.3">
      <c r="A244">
        <v>243</v>
      </c>
      <c r="B244">
        <v>11</v>
      </c>
      <c r="C244" t="s">
        <v>634</v>
      </c>
      <c r="D244" t="s">
        <v>500</v>
      </c>
      <c r="E244" t="s">
        <v>635</v>
      </c>
      <c r="F244">
        <v>14</v>
      </c>
      <c r="G244" t="s">
        <v>470</v>
      </c>
      <c r="H244" t="s">
        <v>464</v>
      </c>
    </row>
    <row r="245" spans="1:8" x14ac:dyDescent="0.3">
      <c r="A245">
        <v>244</v>
      </c>
      <c r="B245">
        <v>11</v>
      </c>
      <c r="C245" t="s">
        <v>636</v>
      </c>
      <c r="D245" t="s">
        <v>471</v>
      </c>
      <c r="E245" t="s">
        <v>637</v>
      </c>
      <c r="F245">
        <v>14</v>
      </c>
      <c r="G245" t="s">
        <v>470</v>
      </c>
      <c r="H245" t="s">
        <v>464</v>
      </c>
    </row>
    <row r="246" spans="1:8" x14ac:dyDescent="0.3">
      <c r="A246">
        <v>245</v>
      </c>
      <c r="B246">
        <v>11</v>
      </c>
      <c r="C246" t="s">
        <v>638</v>
      </c>
      <c r="D246" t="s">
        <v>500</v>
      </c>
      <c r="E246" t="s">
        <v>639</v>
      </c>
      <c r="F246">
        <v>14</v>
      </c>
      <c r="G246" t="s">
        <v>466</v>
      </c>
      <c r="H246" t="s">
        <v>464</v>
      </c>
    </row>
    <row r="247" spans="1:8" x14ac:dyDescent="0.3">
      <c r="A247">
        <v>246</v>
      </c>
      <c r="B247">
        <v>11</v>
      </c>
      <c r="C247" t="s">
        <v>640</v>
      </c>
      <c r="D247" t="s">
        <v>471</v>
      </c>
      <c r="E247" t="s">
        <v>641</v>
      </c>
      <c r="F247">
        <v>14</v>
      </c>
      <c r="G247" t="s">
        <v>468</v>
      </c>
      <c r="H247" t="s">
        <v>464</v>
      </c>
    </row>
    <row r="248" spans="1:8" x14ac:dyDescent="0.3">
      <c r="A248">
        <v>247</v>
      </c>
      <c r="B248">
        <v>11</v>
      </c>
      <c r="C248" t="s">
        <v>642</v>
      </c>
      <c r="D248" t="s">
        <v>494</v>
      </c>
      <c r="E248" t="s">
        <v>643</v>
      </c>
      <c r="F248">
        <v>11</v>
      </c>
      <c r="G248" t="s">
        <v>468</v>
      </c>
      <c r="H248" t="s">
        <v>464</v>
      </c>
    </row>
    <row r="249" spans="1:8" x14ac:dyDescent="0.3">
      <c r="A249">
        <v>248</v>
      </c>
      <c r="B249">
        <v>11</v>
      </c>
      <c r="C249" t="s">
        <v>644</v>
      </c>
      <c r="D249" t="s">
        <v>492</v>
      </c>
      <c r="E249" t="s">
        <v>645</v>
      </c>
      <c r="F249">
        <v>10</v>
      </c>
      <c r="G249" t="s">
        <v>466</v>
      </c>
      <c r="H249" t="s">
        <v>464</v>
      </c>
    </row>
    <row r="250" spans="1:8" x14ac:dyDescent="0.3">
      <c r="A250">
        <v>249</v>
      </c>
      <c r="B250">
        <v>11</v>
      </c>
      <c r="C250" t="s">
        <v>646</v>
      </c>
      <c r="D250" t="s">
        <v>493</v>
      </c>
      <c r="E250" t="s">
        <v>647</v>
      </c>
      <c r="F250">
        <v>10</v>
      </c>
      <c r="G250" t="s">
        <v>468</v>
      </c>
      <c r="H250" t="s">
        <v>464</v>
      </c>
    </row>
    <row r="251" spans="1:8" x14ac:dyDescent="0.3">
      <c r="A251">
        <v>250</v>
      </c>
      <c r="B251">
        <v>11</v>
      </c>
      <c r="C251" t="s">
        <v>648</v>
      </c>
      <c r="D251" t="s">
        <v>488</v>
      </c>
      <c r="E251" t="s">
        <v>649</v>
      </c>
      <c r="F251">
        <v>11</v>
      </c>
      <c r="G251" t="s">
        <v>468</v>
      </c>
      <c r="H251" t="s">
        <v>464</v>
      </c>
    </row>
    <row r="252" spans="1:8" x14ac:dyDescent="0.3">
      <c r="A252">
        <v>251</v>
      </c>
      <c r="B252">
        <v>11</v>
      </c>
      <c r="C252" t="s">
        <v>650</v>
      </c>
      <c r="D252" t="s">
        <v>486</v>
      </c>
      <c r="E252" t="s">
        <v>651</v>
      </c>
      <c r="F252">
        <v>6</v>
      </c>
      <c r="G252" t="s">
        <v>468</v>
      </c>
      <c r="H252" t="s">
        <v>464</v>
      </c>
    </row>
    <row r="253" spans="1:8" x14ac:dyDescent="0.3">
      <c r="A253">
        <v>252</v>
      </c>
      <c r="B253">
        <v>11</v>
      </c>
      <c r="C253" t="s">
        <v>652</v>
      </c>
      <c r="D253" t="s">
        <v>498</v>
      </c>
      <c r="E253" t="s">
        <v>653</v>
      </c>
      <c r="F253">
        <v>14</v>
      </c>
      <c r="G253" t="s">
        <v>468</v>
      </c>
      <c r="H253" t="s">
        <v>464</v>
      </c>
    </row>
    <row r="254" spans="1:8" x14ac:dyDescent="0.3">
      <c r="A254">
        <v>253</v>
      </c>
      <c r="B254">
        <v>11</v>
      </c>
      <c r="C254" t="s">
        <v>654</v>
      </c>
      <c r="D254" t="s">
        <v>469</v>
      </c>
      <c r="E254" t="s">
        <v>655</v>
      </c>
      <c r="F254">
        <v>14</v>
      </c>
      <c r="G254" t="s">
        <v>468</v>
      </c>
      <c r="H254" t="s">
        <v>464</v>
      </c>
    </row>
    <row r="255" spans="1:8" x14ac:dyDescent="0.3">
      <c r="A255">
        <v>254</v>
      </c>
      <c r="B255">
        <v>11</v>
      </c>
      <c r="C255" t="s">
        <v>656</v>
      </c>
      <c r="D255" t="s">
        <v>471</v>
      </c>
      <c r="E255" t="s">
        <v>657</v>
      </c>
      <c r="F255">
        <v>14</v>
      </c>
      <c r="G255" t="s">
        <v>466</v>
      </c>
      <c r="H255" t="s">
        <v>464</v>
      </c>
    </row>
    <row r="256" spans="1:8" x14ac:dyDescent="0.3">
      <c r="A256">
        <v>255</v>
      </c>
      <c r="B256">
        <v>11</v>
      </c>
      <c r="C256" t="s">
        <v>658</v>
      </c>
      <c r="D256" t="s">
        <v>494</v>
      </c>
      <c r="E256" t="s">
        <v>659</v>
      </c>
      <c r="F256">
        <v>11</v>
      </c>
      <c r="G256" t="s">
        <v>470</v>
      </c>
      <c r="H256" t="s">
        <v>464</v>
      </c>
    </row>
    <row r="257" spans="1:8" x14ac:dyDescent="0.3">
      <c r="A257">
        <v>256</v>
      </c>
      <c r="B257">
        <v>11</v>
      </c>
      <c r="C257" t="s">
        <v>660</v>
      </c>
      <c r="D257" t="s">
        <v>495</v>
      </c>
      <c r="E257" t="s">
        <v>661</v>
      </c>
      <c r="F257">
        <v>9</v>
      </c>
      <c r="G257" t="s">
        <v>470</v>
      </c>
      <c r="H257" t="s">
        <v>464</v>
      </c>
    </row>
    <row r="258" spans="1:8" x14ac:dyDescent="0.3">
      <c r="A258">
        <v>257</v>
      </c>
      <c r="B258">
        <v>11</v>
      </c>
      <c r="C258" t="s">
        <v>662</v>
      </c>
      <c r="D258" t="s">
        <v>476</v>
      </c>
      <c r="E258" t="s">
        <v>663</v>
      </c>
      <c r="F258">
        <v>7</v>
      </c>
      <c r="G258" t="s">
        <v>468</v>
      </c>
      <c r="H258" t="s">
        <v>464</v>
      </c>
    </row>
    <row r="259" spans="1:8" x14ac:dyDescent="0.3">
      <c r="A259">
        <v>258</v>
      </c>
      <c r="B259">
        <v>11</v>
      </c>
      <c r="C259" t="s">
        <v>664</v>
      </c>
      <c r="D259" t="s">
        <v>473</v>
      </c>
      <c r="E259" t="s">
        <v>665</v>
      </c>
      <c r="F259">
        <v>14</v>
      </c>
      <c r="G259" t="s">
        <v>468</v>
      </c>
      <c r="H259" t="s">
        <v>464</v>
      </c>
    </row>
    <row r="260" spans="1:8" x14ac:dyDescent="0.3">
      <c r="A260">
        <v>259</v>
      </c>
      <c r="B260">
        <v>11</v>
      </c>
      <c r="C260" t="s">
        <v>666</v>
      </c>
      <c r="D260" t="s">
        <v>487</v>
      </c>
      <c r="E260" t="s">
        <v>667</v>
      </c>
      <c r="F260">
        <v>12</v>
      </c>
      <c r="G260" t="s">
        <v>466</v>
      </c>
      <c r="H260" t="s">
        <v>464</v>
      </c>
    </row>
    <row r="261" spans="1:8" x14ac:dyDescent="0.3">
      <c r="A261">
        <v>260</v>
      </c>
      <c r="B261">
        <v>11</v>
      </c>
      <c r="C261" t="s">
        <v>668</v>
      </c>
      <c r="D261" t="s">
        <v>486</v>
      </c>
      <c r="E261" t="s">
        <v>669</v>
      </c>
      <c r="F261">
        <v>6</v>
      </c>
      <c r="G261" t="s">
        <v>468</v>
      </c>
      <c r="H261" t="s">
        <v>464</v>
      </c>
    </row>
    <row r="262" spans="1:8" x14ac:dyDescent="0.3">
      <c r="A262">
        <v>261</v>
      </c>
      <c r="B262">
        <v>11</v>
      </c>
      <c r="C262" t="s">
        <v>670</v>
      </c>
      <c r="D262" t="s">
        <v>493</v>
      </c>
      <c r="E262" t="s">
        <v>671</v>
      </c>
      <c r="F262">
        <v>10</v>
      </c>
      <c r="G262" t="s">
        <v>470</v>
      </c>
      <c r="H262" t="s">
        <v>464</v>
      </c>
    </row>
    <row r="263" spans="1:8" x14ac:dyDescent="0.3">
      <c r="A263">
        <v>262</v>
      </c>
      <c r="B263">
        <v>11</v>
      </c>
      <c r="C263" t="s">
        <v>672</v>
      </c>
      <c r="D263" t="s">
        <v>467</v>
      </c>
      <c r="E263" t="s">
        <v>673</v>
      </c>
      <c r="F263">
        <v>6</v>
      </c>
      <c r="G263" t="s">
        <v>468</v>
      </c>
      <c r="H263" t="s">
        <v>464</v>
      </c>
    </row>
    <row r="264" spans="1:8" x14ac:dyDescent="0.3">
      <c r="A264">
        <v>263</v>
      </c>
      <c r="B264">
        <v>12</v>
      </c>
      <c r="C264" t="s">
        <v>674</v>
      </c>
      <c r="D264" t="s">
        <v>474</v>
      </c>
      <c r="E264" t="s">
        <v>675</v>
      </c>
      <c r="F264">
        <v>9</v>
      </c>
      <c r="G264" t="s">
        <v>466</v>
      </c>
      <c r="H264" t="s">
        <v>464</v>
      </c>
    </row>
    <row r="265" spans="1:8" x14ac:dyDescent="0.3">
      <c r="A265">
        <v>264</v>
      </c>
      <c r="B265">
        <v>12</v>
      </c>
      <c r="C265" t="s">
        <v>676</v>
      </c>
      <c r="D265" t="s">
        <v>475</v>
      </c>
      <c r="E265" t="s">
        <v>677</v>
      </c>
      <c r="F265">
        <v>11</v>
      </c>
      <c r="G265" t="s">
        <v>466</v>
      </c>
      <c r="H265" t="s">
        <v>464</v>
      </c>
    </row>
    <row r="266" spans="1:8" x14ac:dyDescent="0.3">
      <c r="A266">
        <v>265</v>
      </c>
      <c r="B266">
        <v>12</v>
      </c>
      <c r="C266" t="s">
        <v>678</v>
      </c>
      <c r="D266" t="s">
        <v>490</v>
      </c>
      <c r="E266" t="s">
        <v>679</v>
      </c>
      <c r="F266">
        <v>5</v>
      </c>
      <c r="G266" t="s">
        <v>468</v>
      </c>
      <c r="H266" t="s">
        <v>464</v>
      </c>
    </row>
    <row r="267" spans="1:8" x14ac:dyDescent="0.3">
      <c r="A267">
        <v>266</v>
      </c>
      <c r="B267">
        <v>12</v>
      </c>
      <c r="C267" t="s">
        <v>680</v>
      </c>
      <c r="D267" t="s">
        <v>484</v>
      </c>
      <c r="E267" t="s">
        <v>681</v>
      </c>
      <c r="F267">
        <v>14</v>
      </c>
      <c r="G267" t="s">
        <v>468</v>
      </c>
      <c r="H267" t="s">
        <v>464</v>
      </c>
    </row>
    <row r="268" spans="1:8" x14ac:dyDescent="0.3">
      <c r="A268">
        <v>267</v>
      </c>
      <c r="B268">
        <v>12</v>
      </c>
      <c r="C268" t="s">
        <v>682</v>
      </c>
      <c r="D268" t="s">
        <v>477</v>
      </c>
      <c r="E268" t="s">
        <v>683</v>
      </c>
      <c r="F268">
        <v>6</v>
      </c>
      <c r="G268" t="s">
        <v>468</v>
      </c>
      <c r="H268" t="s">
        <v>464</v>
      </c>
    </row>
    <row r="269" spans="1:8" x14ac:dyDescent="0.3">
      <c r="A269">
        <v>268</v>
      </c>
      <c r="B269">
        <v>12</v>
      </c>
      <c r="C269" t="s">
        <v>684</v>
      </c>
      <c r="D269" t="s">
        <v>490</v>
      </c>
      <c r="E269" t="s">
        <v>685</v>
      </c>
      <c r="F269">
        <v>5</v>
      </c>
      <c r="G269" t="s">
        <v>468</v>
      </c>
      <c r="H269" t="s">
        <v>464</v>
      </c>
    </row>
    <row r="270" spans="1:8" x14ac:dyDescent="0.3">
      <c r="A270">
        <v>269</v>
      </c>
      <c r="B270">
        <v>12</v>
      </c>
      <c r="C270" t="s">
        <v>686</v>
      </c>
      <c r="D270" t="s">
        <v>473</v>
      </c>
      <c r="E270" t="s">
        <v>687</v>
      </c>
      <c r="F270">
        <v>14</v>
      </c>
      <c r="G270" t="s">
        <v>468</v>
      </c>
      <c r="H270" t="s">
        <v>464</v>
      </c>
    </row>
    <row r="271" spans="1:8" x14ac:dyDescent="0.3">
      <c r="A271">
        <v>270</v>
      </c>
      <c r="B271">
        <v>12</v>
      </c>
      <c r="C271" t="s">
        <v>688</v>
      </c>
      <c r="D271" t="s">
        <v>475</v>
      </c>
      <c r="E271" t="s">
        <v>689</v>
      </c>
      <c r="F271">
        <v>11</v>
      </c>
      <c r="G271" t="s">
        <v>466</v>
      </c>
      <c r="H271" t="s">
        <v>464</v>
      </c>
    </row>
    <row r="272" spans="1:8" x14ac:dyDescent="0.3">
      <c r="A272">
        <v>271</v>
      </c>
      <c r="B272">
        <v>12</v>
      </c>
      <c r="C272" t="s">
        <v>690</v>
      </c>
      <c r="D272" t="s">
        <v>480</v>
      </c>
      <c r="E272" t="s">
        <v>691</v>
      </c>
      <c r="F272">
        <v>12</v>
      </c>
      <c r="G272" t="s">
        <v>466</v>
      </c>
      <c r="H272" t="s">
        <v>464</v>
      </c>
    </row>
    <row r="273" spans="1:8" x14ac:dyDescent="0.3">
      <c r="A273">
        <v>272</v>
      </c>
      <c r="B273">
        <v>12</v>
      </c>
      <c r="C273" t="s">
        <v>692</v>
      </c>
      <c r="D273" t="s">
        <v>488</v>
      </c>
      <c r="E273" t="s">
        <v>693</v>
      </c>
      <c r="F273">
        <v>11</v>
      </c>
      <c r="G273" t="s">
        <v>472</v>
      </c>
      <c r="H273" t="s">
        <v>464</v>
      </c>
    </row>
    <row r="274" spans="1:8" x14ac:dyDescent="0.3">
      <c r="A274">
        <v>273</v>
      </c>
      <c r="B274">
        <v>12</v>
      </c>
      <c r="C274" t="s">
        <v>694</v>
      </c>
      <c r="D274" t="s">
        <v>500</v>
      </c>
      <c r="E274" t="s">
        <v>695</v>
      </c>
      <c r="F274">
        <v>14</v>
      </c>
      <c r="G274" t="s">
        <v>466</v>
      </c>
      <c r="H274" t="s">
        <v>464</v>
      </c>
    </row>
    <row r="275" spans="1:8" x14ac:dyDescent="0.3">
      <c r="A275">
        <v>274</v>
      </c>
      <c r="B275">
        <v>12</v>
      </c>
      <c r="C275" t="s">
        <v>696</v>
      </c>
      <c r="D275" t="s">
        <v>474</v>
      </c>
      <c r="E275" t="s">
        <v>697</v>
      </c>
      <c r="F275">
        <v>9</v>
      </c>
      <c r="G275" t="s">
        <v>466</v>
      </c>
      <c r="H275" t="s">
        <v>464</v>
      </c>
    </row>
    <row r="276" spans="1:8" x14ac:dyDescent="0.3">
      <c r="A276">
        <v>275</v>
      </c>
      <c r="B276">
        <v>12</v>
      </c>
      <c r="C276" t="s">
        <v>698</v>
      </c>
      <c r="D276" t="s">
        <v>467</v>
      </c>
      <c r="E276" t="s">
        <v>699</v>
      </c>
      <c r="F276">
        <v>6</v>
      </c>
      <c r="G276" t="s">
        <v>468</v>
      </c>
      <c r="H276" t="s">
        <v>464</v>
      </c>
    </row>
    <row r="277" spans="1:8" x14ac:dyDescent="0.3">
      <c r="A277">
        <v>276</v>
      </c>
      <c r="B277">
        <v>12</v>
      </c>
      <c r="C277" t="s">
        <v>700</v>
      </c>
      <c r="D277" t="s">
        <v>494</v>
      </c>
      <c r="E277" t="s">
        <v>701</v>
      </c>
      <c r="F277">
        <v>11</v>
      </c>
      <c r="G277" t="s">
        <v>470</v>
      </c>
      <c r="H277" t="s">
        <v>464</v>
      </c>
    </row>
    <row r="278" spans="1:8" x14ac:dyDescent="0.3">
      <c r="A278">
        <v>277</v>
      </c>
      <c r="B278">
        <v>12</v>
      </c>
      <c r="C278" t="s">
        <v>702</v>
      </c>
      <c r="D278" t="s">
        <v>485</v>
      </c>
      <c r="E278" t="s">
        <v>703</v>
      </c>
      <c r="F278">
        <v>7</v>
      </c>
      <c r="G278" t="s">
        <v>470</v>
      </c>
      <c r="H278" t="s">
        <v>464</v>
      </c>
    </row>
    <row r="279" spans="1:8" x14ac:dyDescent="0.3">
      <c r="A279">
        <v>278</v>
      </c>
      <c r="B279">
        <v>12</v>
      </c>
      <c r="C279" t="s">
        <v>704</v>
      </c>
      <c r="D279" t="s">
        <v>486</v>
      </c>
      <c r="E279" t="s">
        <v>705</v>
      </c>
      <c r="F279">
        <v>6</v>
      </c>
      <c r="G279" t="s">
        <v>468</v>
      </c>
      <c r="H279" t="s">
        <v>464</v>
      </c>
    </row>
    <row r="280" spans="1:8" x14ac:dyDescent="0.3">
      <c r="A280">
        <v>279</v>
      </c>
      <c r="B280">
        <v>12</v>
      </c>
      <c r="C280" t="s">
        <v>706</v>
      </c>
      <c r="D280" t="s">
        <v>486</v>
      </c>
      <c r="E280" t="s">
        <v>707</v>
      </c>
      <c r="F280">
        <v>6</v>
      </c>
      <c r="G280" t="s">
        <v>468</v>
      </c>
      <c r="H280" t="s">
        <v>464</v>
      </c>
    </row>
    <row r="281" spans="1:8" x14ac:dyDescent="0.3">
      <c r="A281">
        <v>280</v>
      </c>
      <c r="B281">
        <v>12</v>
      </c>
      <c r="C281" t="s">
        <v>708</v>
      </c>
      <c r="D281" t="s">
        <v>473</v>
      </c>
      <c r="E281" t="s">
        <v>709</v>
      </c>
      <c r="F281">
        <v>14</v>
      </c>
      <c r="G281" t="s">
        <v>468</v>
      </c>
      <c r="H281" t="s">
        <v>464</v>
      </c>
    </row>
    <row r="282" spans="1:8" x14ac:dyDescent="0.3">
      <c r="A282">
        <v>281</v>
      </c>
      <c r="B282">
        <v>12</v>
      </c>
      <c r="C282" t="s">
        <v>710</v>
      </c>
      <c r="D282" t="s">
        <v>490</v>
      </c>
      <c r="E282" t="s">
        <v>711</v>
      </c>
      <c r="F282">
        <v>5</v>
      </c>
      <c r="G282" t="s">
        <v>470</v>
      </c>
      <c r="H282" t="s">
        <v>464</v>
      </c>
    </row>
    <row r="283" spans="1:8" x14ac:dyDescent="0.3">
      <c r="A283">
        <v>282</v>
      </c>
      <c r="B283">
        <v>12</v>
      </c>
      <c r="C283" t="s">
        <v>712</v>
      </c>
      <c r="D283" t="s">
        <v>481</v>
      </c>
      <c r="E283" t="s">
        <v>713</v>
      </c>
      <c r="F283">
        <v>5</v>
      </c>
      <c r="G283" t="s">
        <v>470</v>
      </c>
      <c r="H283" t="s">
        <v>464</v>
      </c>
    </row>
    <row r="284" spans="1:8" x14ac:dyDescent="0.3">
      <c r="A284">
        <v>283</v>
      </c>
      <c r="B284">
        <v>12</v>
      </c>
      <c r="C284" t="s">
        <v>714</v>
      </c>
      <c r="D284" t="s">
        <v>476</v>
      </c>
      <c r="E284" t="s">
        <v>715</v>
      </c>
      <c r="F284">
        <v>7</v>
      </c>
      <c r="G284" t="s">
        <v>468</v>
      </c>
      <c r="H284" t="s">
        <v>464</v>
      </c>
    </row>
    <row r="285" spans="1:8" x14ac:dyDescent="0.3">
      <c r="A285">
        <v>284</v>
      </c>
      <c r="B285">
        <v>12</v>
      </c>
      <c r="C285" t="s">
        <v>716</v>
      </c>
      <c r="D285" t="s">
        <v>469</v>
      </c>
      <c r="E285" t="s">
        <v>717</v>
      </c>
      <c r="F285">
        <v>14</v>
      </c>
      <c r="G285" t="s">
        <v>468</v>
      </c>
      <c r="H285" t="s">
        <v>464</v>
      </c>
    </row>
    <row r="286" spans="1:8" x14ac:dyDescent="0.3">
      <c r="A286">
        <v>285</v>
      </c>
      <c r="B286">
        <v>12</v>
      </c>
      <c r="C286" t="s">
        <v>718</v>
      </c>
      <c r="D286" t="s">
        <v>492</v>
      </c>
      <c r="E286" t="s">
        <v>719</v>
      </c>
      <c r="F286">
        <v>10</v>
      </c>
      <c r="G286" t="s">
        <v>468</v>
      </c>
      <c r="H286" t="s">
        <v>464</v>
      </c>
    </row>
    <row r="287" spans="1:8" x14ac:dyDescent="0.3">
      <c r="A287">
        <v>286</v>
      </c>
      <c r="B287">
        <v>12</v>
      </c>
      <c r="C287" t="s">
        <v>720</v>
      </c>
      <c r="D287" t="s">
        <v>721</v>
      </c>
      <c r="E287" t="s">
        <v>722</v>
      </c>
      <c r="F287" t="s">
        <v>464</v>
      </c>
      <c r="G287" t="s">
        <v>464</v>
      </c>
      <c r="H287" t="s">
        <v>464</v>
      </c>
    </row>
    <row r="288" spans="1:8" x14ac:dyDescent="0.3">
      <c r="A288">
        <v>287</v>
      </c>
      <c r="B288">
        <v>12</v>
      </c>
      <c r="C288" t="s">
        <v>723</v>
      </c>
      <c r="D288" t="s">
        <v>495</v>
      </c>
      <c r="E288" t="s">
        <v>724</v>
      </c>
      <c r="F288">
        <v>9</v>
      </c>
      <c r="G288" t="s">
        <v>463</v>
      </c>
      <c r="H288" t="s">
        <v>464</v>
      </c>
    </row>
    <row r="289" spans="1:8" x14ac:dyDescent="0.3">
      <c r="A289">
        <v>288</v>
      </c>
      <c r="B289">
        <v>12</v>
      </c>
      <c r="C289" t="s">
        <v>725</v>
      </c>
      <c r="D289" t="s">
        <v>474</v>
      </c>
      <c r="E289" t="s">
        <v>726</v>
      </c>
      <c r="F289">
        <v>9</v>
      </c>
      <c r="G289" t="s">
        <v>466</v>
      </c>
      <c r="H289" t="s">
        <v>464</v>
      </c>
    </row>
    <row r="290" spans="1:8" x14ac:dyDescent="0.3">
      <c r="A290">
        <v>289</v>
      </c>
      <c r="B290">
        <v>12</v>
      </c>
      <c r="C290" t="s">
        <v>727</v>
      </c>
      <c r="D290" t="s">
        <v>469</v>
      </c>
      <c r="E290" t="s">
        <v>728</v>
      </c>
      <c r="F290">
        <v>14</v>
      </c>
      <c r="G290" t="s">
        <v>468</v>
      </c>
      <c r="H290" t="s">
        <v>464</v>
      </c>
    </row>
    <row r="291" spans="1:8" x14ac:dyDescent="0.3">
      <c r="A291">
        <v>290</v>
      </c>
      <c r="B291">
        <v>12</v>
      </c>
      <c r="C291" t="s">
        <v>729</v>
      </c>
      <c r="D291" t="s">
        <v>721</v>
      </c>
      <c r="E291" t="s">
        <v>730</v>
      </c>
      <c r="F291" t="s">
        <v>464</v>
      </c>
      <c r="G291" t="s">
        <v>464</v>
      </c>
      <c r="H291" t="s">
        <v>464</v>
      </c>
    </row>
    <row r="292" spans="1:8" x14ac:dyDescent="0.3">
      <c r="A292">
        <v>291</v>
      </c>
      <c r="B292">
        <v>12</v>
      </c>
      <c r="C292" t="s">
        <v>731</v>
      </c>
      <c r="D292" t="s">
        <v>471</v>
      </c>
      <c r="E292" t="s">
        <v>732</v>
      </c>
      <c r="F292">
        <v>14</v>
      </c>
      <c r="G292" t="s">
        <v>468</v>
      </c>
      <c r="H292" t="s">
        <v>464</v>
      </c>
    </row>
    <row r="293" spans="1:8" x14ac:dyDescent="0.3">
      <c r="A293">
        <v>292</v>
      </c>
      <c r="B293">
        <v>12</v>
      </c>
      <c r="C293" t="s">
        <v>733</v>
      </c>
      <c r="D293" t="s">
        <v>721</v>
      </c>
      <c r="E293" t="s">
        <v>734</v>
      </c>
      <c r="F293" t="s">
        <v>464</v>
      </c>
      <c r="G293" t="s">
        <v>464</v>
      </c>
      <c r="H293" t="s">
        <v>464</v>
      </c>
    </row>
    <row r="294" spans="1:8" x14ac:dyDescent="0.3">
      <c r="A294">
        <v>293</v>
      </c>
      <c r="B294">
        <v>12</v>
      </c>
      <c r="C294" t="s">
        <v>735</v>
      </c>
      <c r="D294" t="s">
        <v>480</v>
      </c>
      <c r="E294" t="s">
        <v>736</v>
      </c>
      <c r="F294">
        <v>12</v>
      </c>
      <c r="G294" t="s">
        <v>470</v>
      </c>
      <c r="H294" t="s">
        <v>464</v>
      </c>
    </row>
    <row r="295" spans="1:8" x14ac:dyDescent="0.3">
      <c r="A295">
        <v>294</v>
      </c>
      <c r="B295">
        <v>12</v>
      </c>
      <c r="C295" t="s">
        <v>737</v>
      </c>
      <c r="D295" t="s">
        <v>477</v>
      </c>
      <c r="E295" t="s">
        <v>738</v>
      </c>
      <c r="F295">
        <v>6</v>
      </c>
      <c r="G295" t="s">
        <v>466</v>
      </c>
      <c r="H295" t="s">
        <v>464</v>
      </c>
    </row>
    <row r="296" spans="1:8" x14ac:dyDescent="0.3">
      <c r="A296">
        <v>295</v>
      </c>
      <c r="B296">
        <v>12</v>
      </c>
      <c r="C296" t="s">
        <v>739</v>
      </c>
      <c r="D296" t="s">
        <v>462</v>
      </c>
      <c r="E296" t="s">
        <v>740</v>
      </c>
      <c r="F296">
        <v>12</v>
      </c>
      <c r="G296" t="s">
        <v>466</v>
      </c>
      <c r="H296" t="s">
        <v>464</v>
      </c>
    </row>
    <row r="297" spans="1:8" x14ac:dyDescent="0.3">
      <c r="A297">
        <v>296</v>
      </c>
      <c r="B297">
        <v>12</v>
      </c>
      <c r="C297" t="s">
        <v>741</v>
      </c>
      <c r="D297" t="s">
        <v>462</v>
      </c>
      <c r="E297" t="s">
        <v>742</v>
      </c>
      <c r="F297">
        <v>12</v>
      </c>
      <c r="G297" t="s">
        <v>466</v>
      </c>
      <c r="H297" t="s">
        <v>464</v>
      </c>
    </row>
    <row r="298" spans="1:8" x14ac:dyDescent="0.3">
      <c r="A298">
        <v>297</v>
      </c>
      <c r="B298">
        <v>12</v>
      </c>
      <c r="C298" t="s">
        <v>743</v>
      </c>
      <c r="D298" t="s">
        <v>495</v>
      </c>
      <c r="E298" t="s">
        <v>744</v>
      </c>
      <c r="F298">
        <v>9</v>
      </c>
      <c r="G298" t="s">
        <v>463</v>
      </c>
      <c r="H298" t="s">
        <v>464</v>
      </c>
    </row>
    <row r="299" spans="1:8" x14ac:dyDescent="0.3">
      <c r="A299">
        <v>298</v>
      </c>
      <c r="B299">
        <v>12</v>
      </c>
      <c r="C299" t="s">
        <v>745</v>
      </c>
      <c r="D299" t="s">
        <v>484</v>
      </c>
      <c r="E299" t="s">
        <v>746</v>
      </c>
      <c r="F299">
        <v>14</v>
      </c>
      <c r="G299" t="s">
        <v>468</v>
      </c>
      <c r="H299" t="s">
        <v>464</v>
      </c>
    </row>
    <row r="300" spans="1:8" x14ac:dyDescent="0.3">
      <c r="A300">
        <v>299</v>
      </c>
      <c r="B300">
        <v>12</v>
      </c>
      <c r="C300" t="s">
        <v>747</v>
      </c>
      <c r="D300" t="s">
        <v>490</v>
      </c>
      <c r="E300" t="s">
        <v>748</v>
      </c>
      <c r="F300">
        <v>5</v>
      </c>
      <c r="G300" t="s">
        <v>468</v>
      </c>
      <c r="H300" t="s">
        <v>464</v>
      </c>
    </row>
    <row r="301" spans="1:8" x14ac:dyDescent="0.3">
      <c r="A301">
        <v>300</v>
      </c>
      <c r="B301">
        <v>12</v>
      </c>
      <c r="C301" t="s">
        <v>749</v>
      </c>
      <c r="D301" t="s">
        <v>483</v>
      </c>
      <c r="E301" t="s">
        <v>750</v>
      </c>
      <c r="F301">
        <v>10</v>
      </c>
      <c r="G301" t="s">
        <v>470</v>
      </c>
      <c r="H301" t="s">
        <v>464</v>
      </c>
    </row>
    <row r="302" spans="1:8" x14ac:dyDescent="0.3">
      <c r="A302">
        <v>301</v>
      </c>
      <c r="B302">
        <v>12</v>
      </c>
      <c r="C302" t="s">
        <v>751</v>
      </c>
      <c r="D302" t="s">
        <v>721</v>
      </c>
      <c r="E302" t="s">
        <v>752</v>
      </c>
      <c r="F302" t="s">
        <v>464</v>
      </c>
      <c r="G302" t="s">
        <v>464</v>
      </c>
      <c r="H302" t="s">
        <v>464</v>
      </c>
    </row>
    <row r="303" spans="1:8" x14ac:dyDescent="0.3">
      <c r="A303">
        <v>302</v>
      </c>
      <c r="B303">
        <v>12</v>
      </c>
      <c r="C303" t="s">
        <v>753</v>
      </c>
      <c r="D303" t="s">
        <v>490</v>
      </c>
      <c r="E303" t="s">
        <v>754</v>
      </c>
      <c r="F303">
        <v>5</v>
      </c>
      <c r="G303" t="s">
        <v>468</v>
      </c>
      <c r="H303" t="s">
        <v>464</v>
      </c>
    </row>
    <row r="304" spans="1:8" x14ac:dyDescent="0.3">
      <c r="A304">
        <v>303</v>
      </c>
      <c r="B304">
        <v>12</v>
      </c>
      <c r="C304" t="s">
        <v>755</v>
      </c>
      <c r="D304" t="s">
        <v>480</v>
      </c>
      <c r="E304" t="s">
        <v>756</v>
      </c>
      <c r="F304">
        <v>12</v>
      </c>
      <c r="G304" t="s">
        <v>470</v>
      </c>
      <c r="H304" t="s">
        <v>464</v>
      </c>
    </row>
    <row r="305" spans="1:8" x14ac:dyDescent="0.3">
      <c r="A305">
        <v>304</v>
      </c>
      <c r="B305">
        <v>12</v>
      </c>
      <c r="C305" t="s">
        <v>757</v>
      </c>
      <c r="D305" t="s">
        <v>721</v>
      </c>
      <c r="E305" t="s">
        <v>758</v>
      </c>
      <c r="F305" t="s">
        <v>464</v>
      </c>
      <c r="G305" t="s">
        <v>464</v>
      </c>
      <c r="H305" t="s">
        <v>464</v>
      </c>
    </row>
    <row r="306" spans="1:8" x14ac:dyDescent="0.3">
      <c r="A306">
        <v>305</v>
      </c>
      <c r="B306">
        <v>12</v>
      </c>
      <c r="C306" t="s">
        <v>759</v>
      </c>
      <c r="D306" t="s">
        <v>486</v>
      </c>
      <c r="E306" t="s">
        <v>760</v>
      </c>
      <c r="F306">
        <v>6</v>
      </c>
      <c r="G306" t="s">
        <v>468</v>
      </c>
      <c r="H306" t="s">
        <v>464</v>
      </c>
    </row>
    <row r="307" spans="1:8" x14ac:dyDescent="0.3">
      <c r="A307">
        <v>306</v>
      </c>
      <c r="B307">
        <v>12</v>
      </c>
      <c r="C307" t="s">
        <v>761</v>
      </c>
      <c r="D307" t="s">
        <v>721</v>
      </c>
      <c r="E307" t="s">
        <v>762</v>
      </c>
      <c r="F307" t="s">
        <v>464</v>
      </c>
      <c r="G307" t="s">
        <v>464</v>
      </c>
      <c r="H307" t="s">
        <v>464</v>
      </c>
    </row>
    <row r="308" spans="1:8" x14ac:dyDescent="0.3">
      <c r="A308">
        <v>307</v>
      </c>
      <c r="B308">
        <v>12</v>
      </c>
      <c r="C308" t="s">
        <v>763</v>
      </c>
      <c r="D308" t="s">
        <v>467</v>
      </c>
      <c r="E308" t="s">
        <v>764</v>
      </c>
      <c r="F308">
        <v>6</v>
      </c>
      <c r="G308" t="s">
        <v>468</v>
      </c>
      <c r="H308" t="s">
        <v>464</v>
      </c>
    </row>
    <row r="309" spans="1:8" x14ac:dyDescent="0.3">
      <c r="A309">
        <v>308</v>
      </c>
      <c r="B309">
        <v>12</v>
      </c>
      <c r="C309" t="s">
        <v>765</v>
      </c>
      <c r="D309" t="s">
        <v>482</v>
      </c>
      <c r="E309" t="s">
        <v>766</v>
      </c>
      <c r="F309">
        <v>12</v>
      </c>
      <c r="G309" t="s">
        <v>468</v>
      </c>
      <c r="H309" t="s">
        <v>464</v>
      </c>
    </row>
    <row r="310" spans="1:8" x14ac:dyDescent="0.3">
      <c r="A310">
        <v>309</v>
      </c>
      <c r="B310">
        <v>12</v>
      </c>
      <c r="C310" t="s">
        <v>767</v>
      </c>
      <c r="D310" t="s">
        <v>479</v>
      </c>
      <c r="E310" t="s">
        <v>768</v>
      </c>
      <c r="F310">
        <v>6</v>
      </c>
      <c r="G310" t="s">
        <v>468</v>
      </c>
      <c r="H310" t="s">
        <v>464</v>
      </c>
    </row>
    <row r="311" spans="1:8" x14ac:dyDescent="0.3">
      <c r="A311">
        <v>310</v>
      </c>
      <c r="B311">
        <v>13</v>
      </c>
      <c r="C311" t="s">
        <v>769</v>
      </c>
      <c r="D311" t="s">
        <v>482</v>
      </c>
      <c r="E311" t="s">
        <v>770</v>
      </c>
      <c r="F311">
        <v>12</v>
      </c>
      <c r="G311" t="s">
        <v>470</v>
      </c>
      <c r="H311" t="s">
        <v>464</v>
      </c>
    </row>
    <row r="312" spans="1:8" x14ac:dyDescent="0.3">
      <c r="A312">
        <v>311</v>
      </c>
      <c r="B312">
        <v>13</v>
      </c>
      <c r="C312" t="s">
        <v>771</v>
      </c>
      <c r="D312" t="s">
        <v>478</v>
      </c>
      <c r="E312" t="s">
        <v>772</v>
      </c>
      <c r="F312">
        <v>12</v>
      </c>
      <c r="G312" t="s">
        <v>468</v>
      </c>
      <c r="H312" t="s">
        <v>464</v>
      </c>
    </row>
    <row r="313" spans="1:8" x14ac:dyDescent="0.3">
      <c r="A313">
        <v>312</v>
      </c>
      <c r="B313">
        <v>13</v>
      </c>
      <c r="C313" t="s">
        <v>773</v>
      </c>
      <c r="D313" t="s">
        <v>478</v>
      </c>
      <c r="E313" t="s">
        <v>774</v>
      </c>
      <c r="F313">
        <v>12</v>
      </c>
      <c r="G313" t="s">
        <v>468</v>
      </c>
      <c r="H313" t="s">
        <v>464</v>
      </c>
    </row>
    <row r="314" spans="1:8" x14ac:dyDescent="0.3">
      <c r="A314">
        <v>313</v>
      </c>
      <c r="B314">
        <v>13</v>
      </c>
      <c r="C314" t="s">
        <v>775</v>
      </c>
      <c r="D314" t="s">
        <v>467</v>
      </c>
      <c r="E314" t="s">
        <v>776</v>
      </c>
      <c r="F314">
        <v>6</v>
      </c>
      <c r="G314" t="s">
        <v>468</v>
      </c>
      <c r="H314" t="s">
        <v>464</v>
      </c>
    </row>
    <row r="315" spans="1:8" x14ac:dyDescent="0.3">
      <c r="A315">
        <v>314</v>
      </c>
      <c r="B315">
        <v>13</v>
      </c>
      <c r="C315" t="s">
        <v>777</v>
      </c>
      <c r="D315" t="s">
        <v>480</v>
      </c>
      <c r="E315" t="s">
        <v>778</v>
      </c>
      <c r="F315">
        <v>12</v>
      </c>
      <c r="G315" t="s">
        <v>466</v>
      </c>
      <c r="H315" t="s">
        <v>464</v>
      </c>
    </row>
    <row r="316" spans="1:8" x14ac:dyDescent="0.3">
      <c r="A316">
        <v>315</v>
      </c>
      <c r="B316">
        <v>13</v>
      </c>
      <c r="C316" t="s">
        <v>779</v>
      </c>
      <c r="D316" t="s">
        <v>481</v>
      </c>
      <c r="E316" t="s">
        <v>780</v>
      </c>
      <c r="F316">
        <v>5</v>
      </c>
      <c r="G316" t="s">
        <v>468</v>
      </c>
      <c r="H316" t="s">
        <v>464</v>
      </c>
    </row>
    <row r="317" spans="1:8" x14ac:dyDescent="0.3">
      <c r="A317">
        <v>316</v>
      </c>
      <c r="B317">
        <v>13</v>
      </c>
      <c r="C317" t="s">
        <v>781</v>
      </c>
      <c r="D317" t="s">
        <v>481</v>
      </c>
      <c r="E317" t="s">
        <v>782</v>
      </c>
      <c r="F317">
        <v>5</v>
      </c>
      <c r="G317" t="s">
        <v>470</v>
      </c>
      <c r="H317" t="s">
        <v>464</v>
      </c>
    </row>
    <row r="318" spans="1:8" x14ac:dyDescent="0.3">
      <c r="A318">
        <v>317</v>
      </c>
      <c r="B318">
        <v>13</v>
      </c>
      <c r="C318" t="s">
        <v>783</v>
      </c>
      <c r="D318" t="s">
        <v>473</v>
      </c>
      <c r="E318" t="s">
        <v>784</v>
      </c>
      <c r="F318">
        <v>14</v>
      </c>
      <c r="G318" t="s">
        <v>468</v>
      </c>
      <c r="H318" t="s">
        <v>464</v>
      </c>
    </row>
    <row r="319" spans="1:8" x14ac:dyDescent="0.3">
      <c r="A319">
        <v>318</v>
      </c>
      <c r="B319">
        <v>13</v>
      </c>
      <c r="C319" t="s">
        <v>785</v>
      </c>
      <c r="D319" t="s">
        <v>474</v>
      </c>
      <c r="E319" t="s">
        <v>786</v>
      </c>
      <c r="F319">
        <v>9</v>
      </c>
      <c r="G319" t="s">
        <v>466</v>
      </c>
      <c r="H319" t="s">
        <v>464</v>
      </c>
    </row>
    <row r="320" spans="1:8" x14ac:dyDescent="0.3">
      <c r="A320">
        <v>319</v>
      </c>
      <c r="B320">
        <v>13</v>
      </c>
      <c r="C320" t="s">
        <v>787</v>
      </c>
      <c r="D320" t="s">
        <v>489</v>
      </c>
      <c r="E320" t="s">
        <v>788</v>
      </c>
      <c r="F320">
        <v>12</v>
      </c>
      <c r="G320" t="s">
        <v>468</v>
      </c>
      <c r="H320" t="s">
        <v>464</v>
      </c>
    </row>
    <row r="321" spans="1:8" x14ac:dyDescent="0.3">
      <c r="A321">
        <v>320</v>
      </c>
      <c r="B321">
        <v>13</v>
      </c>
      <c r="C321" t="s">
        <v>789</v>
      </c>
      <c r="D321" t="s">
        <v>473</v>
      </c>
      <c r="E321" t="s">
        <v>790</v>
      </c>
      <c r="F321">
        <v>14</v>
      </c>
      <c r="G321" t="s">
        <v>466</v>
      </c>
      <c r="H321" t="s">
        <v>464</v>
      </c>
    </row>
    <row r="322" spans="1:8" x14ac:dyDescent="0.3">
      <c r="A322">
        <v>321</v>
      </c>
      <c r="B322">
        <v>13</v>
      </c>
      <c r="C322" t="s">
        <v>791</v>
      </c>
      <c r="D322" t="s">
        <v>465</v>
      </c>
      <c r="E322" t="s">
        <v>792</v>
      </c>
      <c r="F322">
        <v>5</v>
      </c>
      <c r="G322" t="s">
        <v>466</v>
      </c>
      <c r="H322" t="s">
        <v>464</v>
      </c>
    </row>
    <row r="323" spans="1:8" x14ac:dyDescent="0.3">
      <c r="A323">
        <v>322</v>
      </c>
      <c r="B323">
        <v>13</v>
      </c>
      <c r="C323" t="s">
        <v>793</v>
      </c>
      <c r="D323" t="s">
        <v>473</v>
      </c>
      <c r="E323" t="s">
        <v>794</v>
      </c>
      <c r="F323">
        <v>14</v>
      </c>
      <c r="G323" t="s">
        <v>466</v>
      </c>
      <c r="H323" t="s">
        <v>464</v>
      </c>
    </row>
    <row r="324" spans="1:8" x14ac:dyDescent="0.3">
      <c r="A324">
        <v>323</v>
      </c>
      <c r="B324">
        <v>13</v>
      </c>
      <c r="C324" t="s">
        <v>795</v>
      </c>
      <c r="D324" t="s">
        <v>480</v>
      </c>
      <c r="E324" t="s">
        <v>796</v>
      </c>
      <c r="F324">
        <v>12</v>
      </c>
      <c r="G324" t="s">
        <v>468</v>
      </c>
      <c r="H324" t="s">
        <v>464</v>
      </c>
    </row>
    <row r="325" spans="1:8" x14ac:dyDescent="0.3">
      <c r="A325">
        <v>324</v>
      </c>
      <c r="B325">
        <v>13</v>
      </c>
      <c r="C325" t="s">
        <v>797</v>
      </c>
      <c r="D325" t="s">
        <v>479</v>
      </c>
      <c r="E325" t="s">
        <v>798</v>
      </c>
      <c r="F325">
        <v>6</v>
      </c>
      <c r="G325" t="s">
        <v>466</v>
      </c>
      <c r="H325" t="s">
        <v>464</v>
      </c>
    </row>
    <row r="326" spans="1:8" x14ac:dyDescent="0.3">
      <c r="A326">
        <v>325</v>
      </c>
      <c r="B326">
        <v>13</v>
      </c>
      <c r="C326" t="s">
        <v>799</v>
      </c>
      <c r="D326" t="s">
        <v>467</v>
      </c>
      <c r="E326" t="s">
        <v>800</v>
      </c>
      <c r="F326">
        <v>6</v>
      </c>
      <c r="G326" t="s">
        <v>468</v>
      </c>
      <c r="H326" t="s">
        <v>464</v>
      </c>
    </row>
    <row r="327" spans="1:8" x14ac:dyDescent="0.3">
      <c r="A327">
        <v>326</v>
      </c>
      <c r="B327">
        <v>13</v>
      </c>
      <c r="C327" t="s">
        <v>801</v>
      </c>
      <c r="D327" t="s">
        <v>490</v>
      </c>
      <c r="E327" t="s">
        <v>802</v>
      </c>
      <c r="F327">
        <v>5</v>
      </c>
      <c r="G327" t="s">
        <v>470</v>
      </c>
      <c r="H327" t="s">
        <v>464</v>
      </c>
    </row>
    <row r="328" spans="1:8" x14ac:dyDescent="0.3">
      <c r="A328">
        <v>327</v>
      </c>
      <c r="B328">
        <v>13</v>
      </c>
      <c r="C328" t="s">
        <v>803</v>
      </c>
      <c r="D328" t="s">
        <v>465</v>
      </c>
      <c r="E328" t="s">
        <v>804</v>
      </c>
      <c r="F328">
        <v>5</v>
      </c>
      <c r="G328" t="s">
        <v>466</v>
      </c>
      <c r="H328" t="s">
        <v>464</v>
      </c>
    </row>
    <row r="329" spans="1:8" x14ac:dyDescent="0.3">
      <c r="A329">
        <v>328</v>
      </c>
      <c r="B329">
        <v>13</v>
      </c>
      <c r="C329" t="s">
        <v>805</v>
      </c>
      <c r="D329" t="s">
        <v>473</v>
      </c>
      <c r="E329" t="s">
        <v>806</v>
      </c>
      <c r="F329">
        <v>14</v>
      </c>
      <c r="G329" t="s">
        <v>468</v>
      </c>
      <c r="H329" t="s">
        <v>464</v>
      </c>
    </row>
    <row r="330" spans="1:8" x14ac:dyDescent="0.3">
      <c r="A330">
        <v>329</v>
      </c>
      <c r="B330">
        <v>13</v>
      </c>
      <c r="C330" t="s">
        <v>807</v>
      </c>
      <c r="D330" t="s">
        <v>467</v>
      </c>
      <c r="E330" t="s">
        <v>808</v>
      </c>
      <c r="F330">
        <v>6</v>
      </c>
      <c r="G330" t="s">
        <v>468</v>
      </c>
      <c r="H330" t="s">
        <v>464</v>
      </c>
    </row>
    <row r="331" spans="1:8" x14ac:dyDescent="0.3">
      <c r="A331">
        <v>330</v>
      </c>
      <c r="B331">
        <v>13</v>
      </c>
      <c r="C331" t="s">
        <v>809</v>
      </c>
      <c r="D331" t="s">
        <v>474</v>
      </c>
      <c r="E331" t="s">
        <v>810</v>
      </c>
      <c r="F331">
        <v>9</v>
      </c>
      <c r="G331" t="s">
        <v>470</v>
      </c>
      <c r="H331" t="s">
        <v>464</v>
      </c>
    </row>
    <row r="332" spans="1:8" x14ac:dyDescent="0.3">
      <c r="A332">
        <v>331</v>
      </c>
      <c r="B332">
        <v>13</v>
      </c>
      <c r="C332" t="s">
        <v>811</v>
      </c>
      <c r="D332" t="s">
        <v>479</v>
      </c>
      <c r="E332" t="s">
        <v>812</v>
      </c>
      <c r="F332">
        <v>6</v>
      </c>
      <c r="G332" t="s">
        <v>466</v>
      </c>
      <c r="H332" t="s">
        <v>464</v>
      </c>
    </row>
    <row r="333" spans="1:8" x14ac:dyDescent="0.3">
      <c r="A333">
        <v>332</v>
      </c>
      <c r="B333">
        <v>13</v>
      </c>
      <c r="C333" t="s">
        <v>813</v>
      </c>
      <c r="D333" t="s">
        <v>462</v>
      </c>
      <c r="E333" t="s">
        <v>814</v>
      </c>
      <c r="F333">
        <v>12</v>
      </c>
      <c r="G333" t="s">
        <v>466</v>
      </c>
      <c r="H333" t="s">
        <v>464</v>
      </c>
    </row>
    <row r="334" spans="1:8" x14ac:dyDescent="0.3">
      <c r="A334">
        <v>333</v>
      </c>
      <c r="B334">
        <v>13</v>
      </c>
      <c r="C334" t="s">
        <v>815</v>
      </c>
      <c r="D334" t="s">
        <v>486</v>
      </c>
      <c r="E334" t="s">
        <v>816</v>
      </c>
      <c r="F334">
        <v>6</v>
      </c>
      <c r="G334" t="s">
        <v>468</v>
      </c>
      <c r="H334" t="s">
        <v>464</v>
      </c>
    </row>
    <row r="335" spans="1:8" x14ac:dyDescent="0.3">
      <c r="A335">
        <v>334</v>
      </c>
      <c r="B335">
        <v>13</v>
      </c>
      <c r="C335" t="s">
        <v>817</v>
      </c>
      <c r="D335" t="s">
        <v>499</v>
      </c>
      <c r="E335" t="s">
        <v>818</v>
      </c>
      <c r="F335">
        <v>11</v>
      </c>
      <c r="G335" t="s">
        <v>468</v>
      </c>
      <c r="H335" t="s">
        <v>464</v>
      </c>
    </row>
    <row r="336" spans="1:8" x14ac:dyDescent="0.3">
      <c r="A336">
        <v>335</v>
      </c>
      <c r="B336">
        <v>13</v>
      </c>
      <c r="C336" t="s">
        <v>819</v>
      </c>
      <c r="D336" t="s">
        <v>493</v>
      </c>
      <c r="E336" t="s">
        <v>820</v>
      </c>
      <c r="F336">
        <v>10</v>
      </c>
      <c r="G336" t="s">
        <v>470</v>
      </c>
      <c r="H336" t="s">
        <v>464</v>
      </c>
    </row>
    <row r="337" spans="1:8" x14ac:dyDescent="0.3">
      <c r="A337">
        <v>336</v>
      </c>
      <c r="B337">
        <v>13</v>
      </c>
      <c r="C337" t="s">
        <v>821</v>
      </c>
      <c r="D337" t="s">
        <v>467</v>
      </c>
      <c r="E337" t="s">
        <v>822</v>
      </c>
      <c r="F337">
        <v>6</v>
      </c>
      <c r="G337" t="s">
        <v>468</v>
      </c>
      <c r="H337" t="s">
        <v>464</v>
      </c>
    </row>
    <row r="338" spans="1:8" x14ac:dyDescent="0.3">
      <c r="A338">
        <v>337</v>
      </c>
      <c r="B338">
        <v>13</v>
      </c>
      <c r="C338" t="s">
        <v>823</v>
      </c>
      <c r="D338" t="s">
        <v>491</v>
      </c>
      <c r="E338" t="s">
        <v>824</v>
      </c>
      <c r="F338">
        <v>10</v>
      </c>
      <c r="G338" t="s">
        <v>468</v>
      </c>
      <c r="H338" t="s">
        <v>464</v>
      </c>
    </row>
    <row r="339" spans="1:8" x14ac:dyDescent="0.3">
      <c r="A339">
        <v>338</v>
      </c>
      <c r="B339">
        <v>13</v>
      </c>
      <c r="C339" t="s">
        <v>825</v>
      </c>
      <c r="D339" t="s">
        <v>498</v>
      </c>
      <c r="E339" t="s">
        <v>826</v>
      </c>
      <c r="F339">
        <v>14</v>
      </c>
      <c r="G339" t="s">
        <v>468</v>
      </c>
      <c r="H339" t="s">
        <v>464</v>
      </c>
    </row>
    <row r="340" spans="1:8" x14ac:dyDescent="0.3">
      <c r="A340">
        <v>339</v>
      </c>
      <c r="B340">
        <v>13</v>
      </c>
      <c r="C340" t="s">
        <v>827</v>
      </c>
      <c r="D340" t="s">
        <v>498</v>
      </c>
      <c r="E340" t="s">
        <v>828</v>
      </c>
      <c r="F340">
        <v>14</v>
      </c>
      <c r="G340" t="s">
        <v>466</v>
      </c>
      <c r="H340" t="s">
        <v>464</v>
      </c>
    </row>
    <row r="341" spans="1:8" x14ac:dyDescent="0.3">
      <c r="A341">
        <v>340</v>
      </c>
      <c r="B341">
        <v>13</v>
      </c>
      <c r="C341" t="s">
        <v>829</v>
      </c>
      <c r="D341" t="s">
        <v>487</v>
      </c>
      <c r="E341" t="s">
        <v>830</v>
      </c>
      <c r="F341">
        <v>12</v>
      </c>
      <c r="G341" t="s">
        <v>470</v>
      </c>
      <c r="H341" t="s">
        <v>464</v>
      </c>
    </row>
    <row r="342" spans="1:8" x14ac:dyDescent="0.3">
      <c r="A342">
        <v>341</v>
      </c>
      <c r="B342">
        <v>13</v>
      </c>
      <c r="C342" t="s">
        <v>831</v>
      </c>
      <c r="D342" t="s">
        <v>721</v>
      </c>
      <c r="E342" t="s">
        <v>832</v>
      </c>
      <c r="F342" t="s">
        <v>464</v>
      </c>
      <c r="G342" t="s">
        <v>464</v>
      </c>
      <c r="H342" t="s">
        <v>464</v>
      </c>
    </row>
    <row r="343" spans="1:8" x14ac:dyDescent="0.3">
      <c r="A343">
        <v>342</v>
      </c>
      <c r="B343">
        <v>13</v>
      </c>
      <c r="C343" t="s">
        <v>833</v>
      </c>
      <c r="D343" t="s">
        <v>479</v>
      </c>
      <c r="E343" t="s">
        <v>834</v>
      </c>
      <c r="F343">
        <v>6</v>
      </c>
      <c r="G343" t="s">
        <v>468</v>
      </c>
      <c r="H343" t="s">
        <v>464</v>
      </c>
    </row>
    <row r="344" spans="1:8" x14ac:dyDescent="0.3">
      <c r="A344">
        <v>343</v>
      </c>
      <c r="B344">
        <v>13</v>
      </c>
      <c r="C344" t="s">
        <v>835</v>
      </c>
      <c r="D344" t="s">
        <v>496</v>
      </c>
      <c r="E344" t="s">
        <v>836</v>
      </c>
      <c r="F344">
        <v>5</v>
      </c>
      <c r="G344" t="s">
        <v>470</v>
      </c>
      <c r="H344" t="s">
        <v>464</v>
      </c>
    </row>
    <row r="345" spans="1:8" x14ac:dyDescent="0.3">
      <c r="A345">
        <v>344</v>
      </c>
      <c r="B345">
        <v>13</v>
      </c>
      <c r="C345" t="s">
        <v>837</v>
      </c>
      <c r="D345" t="s">
        <v>484</v>
      </c>
      <c r="E345" t="s">
        <v>838</v>
      </c>
      <c r="F345">
        <v>14</v>
      </c>
      <c r="G345" t="s">
        <v>468</v>
      </c>
      <c r="H345" t="s">
        <v>464</v>
      </c>
    </row>
    <row r="346" spans="1:8" x14ac:dyDescent="0.3">
      <c r="A346">
        <v>345</v>
      </c>
      <c r="B346">
        <v>13</v>
      </c>
      <c r="C346" t="s">
        <v>839</v>
      </c>
      <c r="D346" t="s">
        <v>476</v>
      </c>
      <c r="E346" t="s">
        <v>840</v>
      </c>
      <c r="F346">
        <v>7</v>
      </c>
      <c r="G346" t="s">
        <v>468</v>
      </c>
      <c r="H346" t="s">
        <v>464</v>
      </c>
    </row>
    <row r="347" spans="1:8" x14ac:dyDescent="0.3">
      <c r="A347">
        <v>346</v>
      </c>
      <c r="B347">
        <v>13</v>
      </c>
      <c r="C347" t="s">
        <v>841</v>
      </c>
      <c r="D347" t="s">
        <v>721</v>
      </c>
      <c r="E347" t="s">
        <v>842</v>
      </c>
      <c r="F347" t="s">
        <v>464</v>
      </c>
      <c r="G347" t="s">
        <v>464</v>
      </c>
      <c r="H347" t="s">
        <v>464</v>
      </c>
    </row>
    <row r="348" spans="1:8" x14ac:dyDescent="0.3">
      <c r="A348">
        <v>347</v>
      </c>
      <c r="B348">
        <v>13</v>
      </c>
      <c r="C348" t="s">
        <v>843</v>
      </c>
      <c r="D348" t="s">
        <v>478</v>
      </c>
      <c r="E348" t="s">
        <v>844</v>
      </c>
      <c r="F348">
        <v>12</v>
      </c>
      <c r="G348" t="s">
        <v>468</v>
      </c>
      <c r="H348" t="s">
        <v>464</v>
      </c>
    </row>
    <row r="349" spans="1:8" x14ac:dyDescent="0.3">
      <c r="A349">
        <v>348</v>
      </c>
      <c r="B349">
        <v>13</v>
      </c>
      <c r="C349" t="s">
        <v>845</v>
      </c>
      <c r="D349" t="s">
        <v>500</v>
      </c>
      <c r="E349" t="s">
        <v>846</v>
      </c>
      <c r="F349">
        <v>14</v>
      </c>
      <c r="G349" t="s">
        <v>466</v>
      </c>
      <c r="H349" t="s">
        <v>464</v>
      </c>
    </row>
    <row r="350" spans="1:8" x14ac:dyDescent="0.3">
      <c r="A350">
        <v>349</v>
      </c>
      <c r="B350">
        <v>13</v>
      </c>
      <c r="C350" t="s">
        <v>847</v>
      </c>
      <c r="D350" t="s">
        <v>495</v>
      </c>
      <c r="E350" t="s">
        <v>848</v>
      </c>
      <c r="F350">
        <v>9</v>
      </c>
      <c r="G350" t="s">
        <v>468</v>
      </c>
      <c r="H350" t="s">
        <v>464</v>
      </c>
    </row>
    <row r="351" spans="1:8" x14ac:dyDescent="0.3">
      <c r="A351">
        <v>350</v>
      </c>
      <c r="B351">
        <v>13</v>
      </c>
      <c r="C351" t="s">
        <v>849</v>
      </c>
      <c r="D351" t="s">
        <v>489</v>
      </c>
      <c r="E351" t="s">
        <v>850</v>
      </c>
      <c r="F351">
        <v>12</v>
      </c>
      <c r="G351" t="s">
        <v>470</v>
      </c>
      <c r="H351" t="s">
        <v>464</v>
      </c>
    </row>
    <row r="352" spans="1:8" x14ac:dyDescent="0.3">
      <c r="A352">
        <v>351</v>
      </c>
      <c r="B352">
        <v>13</v>
      </c>
      <c r="C352" t="s">
        <v>851</v>
      </c>
      <c r="D352" t="s">
        <v>491</v>
      </c>
      <c r="E352" t="s">
        <v>852</v>
      </c>
      <c r="F352">
        <v>10</v>
      </c>
      <c r="G352" t="s">
        <v>470</v>
      </c>
      <c r="H352" t="s">
        <v>464</v>
      </c>
    </row>
    <row r="353" spans="1:8" x14ac:dyDescent="0.3">
      <c r="A353">
        <v>352</v>
      </c>
      <c r="B353">
        <v>13</v>
      </c>
      <c r="C353" t="s">
        <v>853</v>
      </c>
      <c r="D353" t="s">
        <v>478</v>
      </c>
      <c r="E353" t="s">
        <v>854</v>
      </c>
      <c r="F353">
        <v>12</v>
      </c>
      <c r="G353" t="s">
        <v>466</v>
      </c>
      <c r="H353" t="s">
        <v>464</v>
      </c>
    </row>
    <row r="354" spans="1:8" x14ac:dyDescent="0.3">
      <c r="A354">
        <v>353</v>
      </c>
      <c r="B354">
        <v>13</v>
      </c>
      <c r="C354" t="s">
        <v>855</v>
      </c>
      <c r="D354" t="s">
        <v>481</v>
      </c>
      <c r="E354" t="s">
        <v>856</v>
      </c>
      <c r="F354">
        <v>5</v>
      </c>
      <c r="G354" t="s">
        <v>468</v>
      </c>
      <c r="H354" t="s">
        <v>464</v>
      </c>
    </row>
    <row r="355" spans="1:8" x14ac:dyDescent="0.3">
      <c r="A355">
        <v>354</v>
      </c>
      <c r="B355">
        <v>13</v>
      </c>
      <c r="C355" t="s">
        <v>857</v>
      </c>
      <c r="D355" t="s">
        <v>500</v>
      </c>
      <c r="E355" t="s">
        <v>858</v>
      </c>
      <c r="F355">
        <v>14</v>
      </c>
      <c r="G355" t="s">
        <v>466</v>
      </c>
      <c r="H355" t="s">
        <v>464</v>
      </c>
    </row>
    <row r="356" spans="1:8" x14ac:dyDescent="0.3">
      <c r="A356">
        <v>355</v>
      </c>
      <c r="B356">
        <v>13</v>
      </c>
      <c r="C356" t="s">
        <v>859</v>
      </c>
      <c r="D356" t="s">
        <v>498</v>
      </c>
      <c r="E356" t="s">
        <v>860</v>
      </c>
      <c r="F356">
        <v>14</v>
      </c>
      <c r="G356" t="s">
        <v>468</v>
      </c>
      <c r="H356" t="s">
        <v>464</v>
      </c>
    </row>
    <row r="357" spans="1:8" x14ac:dyDescent="0.3">
      <c r="A357">
        <v>356</v>
      </c>
      <c r="B357">
        <v>13</v>
      </c>
      <c r="C357" t="s">
        <v>861</v>
      </c>
      <c r="D357" t="s">
        <v>474</v>
      </c>
      <c r="E357" t="s">
        <v>862</v>
      </c>
      <c r="F357">
        <v>9</v>
      </c>
      <c r="G357" t="s">
        <v>466</v>
      </c>
      <c r="H357" t="s">
        <v>464</v>
      </c>
    </row>
    <row r="358" spans="1:8" x14ac:dyDescent="0.3">
      <c r="A358">
        <v>357</v>
      </c>
      <c r="B358">
        <v>13</v>
      </c>
      <c r="C358" t="s">
        <v>863</v>
      </c>
      <c r="D358" t="s">
        <v>500</v>
      </c>
      <c r="E358" t="s">
        <v>864</v>
      </c>
      <c r="F358">
        <v>14</v>
      </c>
      <c r="G358" t="s">
        <v>470</v>
      </c>
      <c r="H358" t="s">
        <v>464</v>
      </c>
    </row>
    <row r="359" spans="1:8" x14ac:dyDescent="0.3">
      <c r="A359">
        <v>358</v>
      </c>
      <c r="B359">
        <v>13</v>
      </c>
      <c r="C359" t="s">
        <v>865</v>
      </c>
      <c r="D359" t="s">
        <v>488</v>
      </c>
      <c r="E359" t="s">
        <v>866</v>
      </c>
      <c r="F359">
        <v>11</v>
      </c>
      <c r="G359" t="s">
        <v>472</v>
      </c>
      <c r="H359" t="s">
        <v>464</v>
      </c>
    </row>
    <row r="360" spans="1:8" x14ac:dyDescent="0.3">
      <c r="A360">
        <v>359</v>
      </c>
      <c r="B360">
        <v>13</v>
      </c>
      <c r="C360" t="s">
        <v>867</v>
      </c>
      <c r="D360" t="s">
        <v>491</v>
      </c>
      <c r="E360" t="s">
        <v>868</v>
      </c>
      <c r="F360">
        <v>10</v>
      </c>
      <c r="G360" t="s">
        <v>468</v>
      </c>
      <c r="H360" t="s">
        <v>464</v>
      </c>
    </row>
    <row r="361" spans="1:8" x14ac:dyDescent="0.3">
      <c r="A361">
        <v>360</v>
      </c>
      <c r="B361">
        <v>13</v>
      </c>
      <c r="C361" t="s">
        <v>869</v>
      </c>
      <c r="D361" t="s">
        <v>476</v>
      </c>
      <c r="E361" t="s">
        <v>870</v>
      </c>
      <c r="F361">
        <v>7</v>
      </c>
      <c r="G361" t="s">
        <v>466</v>
      </c>
      <c r="H361" t="s">
        <v>464</v>
      </c>
    </row>
    <row r="362" spans="1:8" x14ac:dyDescent="0.3">
      <c r="A362">
        <v>361</v>
      </c>
      <c r="B362">
        <v>13</v>
      </c>
      <c r="C362" t="s">
        <v>871</v>
      </c>
      <c r="D362" t="s">
        <v>471</v>
      </c>
      <c r="E362" t="s">
        <v>872</v>
      </c>
      <c r="F362">
        <v>14</v>
      </c>
      <c r="G362" t="s">
        <v>468</v>
      </c>
      <c r="H362" t="s">
        <v>464</v>
      </c>
    </row>
    <row r="363" spans="1:8" x14ac:dyDescent="0.3">
      <c r="A363">
        <v>362</v>
      </c>
      <c r="B363">
        <v>13</v>
      </c>
      <c r="C363" t="s">
        <v>873</v>
      </c>
      <c r="D363" t="s">
        <v>493</v>
      </c>
      <c r="E363" t="s">
        <v>874</v>
      </c>
      <c r="F363">
        <v>10</v>
      </c>
      <c r="G363" t="s">
        <v>470</v>
      </c>
      <c r="H363" t="s">
        <v>464</v>
      </c>
    </row>
    <row r="364" spans="1:8" x14ac:dyDescent="0.3">
      <c r="A364">
        <v>363</v>
      </c>
      <c r="B364">
        <v>13</v>
      </c>
      <c r="C364" t="s">
        <v>875</v>
      </c>
      <c r="D364" t="s">
        <v>498</v>
      </c>
      <c r="E364" t="s">
        <v>876</v>
      </c>
      <c r="F364">
        <v>14</v>
      </c>
      <c r="G364" t="s">
        <v>468</v>
      </c>
      <c r="H364" t="s">
        <v>464</v>
      </c>
    </row>
    <row r="365" spans="1:8" x14ac:dyDescent="0.3">
      <c r="A365">
        <v>364</v>
      </c>
      <c r="B365">
        <v>13</v>
      </c>
      <c r="C365" t="s">
        <v>877</v>
      </c>
      <c r="D365" t="s">
        <v>721</v>
      </c>
      <c r="E365" t="s">
        <v>878</v>
      </c>
      <c r="F365" t="s">
        <v>464</v>
      </c>
      <c r="G365" t="s">
        <v>464</v>
      </c>
      <c r="H365" t="s">
        <v>464</v>
      </c>
    </row>
    <row r="366" spans="1:8" x14ac:dyDescent="0.3">
      <c r="A366">
        <v>365</v>
      </c>
      <c r="B366">
        <v>13</v>
      </c>
      <c r="C366" t="s">
        <v>879</v>
      </c>
      <c r="D366" t="s">
        <v>492</v>
      </c>
      <c r="E366" t="s">
        <v>880</v>
      </c>
      <c r="F366">
        <v>10</v>
      </c>
      <c r="G366" t="s">
        <v>468</v>
      </c>
      <c r="H366" t="s">
        <v>464</v>
      </c>
    </row>
    <row r="367" spans="1:8" x14ac:dyDescent="0.3">
      <c r="A367">
        <v>366</v>
      </c>
      <c r="B367">
        <v>13</v>
      </c>
      <c r="C367" t="s">
        <v>881</v>
      </c>
      <c r="D367" t="s">
        <v>500</v>
      </c>
      <c r="E367" t="s">
        <v>882</v>
      </c>
      <c r="F367">
        <v>14</v>
      </c>
      <c r="G367" t="s">
        <v>466</v>
      </c>
      <c r="H367" t="s">
        <v>464</v>
      </c>
    </row>
    <row r="368" spans="1:8" x14ac:dyDescent="0.3">
      <c r="A368">
        <v>367</v>
      </c>
      <c r="B368">
        <v>13</v>
      </c>
      <c r="C368" t="s">
        <v>883</v>
      </c>
      <c r="D368" t="s">
        <v>482</v>
      </c>
      <c r="E368" t="s">
        <v>884</v>
      </c>
      <c r="F368">
        <v>12</v>
      </c>
      <c r="G368" t="s">
        <v>470</v>
      </c>
      <c r="H368" t="s">
        <v>464</v>
      </c>
    </row>
    <row r="369" spans="1:8" x14ac:dyDescent="0.3">
      <c r="A369">
        <v>368</v>
      </c>
      <c r="B369">
        <v>13</v>
      </c>
      <c r="C369" t="s">
        <v>885</v>
      </c>
      <c r="D369" t="s">
        <v>471</v>
      </c>
      <c r="E369" t="s">
        <v>886</v>
      </c>
      <c r="F369">
        <v>14</v>
      </c>
      <c r="G369" t="s">
        <v>466</v>
      </c>
      <c r="H369" t="s">
        <v>464</v>
      </c>
    </row>
    <row r="370" spans="1:8" x14ac:dyDescent="0.3">
      <c r="A370">
        <v>369</v>
      </c>
      <c r="B370">
        <v>14</v>
      </c>
      <c r="C370" t="s">
        <v>887</v>
      </c>
      <c r="D370" t="s">
        <v>476</v>
      </c>
      <c r="E370" t="s">
        <v>888</v>
      </c>
      <c r="F370">
        <v>7</v>
      </c>
      <c r="G370" t="s">
        <v>468</v>
      </c>
      <c r="H370" t="s">
        <v>464</v>
      </c>
    </row>
    <row r="371" spans="1:8" x14ac:dyDescent="0.3">
      <c r="A371">
        <v>370</v>
      </c>
      <c r="B371">
        <v>14</v>
      </c>
      <c r="C371" t="s">
        <v>889</v>
      </c>
      <c r="D371" t="s">
        <v>465</v>
      </c>
      <c r="E371" t="s">
        <v>890</v>
      </c>
      <c r="F371">
        <v>5</v>
      </c>
      <c r="G371" t="s">
        <v>466</v>
      </c>
      <c r="H371" t="s">
        <v>464</v>
      </c>
    </row>
    <row r="372" spans="1:8" x14ac:dyDescent="0.3">
      <c r="A372">
        <v>371</v>
      </c>
      <c r="B372">
        <v>14</v>
      </c>
      <c r="C372" t="s">
        <v>891</v>
      </c>
      <c r="D372" t="s">
        <v>471</v>
      </c>
      <c r="E372" t="s">
        <v>892</v>
      </c>
      <c r="F372">
        <v>14</v>
      </c>
      <c r="G372" t="s">
        <v>468</v>
      </c>
      <c r="H372" t="s">
        <v>464</v>
      </c>
    </row>
    <row r="373" spans="1:8" x14ac:dyDescent="0.3">
      <c r="A373">
        <v>372</v>
      </c>
      <c r="B373">
        <v>14</v>
      </c>
      <c r="C373" t="s">
        <v>893</v>
      </c>
      <c r="D373" t="s">
        <v>476</v>
      </c>
      <c r="E373" t="s">
        <v>894</v>
      </c>
      <c r="F373">
        <v>7</v>
      </c>
      <c r="G373" t="s">
        <v>468</v>
      </c>
      <c r="H373" t="s">
        <v>464</v>
      </c>
    </row>
    <row r="374" spans="1:8" x14ac:dyDescent="0.3">
      <c r="A374">
        <v>373</v>
      </c>
      <c r="B374">
        <v>14</v>
      </c>
      <c r="C374" t="s">
        <v>895</v>
      </c>
      <c r="D374" t="s">
        <v>482</v>
      </c>
      <c r="E374" t="s">
        <v>896</v>
      </c>
      <c r="F374">
        <v>12</v>
      </c>
      <c r="G374" t="s">
        <v>470</v>
      </c>
      <c r="H374" t="s">
        <v>464</v>
      </c>
    </row>
    <row r="375" spans="1:8" x14ac:dyDescent="0.3">
      <c r="A375">
        <v>374</v>
      </c>
      <c r="B375">
        <v>14</v>
      </c>
      <c r="C375" t="s">
        <v>897</v>
      </c>
      <c r="D375" t="s">
        <v>473</v>
      </c>
      <c r="E375" t="s">
        <v>898</v>
      </c>
      <c r="F375">
        <v>14</v>
      </c>
      <c r="G375" t="s">
        <v>468</v>
      </c>
      <c r="H375" t="s">
        <v>464</v>
      </c>
    </row>
    <row r="376" spans="1:8" x14ac:dyDescent="0.3">
      <c r="A376">
        <v>375</v>
      </c>
      <c r="B376">
        <v>14</v>
      </c>
      <c r="C376" t="s">
        <v>899</v>
      </c>
      <c r="D376" t="s">
        <v>479</v>
      </c>
      <c r="E376" t="s">
        <v>900</v>
      </c>
      <c r="F376">
        <v>6</v>
      </c>
      <c r="G376" t="s">
        <v>466</v>
      </c>
      <c r="H376" t="s">
        <v>464</v>
      </c>
    </row>
    <row r="377" spans="1:8" x14ac:dyDescent="0.3">
      <c r="A377">
        <v>376</v>
      </c>
      <c r="B377">
        <v>14</v>
      </c>
      <c r="C377" t="s">
        <v>901</v>
      </c>
      <c r="D377" t="s">
        <v>465</v>
      </c>
      <c r="E377" t="s">
        <v>902</v>
      </c>
      <c r="F377">
        <v>5</v>
      </c>
      <c r="G377" t="s">
        <v>466</v>
      </c>
      <c r="H377" t="s">
        <v>464</v>
      </c>
    </row>
    <row r="378" spans="1:8" x14ac:dyDescent="0.3">
      <c r="A378">
        <v>377</v>
      </c>
      <c r="B378">
        <v>14</v>
      </c>
      <c r="C378" t="s">
        <v>903</v>
      </c>
      <c r="D378" t="s">
        <v>475</v>
      </c>
      <c r="E378" t="s">
        <v>904</v>
      </c>
      <c r="F378">
        <v>11</v>
      </c>
      <c r="G378" t="s">
        <v>468</v>
      </c>
      <c r="H378" t="s">
        <v>464</v>
      </c>
    </row>
    <row r="379" spans="1:8" x14ac:dyDescent="0.3">
      <c r="A379">
        <v>378</v>
      </c>
      <c r="B379">
        <v>14</v>
      </c>
      <c r="C379" t="s">
        <v>905</v>
      </c>
      <c r="D379" t="s">
        <v>489</v>
      </c>
      <c r="E379" t="s">
        <v>906</v>
      </c>
      <c r="F379">
        <v>12</v>
      </c>
      <c r="G379" t="s">
        <v>470</v>
      </c>
      <c r="H379" t="s">
        <v>464</v>
      </c>
    </row>
    <row r="380" spans="1:8" x14ac:dyDescent="0.3">
      <c r="A380">
        <v>379</v>
      </c>
      <c r="B380">
        <v>14</v>
      </c>
      <c r="C380" t="s">
        <v>907</v>
      </c>
      <c r="D380" t="s">
        <v>496</v>
      </c>
      <c r="E380" t="s">
        <v>908</v>
      </c>
      <c r="F380">
        <v>5</v>
      </c>
      <c r="G380" t="s">
        <v>470</v>
      </c>
      <c r="H380" t="s">
        <v>464</v>
      </c>
    </row>
    <row r="381" spans="1:8" x14ac:dyDescent="0.3">
      <c r="A381">
        <v>380</v>
      </c>
      <c r="B381">
        <v>14</v>
      </c>
      <c r="C381" t="s">
        <v>909</v>
      </c>
      <c r="D381" t="s">
        <v>467</v>
      </c>
      <c r="E381" t="s">
        <v>910</v>
      </c>
      <c r="F381">
        <v>6</v>
      </c>
      <c r="G381" t="s">
        <v>468</v>
      </c>
      <c r="H381" t="s">
        <v>464</v>
      </c>
    </row>
    <row r="382" spans="1:8" x14ac:dyDescent="0.3">
      <c r="A382">
        <v>381</v>
      </c>
      <c r="B382">
        <v>14</v>
      </c>
      <c r="C382" t="s">
        <v>911</v>
      </c>
      <c r="D382" t="s">
        <v>484</v>
      </c>
      <c r="E382" t="s">
        <v>912</v>
      </c>
      <c r="F382">
        <v>14</v>
      </c>
      <c r="G382" t="s">
        <v>468</v>
      </c>
      <c r="H382" t="s">
        <v>464</v>
      </c>
    </row>
    <row r="383" spans="1:8" x14ac:dyDescent="0.3">
      <c r="A383">
        <v>382</v>
      </c>
      <c r="B383">
        <v>14</v>
      </c>
      <c r="C383" t="s">
        <v>913</v>
      </c>
      <c r="D383" t="s">
        <v>476</v>
      </c>
      <c r="E383" t="s">
        <v>914</v>
      </c>
      <c r="F383">
        <v>7</v>
      </c>
      <c r="G383" t="s">
        <v>468</v>
      </c>
      <c r="H383" t="s">
        <v>464</v>
      </c>
    </row>
    <row r="384" spans="1:8" x14ac:dyDescent="0.3">
      <c r="A384">
        <v>383</v>
      </c>
      <c r="B384">
        <v>14</v>
      </c>
      <c r="C384" t="s">
        <v>915</v>
      </c>
      <c r="D384" t="s">
        <v>489</v>
      </c>
      <c r="E384" t="s">
        <v>916</v>
      </c>
      <c r="F384">
        <v>12</v>
      </c>
      <c r="G384" t="s">
        <v>468</v>
      </c>
      <c r="H384" t="s">
        <v>464</v>
      </c>
    </row>
    <row r="385" spans="1:8" x14ac:dyDescent="0.3">
      <c r="A385">
        <v>384</v>
      </c>
      <c r="B385">
        <v>14</v>
      </c>
      <c r="C385" t="s">
        <v>917</v>
      </c>
      <c r="D385" t="s">
        <v>477</v>
      </c>
      <c r="E385" t="s">
        <v>918</v>
      </c>
      <c r="F385">
        <v>6</v>
      </c>
      <c r="G385" t="s">
        <v>466</v>
      </c>
      <c r="H385" t="s">
        <v>464</v>
      </c>
    </row>
    <row r="386" spans="1:8" x14ac:dyDescent="0.3">
      <c r="A386">
        <v>385</v>
      </c>
      <c r="B386">
        <v>14</v>
      </c>
      <c r="C386" t="s">
        <v>919</v>
      </c>
      <c r="D386" t="s">
        <v>462</v>
      </c>
      <c r="E386" t="s">
        <v>920</v>
      </c>
      <c r="F386">
        <v>12</v>
      </c>
      <c r="G386" t="s">
        <v>466</v>
      </c>
      <c r="H386" t="s">
        <v>464</v>
      </c>
    </row>
    <row r="387" spans="1:8" x14ac:dyDescent="0.3">
      <c r="A387">
        <v>386</v>
      </c>
      <c r="B387">
        <v>14</v>
      </c>
      <c r="C387" t="s">
        <v>921</v>
      </c>
      <c r="D387" t="s">
        <v>477</v>
      </c>
      <c r="E387" t="s">
        <v>922</v>
      </c>
      <c r="F387">
        <v>6</v>
      </c>
      <c r="G387" t="s">
        <v>466</v>
      </c>
      <c r="H387" t="s">
        <v>464</v>
      </c>
    </row>
    <row r="388" spans="1:8" x14ac:dyDescent="0.3">
      <c r="A388">
        <v>387</v>
      </c>
      <c r="B388">
        <v>14</v>
      </c>
      <c r="C388" t="s">
        <v>923</v>
      </c>
      <c r="D388" t="s">
        <v>479</v>
      </c>
      <c r="E388" t="s">
        <v>924</v>
      </c>
      <c r="F388">
        <v>6</v>
      </c>
      <c r="G388" t="s">
        <v>468</v>
      </c>
      <c r="H388" t="s">
        <v>464</v>
      </c>
    </row>
    <row r="389" spans="1:8" x14ac:dyDescent="0.3">
      <c r="A389">
        <v>388</v>
      </c>
      <c r="B389">
        <v>14</v>
      </c>
      <c r="C389" t="s">
        <v>925</v>
      </c>
      <c r="D389" t="s">
        <v>495</v>
      </c>
      <c r="E389" t="s">
        <v>926</v>
      </c>
      <c r="F389">
        <v>9</v>
      </c>
      <c r="G389" t="s">
        <v>463</v>
      </c>
      <c r="H389" t="s">
        <v>464</v>
      </c>
    </row>
    <row r="390" spans="1:8" x14ac:dyDescent="0.3">
      <c r="A390">
        <v>389</v>
      </c>
      <c r="B390">
        <v>14</v>
      </c>
      <c r="C390" t="s">
        <v>927</v>
      </c>
      <c r="D390" t="s">
        <v>478</v>
      </c>
      <c r="E390" t="s">
        <v>928</v>
      </c>
      <c r="F390">
        <v>12</v>
      </c>
      <c r="G390" t="s">
        <v>466</v>
      </c>
      <c r="H390" t="s">
        <v>464</v>
      </c>
    </row>
    <row r="391" spans="1:8" x14ac:dyDescent="0.3">
      <c r="A391">
        <v>390</v>
      </c>
      <c r="B391">
        <v>14</v>
      </c>
      <c r="C391" t="s">
        <v>929</v>
      </c>
      <c r="D391" t="s">
        <v>721</v>
      </c>
      <c r="E391" t="s">
        <v>930</v>
      </c>
      <c r="F391" t="s">
        <v>464</v>
      </c>
      <c r="G391" t="s">
        <v>464</v>
      </c>
      <c r="H391" t="s">
        <v>464</v>
      </c>
    </row>
    <row r="392" spans="1:8" x14ac:dyDescent="0.3">
      <c r="A392">
        <v>391</v>
      </c>
      <c r="B392">
        <v>14</v>
      </c>
      <c r="C392" t="s">
        <v>931</v>
      </c>
      <c r="D392" t="s">
        <v>479</v>
      </c>
      <c r="E392" t="s">
        <v>932</v>
      </c>
      <c r="F392">
        <v>6</v>
      </c>
      <c r="G392" t="s">
        <v>472</v>
      </c>
      <c r="H392" t="s">
        <v>464</v>
      </c>
    </row>
    <row r="393" spans="1:8" x14ac:dyDescent="0.3">
      <c r="A393">
        <v>392</v>
      </c>
      <c r="B393">
        <v>14</v>
      </c>
      <c r="C393" t="s">
        <v>933</v>
      </c>
      <c r="D393" t="s">
        <v>494</v>
      </c>
      <c r="E393" t="s">
        <v>934</v>
      </c>
      <c r="F393">
        <v>11</v>
      </c>
      <c r="G393" t="s">
        <v>466</v>
      </c>
      <c r="H393" t="s">
        <v>464</v>
      </c>
    </row>
    <row r="394" spans="1:8" x14ac:dyDescent="0.3">
      <c r="A394">
        <v>393</v>
      </c>
      <c r="B394">
        <v>14</v>
      </c>
      <c r="C394" t="s">
        <v>935</v>
      </c>
      <c r="D394" t="s">
        <v>482</v>
      </c>
      <c r="E394" t="s">
        <v>936</v>
      </c>
      <c r="F394">
        <v>12</v>
      </c>
      <c r="G394" t="s">
        <v>470</v>
      </c>
      <c r="H394" t="s">
        <v>464</v>
      </c>
    </row>
    <row r="395" spans="1:8" x14ac:dyDescent="0.3">
      <c r="A395">
        <v>394</v>
      </c>
      <c r="B395">
        <v>14</v>
      </c>
      <c r="C395" t="s">
        <v>937</v>
      </c>
      <c r="D395" t="s">
        <v>467</v>
      </c>
      <c r="E395" t="s">
        <v>938</v>
      </c>
      <c r="F395">
        <v>6</v>
      </c>
      <c r="G395" t="s">
        <v>468</v>
      </c>
      <c r="H395" t="s">
        <v>464</v>
      </c>
    </row>
    <row r="396" spans="1:8" x14ac:dyDescent="0.3">
      <c r="A396">
        <v>395</v>
      </c>
      <c r="B396">
        <v>14</v>
      </c>
      <c r="C396" t="s">
        <v>939</v>
      </c>
      <c r="D396" t="s">
        <v>493</v>
      </c>
      <c r="E396" t="s">
        <v>940</v>
      </c>
      <c r="F396">
        <v>10</v>
      </c>
      <c r="G396" t="s">
        <v>468</v>
      </c>
      <c r="H396" t="s">
        <v>464</v>
      </c>
    </row>
    <row r="397" spans="1:8" x14ac:dyDescent="0.3">
      <c r="A397">
        <v>396</v>
      </c>
      <c r="B397">
        <v>14</v>
      </c>
      <c r="C397" t="s">
        <v>941</v>
      </c>
      <c r="D397" t="s">
        <v>495</v>
      </c>
      <c r="E397" t="s">
        <v>942</v>
      </c>
      <c r="F397">
        <v>9</v>
      </c>
      <c r="G397" t="s">
        <v>468</v>
      </c>
      <c r="H397" t="s">
        <v>464</v>
      </c>
    </row>
    <row r="398" spans="1:8" x14ac:dyDescent="0.3">
      <c r="A398">
        <v>397</v>
      </c>
      <c r="B398">
        <v>14</v>
      </c>
      <c r="C398" t="s">
        <v>943</v>
      </c>
      <c r="D398" t="s">
        <v>483</v>
      </c>
      <c r="E398" t="s">
        <v>944</v>
      </c>
      <c r="F398">
        <v>10</v>
      </c>
      <c r="G398" t="s">
        <v>463</v>
      </c>
      <c r="H398" t="s">
        <v>464</v>
      </c>
    </row>
    <row r="399" spans="1:8" x14ac:dyDescent="0.3">
      <c r="A399">
        <v>398</v>
      </c>
      <c r="B399">
        <v>14</v>
      </c>
      <c r="C399" t="s">
        <v>945</v>
      </c>
      <c r="D399" t="s">
        <v>481</v>
      </c>
      <c r="E399" t="s">
        <v>946</v>
      </c>
      <c r="F399">
        <v>5</v>
      </c>
      <c r="G399" t="s">
        <v>468</v>
      </c>
      <c r="H399" t="s">
        <v>464</v>
      </c>
    </row>
    <row r="400" spans="1:8" x14ac:dyDescent="0.3">
      <c r="A400">
        <v>399</v>
      </c>
      <c r="B400">
        <v>14</v>
      </c>
      <c r="C400" t="s">
        <v>947</v>
      </c>
      <c r="D400" t="s">
        <v>473</v>
      </c>
      <c r="E400" t="s">
        <v>948</v>
      </c>
      <c r="F400">
        <v>14</v>
      </c>
      <c r="G400" t="s">
        <v>468</v>
      </c>
      <c r="H400" t="s">
        <v>464</v>
      </c>
    </row>
    <row r="401" spans="1:8" x14ac:dyDescent="0.3">
      <c r="A401">
        <v>400</v>
      </c>
      <c r="B401">
        <v>14</v>
      </c>
      <c r="C401" t="s">
        <v>949</v>
      </c>
      <c r="D401" t="s">
        <v>491</v>
      </c>
      <c r="E401" t="s">
        <v>950</v>
      </c>
      <c r="F401">
        <v>10</v>
      </c>
      <c r="G401" t="s">
        <v>468</v>
      </c>
      <c r="H401" t="s">
        <v>464</v>
      </c>
    </row>
    <row r="402" spans="1:8" x14ac:dyDescent="0.3">
      <c r="A402">
        <v>401</v>
      </c>
      <c r="B402">
        <v>14</v>
      </c>
      <c r="C402" t="s">
        <v>951</v>
      </c>
      <c r="D402" t="s">
        <v>494</v>
      </c>
      <c r="E402" t="s">
        <v>952</v>
      </c>
      <c r="F402">
        <v>11</v>
      </c>
      <c r="G402" t="s">
        <v>468</v>
      </c>
      <c r="H402" t="s">
        <v>464</v>
      </c>
    </row>
    <row r="403" spans="1:8" x14ac:dyDescent="0.3">
      <c r="A403">
        <v>402</v>
      </c>
      <c r="B403">
        <v>14</v>
      </c>
      <c r="C403" t="s">
        <v>953</v>
      </c>
      <c r="D403" t="s">
        <v>496</v>
      </c>
      <c r="E403" t="s">
        <v>954</v>
      </c>
      <c r="F403">
        <v>5</v>
      </c>
      <c r="G403" t="s">
        <v>468</v>
      </c>
      <c r="H403" t="s">
        <v>464</v>
      </c>
    </row>
    <row r="404" spans="1:8" x14ac:dyDescent="0.3">
      <c r="A404">
        <v>403</v>
      </c>
      <c r="B404">
        <v>14</v>
      </c>
      <c r="C404" t="s">
        <v>955</v>
      </c>
      <c r="D404" t="s">
        <v>487</v>
      </c>
      <c r="E404" t="s">
        <v>956</v>
      </c>
      <c r="F404">
        <v>12</v>
      </c>
      <c r="G404" t="s">
        <v>472</v>
      </c>
      <c r="H404" t="s">
        <v>464</v>
      </c>
    </row>
    <row r="405" spans="1:8" x14ac:dyDescent="0.3">
      <c r="A405">
        <v>404</v>
      </c>
      <c r="B405">
        <v>14</v>
      </c>
      <c r="C405" t="s">
        <v>957</v>
      </c>
      <c r="D405" t="s">
        <v>467</v>
      </c>
      <c r="E405" t="s">
        <v>958</v>
      </c>
      <c r="F405">
        <v>6</v>
      </c>
      <c r="G405" t="s">
        <v>468</v>
      </c>
      <c r="H405" t="s">
        <v>464</v>
      </c>
    </row>
    <row r="406" spans="1:8" x14ac:dyDescent="0.3">
      <c r="A406">
        <v>405</v>
      </c>
      <c r="B406">
        <v>14</v>
      </c>
      <c r="C406" t="s">
        <v>959</v>
      </c>
      <c r="D406" t="s">
        <v>499</v>
      </c>
      <c r="E406" t="s">
        <v>960</v>
      </c>
      <c r="F406">
        <v>11</v>
      </c>
      <c r="G406" t="s">
        <v>472</v>
      </c>
      <c r="H406" t="s">
        <v>464</v>
      </c>
    </row>
    <row r="407" spans="1:8" x14ac:dyDescent="0.3">
      <c r="A407">
        <v>406</v>
      </c>
      <c r="B407">
        <v>14</v>
      </c>
      <c r="C407" t="s">
        <v>961</v>
      </c>
      <c r="D407" t="s">
        <v>486</v>
      </c>
      <c r="E407" t="s">
        <v>962</v>
      </c>
      <c r="F407">
        <v>6</v>
      </c>
      <c r="G407" t="s">
        <v>470</v>
      </c>
      <c r="H407" t="s">
        <v>464</v>
      </c>
    </row>
    <row r="408" spans="1:8" x14ac:dyDescent="0.3">
      <c r="A408">
        <v>407</v>
      </c>
      <c r="B408">
        <v>14</v>
      </c>
      <c r="C408" t="s">
        <v>963</v>
      </c>
      <c r="D408" t="s">
        <v>493</v>
      </c>
      <c r="E408" t="s">
        <v>964</v>
      </c>
      <c r="F408">
        <v>10</v>
      </c>
      <c r="G408" t="s">
        <v>468</v>
      </c>
      <c r="H408" t="s">
        <v>464</v>
      </c>
    </row>
    <row r="409" spans="1:8" x14ac:dyDescent="0.3">
      <c r="A409">
        <v>408</v>
      </c>
      <c r="B409">
        <v>14</v>
      </c>
      <c r="C409" t="s">
        <v>965</v>
      </c>
      <c r="D409" t="s">
        <v>484</v>
      </c>
      <c r="E409" t="s">
        <v>966</v>
      </c>
      <c r="F409">
        <v>14</v>
      </c>
      <c r="G409" t="s">
        <v>466</v>
      </c>
      <c r="H409" t="s">
        <v>464</v>
      </c>
    </row>
    <row r="410" spans="1:8" x14ac:dyDescent="0.3">
      <c r="A410">
        <v>409</v>
      </c>
      <c r="B410">
        <v>14</v>
      </c>
      <c r="C410" t="s">
        <v>967</v>
      </c>
      <c r="D410" t="s">
        <v>467</v>
      </c>
      <c r="E410" t="s">
        <v>968</v>
      </c>
      <c r="F410">
        <v>6</v>
      </c>
      <c r="G410" t="s">
        <v>468</v>
      </c>
      <c r="H410" t="s">
        <v>464</v>
      </c>
    </row>
    <row r="411" spans="1:8" x14ac:dyDescent="0.3">
      <c r="A411">
        <v>410</v>
      </c>
      <c r="B411">
        <v>14</v>
      </c>
      <c r="C411" t="s">
        <v>969</v>
      </c>
      <c r="D411" t="s">
        <v>484</v>
      </c>
      <c r="E411" t="s">
        <v>970</v>
      </c>
      <c r="F411">
        <v>14</v>
      </c>
      <c r="G411" t="s">
        <v>468</v>
      </c>
      <c r="H411" t="s">
        <v>464</v>
      </c>
    </row>
    <row r="412" spans="1:8" x14ac:dyDescent="0.3">
      <c r="A412">
        <v>411</v>
      </c>
      <c r="B412">
        <v>14</v>
      </c>
      <c r="C412" t="s">
        <v>971</v>
      </c>
      <c r="D412" t="s">
        <v>490</v>
      </c>
      <c r="E412" t="s">
        <v>972</v>
      </c>
      <c r="F412">
        <v>5</v>
      </c>
      <c r="G412" t="s">
        <v>468</v>
      </c>
      <c r="H412" t="s">
        <v>464</v>
      </c>
    </row>
    <row r="413" spans="1:8" x14ac:dyDescent="0.3">
      <c r="A413">
        <v>412</v>
      </c>
      <c r="B413">
        <v>14</v>
      </c>
      <c r="C413" t="s">
        <v>973</v>
      </c>
      <c r="D413" t="s">
        <v>481</v>
      </c>
      <c r="E413" t="s">
        <v>974</v>
      </c>
      <c r="F413">
        <v>5</v>
      </c>
      <c r="G413" t="s">
        <v>470</v>
      </c>
      <c r="H413" t="s">
        <v>464</v>
      </c>
    </row>
    <row r="414" spans="1:8" x14ac:dyDescent="0.3">
      <c r="A414">
        <v>413</v>
      </c>
      <c r="B414">
        <v>14</v>
      </c>
      <c r="C414" t="s">
        <v>975</v>
      </c>
      <c r="D414" t="s">
        <v>465</v>
      </c>
      <c r="E414" t="s">
        <v>976</v>
      </c>
      <c r="F414">
        <v>5</v>
      </c>
      <c r="G414" t="s">
        <v>470</v>
      </c>
      <c r="H414" t="s">
        <v>464</v>
      </c>
    </row>
    <row r="415" spans="1:8" x14ac:dyDescent="0.3">
      <c r="A415">
        <v>414</v>
      </c>
      <c r="B415">
        <v>14</v>
      </c>
      <c r="C415" t="s">
        <v>977</v>
      </c>
      <c r="D415" t="s">
        <v>467</v>
      </c>
      <c r="E415" t="s">
        <v>978</v>
      </c>
      <c r="F415">
        <v>6</v>
      </c>
      <c r="G415" t="s">
        <v>468</v>
      </c>
      <c r="H415" t="s">
        <v>464</v>
      </c>
    </row>
    <row r="416" spans="1:8" x14ac:dyDescent="0.3">
      <c r="A416">
        <v>415</v>
      </c>
      <c r="B416">
        <v>14</v>
      </c>
      <c r="C416" t="s">
        <v>979</v>
      </c>
      <c r="D416" t="s">
        <v>499</v>
      </c>
      <c r="E416" t="s">
        <v>980</v>
      </c>
      <c r="F416">
        <v>11</v>
      </c>
      <c r="G416" t="s">
        <v>468</v>
      </c>
      <c r="H416" t="s">
        <v>464</v>
      </c>
    </row>
    <row r="417" spans="1:8" x14ac:dyDescent="0.3">
      <c r="A417">
        <v>416</v>
      </c>
      <c r="B417">
        <v>14</v>
      </c>
      <c r="C417" t="s">
        <v>981</v>
      </c>
      <c r="D417" t="s">
        <v>491</v>
      </c>
      <c r="E417" t="s">
        <v>982</v>
      </c>
      <c r="F417">
        <v>10</v>
      </c>
      <c r="G417" t="s">
        <v>468</v>
      </c>
      <c r="H417" t="s">
        <v>464</v>
      </c>
    </row>
    <row r="418" spans="1:8" x14ac:dyDescent="0.3">
      <c r="A418">
        <v>417</v>
      </c>
      <c r="B418">
        <v>14</v>
      </c>
      <c r="C418" t="s">
        <v>983</v>
      </c>
      <c r="D418" t="s">
        <v>486</v>
      </c>
      <c r="E418" t="s">
        <v>984</v>
      </c>
      <c r="F418">
        <v>6</v>
      </c>
      <c r="G418" t="s">
        <v>468</v>
      </c>
      <c r="H418" t="s">
        <v>464</v>
      </c>
    </row>
    <row r="419" spans="1:8" x14ac:dyDescent="0.3">
      <c r="A419">
        <v>418</v>
      </c>
      <c r="B419">
        <v>14</v>
      </c>
      <c r="C419" t="s">
        <v>985</v>
      </c>
      <c r="D419" t="s">
        <v>482</v>
      </c>
      <c r="E419" t="s">
        <v>986</v>
      </c>
      <c r="F419">
        <v>12</v>
      </c>
      <c r="G419" t="s">
        <v>468</v>
      </c>
      <c r="H419" t="s">
        <v>464</v>
      </c>
    </row>
    <row r="420" spans="1:8" x14ac:dyDescent="0.3">
      <c r="A420">
        <v>419</v>
      </c>
      <c r="B420">
        <v>14</v>
      </c>
      <c r="C420" t="s">
        <v>987</v>
      </c>
      <c r="D420" t="s">
        <v>496</v>
      </c>
      <c r="E420" t="s">
        <v>988</v>
      </c>
      <c r="F420">
        <v>5</v>
      </c>
      <c r="G420" t="s">
        <v>470</v>
      </c>
      <c r="H420" t="s">
        <v>464</v>
      </c>
    </row>
    <row r="421" spans="1:8" x14ac:dyDescent="0.3">
      <c r="A421">
        <v>420</v>
      </c>
      <c r="B421">
        <v>14</v>
      </c>
      <c r="C421" t="s">
        <v>989</v>
      </c>
      <c r="D421" t="s">
        <v>471</v>
      </c>
      <c r="E421" t="s">
        <v>990</v>
      </c>
      <c r="F421">
        <v>14</v>
      </c>
      <c r="G421" t="s">
        <v>472</v>
      </c>
      <c r="H421" t="s">
        <v>464</v>
      </c>
    </row>
    <row r="422" spans="1:8" x14ac:dyDescent="0.3">
      <c r="A422">
        <v>421</v>
      </c>
      <c r="B422">
        <v>14</v>
      </c>
      <c r="C422" t="s">
        <v>991</v>
      </c>
      <c r="D422" t="s">
        <v>475</v>
      </c>
      <c r="E422" t="s">
        <v>992</v>
      </c>
      <c r="F422">
        <v>11</v>
      </c>
      <c r="G422" t="s">
        <v>472</v>
      </c>
      <c r="H422" t="s">
        <v>464</v>
      </c>
    </row>
    <row r="423" spans="1:8" x14ac:dyDescent="0.3">
      <c r="A423">
        <v>422</v>
      </c>
      <c r="B423">
        <v>14</v>
      </c>
      <c r="C423" t="s">
        <v>993</v>
      </c>
      <c r="D423" t="s">
        <v>493</v>
      </c>
      <c r="E423" t="s">
        <v>994</v>
      </c>
      <c r="F423">
        <v>10</v>
      </c>
      <c r="G423" t="s">
        <v>468</v>
      </c>
      <c r="H423" t="s">
        <v>464</v>
      </c>
    </row>
    <row r="424" spans="1:8" x14ac:dyDescent="0.3">
      <c r="A424">
        <v>423</v>
      </c>
      <c r="B424">
        <v>14</v>
      </c>
      <c r="C424" t="s">
        <v>995</v>
      </c>
      <c r="D424" t="s">
        <v>475</v>
      </c>
      <c r="E424" t="s">
        <v>996</v>
      </c>
      <c r="F424">
        <v>11</v>
      </c>
      <c r="G424" t="s">
        <v>466</v>
      </c>
      <c r="H424" t="s">
        <v>464</v>
      </c>
    </row>
    <row r="425" spans="1:8" x14ac:dyDescent="0.3">
      <c r="A425">
        <v>424</v>
      </c>
      <c r="B425">
        <v>14</v>
      </c>
      <c r="C425" t="s">
        <v>997</v>
      </c>
      <c r="D425" t="s">
        <v>469</v>
      </c>
      <c r="E425" t="s">
        <v>998</v>
      </c>
      <c r="F425">
        <v>14</v>
      </c>
      <c r="G425" t="s">
        <v>468</v>
      </c>
      <c r="H425" t="s">
        <v>464</v>
      </c>
    </row>
    <row r="426" spans="1:8" x14ac:dyDescent="0.3">
      <c r="A426">
        <v>425</v>
      </c>
      <c r="B426">
        <v>14</v>
      </c>
      <c r="C426" t="s">
        <v>999</v>
      </c>
      <c r="D426" t="s">
        <v>721</v>
      </c>
      <c r="E426" t="s">
        <v>1000</v>
      </c>
      <c r="F426" t="s">
        <v>464</v>
      </c>
      <c r="G426" t="s">
        <v>464</v>
      </c>
      <c r="H426" t="s">
        <v>464</v>
      </c>
    </row>
    <row r="427" spans="1:8" x14ac:dyDescent="0.3">
      <c r="A427">
        <v>426</v>
      </c>
      <c r="B427">
        <v>14</v>
      </c>
      <c r="C427" t="s">
        <v>1001</v>
      </c>
      <c r="D427" t="s">
        <v>495</v>
      </c>
      <c r="E427" t="s">
        <v>1002</v>
      </c>
      <c r="F427">
        <v>9</v>
      </c>
      <c r="G427" t="s">
        <v>468</v>
      </c>
      <c r="H427" t="s">
        <v>464</v>
      </c>
    </row>
    <row r="428" spans="1:8" x14ac:dyDescent="0.3">
      <c r="A428">
        <v>427</v>
      </c>
      <c r="B428">
        <v>14</v>
      </c>
      <c r="C428" t="s">
        <v>1003</v>
      </c>
      <c r="D428" t="s">
        <v>475</v>
      </c>
      <c r="E428" t="s">
        <v>1004</v>
      </c>
      <c r="F428">
        <v>11</v>
      </c>
      <c r="G428" t="s">
        <v>472</v>
      </c>
      <c r="H428" t="s">
        <v>464</v>
      </c>
    </row>
    <row r="429" spans="1:8" x14ac:dyDescent="0.3">
      <c r="A429">
        <v>428</v>
      </c>
      <c r="B429">
        <v>14</v>
      </c>
      <c r="C429" t="s">
        <v>1005</v>
      </c>
      <c r="D429" t="s">
        <v>478</v>
      </c>
      <c r="E429" t="s">
        <v>1006</v>
      </c>
      <c r="F429">
        <v>12</v>
      </c>
      <c r="G429" t="s">
        <v>468</v>
      </c>
      <c r="H429" t="s">
        <v>464</v>
      </c>
    </row>
    <row r="430" spans="1:8" x14ac:dyDescent="0.3">
      <c r="A430">
        <v>429</v>
      </c>
      <c r="B430">
        <v>14</v>
      </c>
      <c r="C430" t="s">
        <v>1007</v>
      </c>
      <c r="D430" t="s">
        <v>484</v>
      </c>
      <c r="E430" t="s">
        <v>1008</v>
      </c>
      <c r="F430">
        <v>14</v>
      </c>
      <c r="G430" t="s">
        <v>466</v>
      </c>
      <c r="H430" t="s">
        <v>464</v>
      </c>
    </row>
    <row r="431" spans="1:8" x14ac:dyDescent="0.3">
      <c r="A431">
        <v>430</v>
      </c>
      <c r="B431">
        <v>14</v>
      </c>
      <c r="C431" t="s">
        <v>1009</v>
      </c>
      <c r="D431" t="s">
        <v>490</v>
      </c>
      <c r="E431" t="s">
        <v>1010</v>
      </c>
      <c r="F431">
        <v>5</v>
      </c>
      <c r="G431" t="s">
        <v>468</v>
      </c>
      <c r="H431" t="s">
        <v>464</v>
      </c>
    </row>
    <row r="432" spans="1:8" x14ac:dyDescent="0.3">
      <c r="A432">
        <v>431</v>
      </c>
      <c r="B432">
        <v>14</v>
      </c>
      <c r="C432" t="s">
        <v>1011</v>
      </c>
      <c r="D432" t="s">
        <v>487</v>
      </c>
      <c r="E432" t="s">
        <v>1012</v>
      </c>
      <c r="F432">
        <v>12</v>
      </c>
      <c r="G432" t="s">
        <v>470</v>
      </c>
      <c r="H432" t="s">
        <v>464</v>
      </c>
    </row>
    <row r="433" spans="1:8" x14ac:dyDescent="0.3">
      <c r="A433">
        <v>432</v>
      </c>
      <c r="B433">
        <v>14</v>
      </c>
      <c r="C433" t="s">
        <v>1013</v>
      </c>
      <c r="D433" t="s">
        <v>494</v>
      </c>
      <c r="E433" t="s">
        <v>1014</v>
      </c>
      <c r="F433">
        <v>11</v>
      </c>
      <c r="G433" t="s">
        <v>468</v>
      </c>
      <c r="H433" t="s">
        <v>464</v>
      </c>
    </row>
    <row r="434" spans="1:8" x14ac:dyDescent="0.3">
      <c r="A434">
        <v>433</v>
      </c>
      <c r="B434">
        <v>14</v>
      </c>
      <c r="C434" t="s">
        <v>1015</v>
      </c>
      <c r="D434" t="s">
        <v>721</v>
      </c>
      <c r="E434" t="s">
        <v>1016</v>
      </c>
      <c r="F434" t="s">
        <v>464</v>
      </c>
      <c r="G434" t="s">
        <v>464</v>
      </c>
      <c r="H434" t="s">
        <v>464</v>
      </c>
    </row>
    <row r="435" spans="1:8" x14ac:dyDescent="0.3">
      <c r="A435">
        <v>434</v>
      </c>
      <c r="B435">
        <v>14</v>
      </c>
      <c r="C435" t="s">
        <v>1017</v>
      </c>
      <c r="D435" t="s">
        <v>487</v>
      </c>
      <c r="E435" t="s">
        <v>1018</v>
      </c>
      <c r="F435">
        <v>12</v>
      </c>
      <c r="G435" t="s">
        <v>466</v>
      </c>
      <c r="H435" t="s">
        <v>464</v>
      </c>
    </row>
    <row r="436" spans="1:8" x14ac:dyDescent="0.3">
      <c r="A436">
        <v>435</v>
      </c>
      <c r="B436">
        <v>14</v>
      </c>
      <c r="C436" t="s">
        <v>1019</v>
      </c>
      <c r="D436" t="s">
        <v>474</v>
      </c>
      <c r="E436" t="s">
        <v>1020</v>
      </c>
      <c r="F436">
        <v>9</v>
      </c>
      <c r="G436" t="s">
        <v>466</v>
      </c>
      <c r="H436" t="s">
        <v>464</v>
      </c>
    </row>
    <row r="437" spans="1:8" x14ac:dyDescent="0.3">
      <c r="A437">
        <v>436</v>
      </c>
      <c r="B437">
        <v>14</v>
      </c>
      <c r="C437" t="s">
        <v>1021</v>
      </c>
      <c r="D437" t="s">
        <v>492</v>
      </c>
      <c r="E437" t="s">
        <v>1022</v>
      </c>
      <c r="F437">
        <v>10</v>
      </c>
      <c r="G437" t="s">
        <v>470</v>
      </c>
      <c r="H437" t="s">
        <v>464</v>
      </c>
    </row>
    <row r="438" spans="1:8" x14ac:dyDescent="0.3">
      <c r="A438">
        <v>437</v>
      </c>
      <c r="B438">
        <v>14</v>
      </c>
      <c r="C438" t="s">
        <v>1023</v>
      </c>
      <c r="D438" t="s">
        <v>491</v>
      </c>
      <c r="E438" t="s">
        <v>1024</v>
      </c>
      <c r="F438">
        <v>10</v>
      </c>
      <c r="G438" t="s">
        <v>468</v>
      </c>
      <c r="H438" t="s">
        <v>464</v>
      </c>
    </row>
    <row r="439" spans="1:8" x14ac:dyDescent="0.3">
      <c r="A439">
        <v>438</v>
      </c>
      <c r="B439">
        <v>14</v>
      </c>
      <c r="C439" t="s">
        <v>1025</v>
      </c>
      <c r="D439" t="s">
        <v>477</v>
      </c>
      <c r="E439" t="s">
        <v>1026</v>
      </c>
      <c r="F439">
        <v>6</v>
      </c>
      <c r="G439" t="s">
        <v>468</v>
      </c>
      <c r="H439" t="s">
        <v>464</v>
      </c>
    </row>
    <row r="440" spans="1:8" x14ac:dyDescent="0.3">
      <c r="A440">
        <v>439</v>
      </c>
      <c r="B440">
        <v>14</v>
      </c>
      <c r="C440" t="s">
        <v>1027</v>
      </c>
      <c r="D440" t="s">
        <v>462</v>
      </c>
      <c r="E440" t="s">
        <v>1028</v>
      </c>
      <c r="F440">
        <v>12</v>
      </c>
      <c r="G440" t="s">
        <v>466</v>
      </c>
      <c r="H440" t="s">
        <v>464</v>
      </c>
    </row>
    <row r="441" spans="1:8" x14ac:dyDescent="0.3">
      <c r="A441">
        <v>440</v>
      </c>
      <c r="B441">
        <v>14</v>
      </c>
      <c r="C441" t="s">
        <v>1029</v>
      </c>
      <c r="D441" t="s">
        <v>492</v>
      </c>
      <c r="E441" t="s">
        <v>1030</v>
      </c>
      <c r="F441">
        <v>10</v>
      </c>
      <c r="G441" t="s">
        <v>468</v>
      </c>
      <c r="H441" t="s">
        <v>464</v>
      </c>
    </row>
    <row r="442" spans="1:8" x14ac:dyDescent="0.3">
      <c r="A442">
        <v>441</v>
      </c>
      <c r="B442">
        <v>14</v>
      </c>
      <c r="C442" t="s">
        <v>1031</v>
      </c>
      <c r="D442" t="s">
        <v>479</v>
      </c>
      <c r="E442" t="s">
        <v>1032</v>
      </c>
      <c r="F442">
        <v>6</v>
      </c>
      <c r="G442" t="s">
        <v>468</v>
      </c>
      <c r="H442" t="s">
        <v>464</v>
      </c>
    </row>
    <row r="443" spans="1:8" x14ac:dyDescent="0.3">
      <c r="A443">
        <v>442</v>
      </c>
      <c r="B443">
        <v>14</v>
      </c>
      <c r="C443" t="s">
        <v>1033</v>
      </c>
      <c r="D443" t="s">
        <v>721</v>
      </c>
      <c r="E443" t="s">
        <v>1034</v>
      </c>
      <c r="F443" t="s">
        <v>464</v>
      </c>
      <c r="G443" t="s">
        <v>464</v>
      </c>
      <c r="H443" t="s">
        <v>464</v>
      </c>
    </row>
    <row r="444" spans="1:8" x14ac:dyDescent="0.3">
      <c r="A444">
        <v>443</v>
      </c>
      <c r="B444">
        <v>14</v>
      </c>
      <c r="C444" t="s">
        <v>1035</v>
      </c>
      <c r="D444" t="s">
        <v>721</v>
      </c>
      <c r="E444" t="s">
        <v>1036</v>
      </c>
      <c r="F444" t="s">
        <v>464</v>
      </c>
      <c r="G444" t="s">
        <v>464</v>
      </c>
      <c r="H444" t="s">
        <v>464</v>
      </c>
    </row>
    <row r="445" spans="1:8" x14ac:dyDescent="0.3">
      <c r="A445">
        <v>444</v>
      </c>
      <c r="B445">
        <v>14</v>
      </c>
      <c r="C445" t="s">
        <v>1037</v>
      </c>
      <c r="D445" t="s">
        <v>721</v>
      </c>
      <c r="E445" t="s">
        <v>1038</v>
      </c>
      <c r="F445" t="s">
        <v>464</v>
      </c>
      <c r="G445" t="s">
        <v>464</v>
      </c>
      <c r="H445" t="s">
        <v>464</v>
      </c>
    </row>
    <row r="446" spans="1:8" x14ac:dyDescent="0.3">
      <c r="A446">
        <v>445</v>
      </c>
      <c r="B446">
        <v>14</v>
      </c>
      <c r="C446" t="s">
        <v>1039</v>
      </c>
      <c r="D446" t="s">
        <v>487</v>
      </c>
      <c r="E446" t="s">
        <v>1040</v>
      </c>
      <c r="F446">
        <v>12</v>
      </c>
      <c r="G446" t="s">
        <v>468</v>
      </c>
      <c r="H446" t="s">
        <v>464</v>
      </c>
    </row>
    <row r="447" spans="1:8" x14ac:dyDescent="0.3">
      <c r="A447">
        <v>446</v>
      </c>
      <c r="B447">
        <v>14</v>
      </c>
      <c r="C447" t="s">
        <v>1041</v>
      </c>
      <c r="D447" t="s">
        <v>721</v>
      </c>
      <c r="E447" t="s">
        <v>1042</v>
      </c>
      <c r="F447" t="s">
        <v>464</v>
      </c>
      <c r="G447" t="s">
        <v>464</v>
      </c>
      <c r="H447" t="s">
        <v>464</v>
      </c>
    </row>
    <row r="448" spans="1:8" x14ac:dyDescent="0.3">
      <c r="A448">
        <v>447</v>
      </c>
      <c r="B448">
        <v>14</v>
      </c>
      <c r="C448" t="s">
        <v>1043</v>
      </c>
      <c r="D448" t="s">
        <v>477</v>
      </c>
      <c r="E448" t="s">
        <v>1044</v>
      </c>
      <c r="F448">
        <v>6</v>
      </c>
      <c r="G448" t="s">
        <v>468</v>
      </c>
      <c r="H448" t="s">
        <v>464</v>
      </c>
    </row>
    <row r="449" spans="1:8" x14ac:dyDescent="0.3">
      <c r="A449">
        <v>448</v>
      </c>
      <c r="B449">
        <v>14</v>
      </c>
      <c r="C449" t="s">
        <v>1045</v>
      </c>
      <c r="D449" t="s">
        <v>480</v>
      </c>
      <c r="E449" t="s">
        <v>1046</v>
      </c>
      <c r="F449">
        <v>12</v>
      </c>
      <c r="G449" t="s">
        <v>466</v>
      </c>
      <c r="H449" t="s">
        <v>464</v>
      </c>
    </row>
    <row r="450" spans="1:8" x14ac:dyDescent="0.3">
      <c r="A450">
        <v>449</v>
      </c>
      <c r="B450">
        <v>14</v>
      </c>
      <c r="C450" t="s">
        <v>1047</v>
      </c>
      <c r="D450" t="s">
        <v>471</v>
      </c>
      <c r="E450" t="s">
        <v>1048</v>
      </c>
      <c r="F450">
        <v>14</v>
      </c>
      <c r="G450" t="s">
        <v>470</v>
      </c>
      <c r="H450" t="s">
        <v>464</v>
      </c>
    </row>
    <row r="451" spans="1:8" x14ac:dyDescent="0.3">
      <c r="A451">
        <v>450</v>
      </c>
      <c r="B451">
        <v>15</v>
      </c>
      <c r="C451" t="s">
        <v>1049</v>
      </c>
      <c r="D451" t="s">
        <v>498</v>
      </c>
      <c r="E451" t="s">
        <v>1050</v>
      </c>
      <c r="F451">
        <v>14</v>
      </c>
      <c r="G451" t="s">
        <v>466</v>
      </c>
      <c r="H451" t="s">
        <v>464</v>
      </c>
    </row>
    <row r="452" spans="1:8" x14ac:dyDescent="0.3">
      <c r="A452">
        <v>451</v>
      </c>
      <c r="B452">
        <v>15</v>
      </c>
      <c r="C452" t="s">
        <v>1051</v>
      </c>
      <c r="D452" t="s">
        <v>495</v>
      </c>
      <c r="E452" t="s">
        <v>1052</v>
      </c>
      <c r="F452">
        <v>9</v>
      </c>
      <c r="G452" t="s">
        <v>470</v>
      </c>
      <c r="H452" t="s">
        <v>464</v>
      </c>
    </row>
    <row r="453" spans="1:8" x14ac:dyDescent="0.3">
      <c r="A453">
        <v>452</v>
      </c>
      <c r="B453">
        <v>15</v>
      </c>
      <c r="C453" t="s">
        <v>1053</v>
      </c>
      <c r="D453" t="s">
        <v>499</v>
      </c>
      <c r="E453" t="s">
        <v>1054</v>
      </c>
      <c r="F453">
        <v>11</v>
      </c>
      <c r="G453" t="s">
        <v>470</v>
      </c>
      <c r="H453" t="s">
        <v>464</v>
      </c>
    </row>
    <row r="454" spans="1:8" x14ac:dyDescent="0.3">
      <c r="A454">
        <v>453</v>
      </c>
      <c r="B454">
        <v>15</v>
      </c>
      <c r="C454" t="s">
        <v>1055</v>
      </c>
      <c r="D454" t="s">
        <v>721</v>
      </c>
      <c r="E454" t="s">
        <v>1056</v>
      </c>
      <c r="F454" t="s">
        <v>464</v>
      </c>
      <c r="G454" t="s">
        <v>464</v>
      </c>
      <c r="H454" t="s">
        <v>464</v>
      </c>
    </row>
    <row r="455" spans="1:8" x14ac:dyDescent="0.3">
      <c r="A455">
        <v>454</v>
      </c>
      <c r="B455">
        <v>15</v>
      </c>
      <c r="C455" t="s">
        <v>1057</v>
      </c>
      <c r="D455" t="s">
        <v>494</v>
      </c>
      <c r="E455" t="s">
        <v>1058</v>
      </c>
      <c r="F455">
        <v>11</v>
      </c>
      <c r="G455" t="s">
        <v>470</v>
      </c>
      <c r="H455" t="s">
        <v>464</v>
      </c>
    </row>
    <row r="456" spans="1:8" x14ac:dyDescent="0.3">
      <c r="A456">
        <v>455</v>
      </c>
      <c r="B456">
        <v>15</v>
      </c>
      <c r="C456" t="s">
        <v>1059</v>
      </c>
      <c r="D456" t="s">
        <v>494</v>
      </c>
      <c r="E456" t="s">
        <v>1060</v>
      </c>
      <c r="F456">
        <v>11</v>
      </c>
      <c r="G456" t="s">
        <v>468</v>
      </c>
      <c r="H456" t="s">
        <v>464</v>
      </c>
    </row>
    <row r="457" spans="1:8" x14ac:dyDescent="0.3">
      <c r="A457">
        <v>456</v>
      </c>
      <c r="B457">
        <v>15</v>
      </c>
      <c r="C457" t="s">
        <v>1061</v>
      </c>
      <c r="D457" t="s">
        <v>490</v>
      </c>
      <c r="E457" t="s">
        <v>1062</v>
      </c>
      <c r="F457">
        <v>5</v>
      </c>
      <c r="G457" t="s">
        <v>468</v>
      </c>
      <c r="H457" t="s">
        <v>464</v>
      </c>
    </row>
    <row r="458" spans="1:8" x14ac:dyDescent="0.3">
      <c r="A458">
        <v>457</v>
      </c>
      <c r="B458">
        <v>15</v>
      </c>
      <c r="C458" t="s">
        <v>1063</v>
      </c>
      <c r="D458" t="s">
        <v>499</v>
      </c>
      <c r="E458" t="s">
        <v>1064</v>
      </c>
      <c r="F458">
        <v>11</v>
      </c>
      <c r="G458" t="s">
        <v>472</v>
      </c>
      <c r="H458" t="s">
        <v>464</v>
      </c>
    </row>
    <row r="459" spans="1:8" x14ac:dyDescent="0.3">
      <c r="A459">
        <v>458</v>
      </c>
      <c r="B459">
        <v>15</v>
      </c>
      <c r="C459" t="s">
        <v>1065</v>
      </c>
      <c r="D459" t="s">
        <v>476</v>
      </c>
      <c r="E459" t="s">
        <v>1066</v>
      </c>
      <c r="F459">
        <v>7</v>
      </c>
      <c r="G459" t="s">
        <v>468</v>
      </c>
      <c r="H459" t="s">
        <v>464</v>
      </c>
    </row>
    <row r="460" spans="1:8" x14ac:dyDescent="0.3">
      <c r="A460">
        <v>459</v>
      </c>
      <c r="B460">
        <v>15</v>
      </c>
      <c r="C460" t="s">
        <v>1067</v>
      </c>
      <c r="D460" t="s">
        <v>491</v>
      </c>
      <c r="E460" t="s">
        <v>1068</v>
      </c>
      <c r="F460">
        <v>10</v>
      </c>
      <c r="G460" t="s">
        <v>470</v>
      </c>
      <c r="H460" t="s">
        <v>464</v>
      </c>
    </row>
    <row r="461" spans="1:8" x14ac:dyDescent="0.3">
      <c r="A461">
        <v>460</v>
      </c>
      <c r="B461">
        <v>15</v>
      </c>
      <c r="C461" t="s">
        <v>1069</v>
      </c>
      <c r="D461" t="s">
        <v>487</v>
      </c>
      <c r="E461" t="s">
        <v>1070</v>
      </c>
      <c r="F461">
        <v>12</v>
      </c>
      <c r="G461" t="s">
        <v>468</v>
      </c>
      <c r="H461" t="s">
        <v>464</v>
      </c>
    </row>
    <row r="462" spans="1:8" x14ac:dyDescent="0.3">
      <c r="A462">
        <v>461</v>
      </c>
      <c r="B462">
        <v>15</v>
      </c>
      <c r="C462" t="s">
        <v>1071</v>
      </c>
      <c r="D462" t="s">
        <v>721</v>
      </c>
      <c r="E462" t="s">
        <v>1072</v>
      </c>
      <c r="F462" t="s">
        <v>464</v>
      </c>
      <c r="G462" t="s">
        <v>464</v>
      </c>
      <c r="H462" t="s">
        <v>464</v>
      </c>
    </row>
    <row r="463" spans="1:8" x14ac:dyDescent="0.3">
      <c r="A463">
        <v>462</v>
      </c>
      <c r="B463">
        <v>15</v>
      </c>
      <c r="C463" t="s">
        <v>1073</v>
      </c>
      <c r="D463" t="s">
        <v>469</v>
      </c>
      <c r="E463" t="s">
        <v>1074</v>
      </c>
      <c r="F463">
        <v>14</v>
      </c>
      <c r="G463" t="s">
        <v>468</v>
      </c>
      <c r="H463" t="s">
        <v>464</v>
      </c>
    </row>
    <row r="464" spans="1:8" x14ac:dyDescent="0.3">
      <c r="A464">
        <v>463</v>
      </c>
      <c r="B464">
        <v>15</v>
      </c>
      <c r="C464" t="s">
        <v>1075</v>
      </c>
      <c r="D464" t="s">
        <v>489</v>
      </c>
      <c r="E464" t="s">
        <v>1076</v>
      </c>
      <c r="F464">
        <v>12</v>
      </c>
      <c r="G464" t="s">
        <v>470</v>
      </c>
      <c r="H464" t="s">
        <v>464</v>
      </c>
    </row>
    <row r="465" spans="1:8" x14ac:dyDescent="0.3">
      <c r="A465">
        <v>464</v>
      </c>
      <c r="B465">
        <v>15</v>
      </c>
      <c r="C465" t="s">
        <v>1077</v>
      </c>
      <c r="D465" t="s">
        <v>488</v>
      </c>
      <c r="E465" t="s">
        <v>1078</v>
      </c>
      <c r="F465">
        <v>11</v>
      </c>
      <c r="G465" t="s">
        <v>468</v>
      </c>
      <c r="H465" t="s">
        <v>464</v>
      </c>
    </row>
    <row r="466" spans="1:8" x14ac:dyDescent="0.3">
      <c r="A466">
        <v>465</v>
      </c>
      <c r="B466">
        <v>15</v>
      </c>
      <c r="C466" t="s">
        <v>1079</v>
      </c>
      <c r="D466" t="s">
        <v>475</v>
      </c>
      <c r="E466" t="s">
        <v>1080</v>
      </c>
      <c r="F466">
        <v>11</v>
      </c>
      <c r="G466" t="s">
        <v>468</v>
      </c>
      <c r="H466" t="s">
        <v>464</v>
      </c>
    </row>
    <row r="467" spans="1:8" x14ac:dyDescent="0.3">
      <c r="A467">
        <v>466</v>
      </c>
      <c r="B467">
        <v>15</v>
      </c>
      <c r="C467" t="s">
        <v>1081</v>
      </c>
      <c r="D467" t="s">
        <v>721</v>
      </c>
      <c r="E467" t="s">
        <v>1082</v>
      </c>
      <c r="F467" t="s">
        <v>464</v>
      </c>
      <c r="G467" t="s">
        <v>464</v>
      </c>
      <c r="H467" t="s">
        <v>464</v>
      </c>
    </row>
    <row r="468" spans="1:8" x14ac:dyDescent="0.3">
      <c r="A468">
        <v>467</v>
      </c>
      <c r="B468">
        <v>15</v>
      </c>
      <c r="C468" t="s">
        <v>1083</v>
      </c>
      <c r="D468" t="s">
        <v>473</v>
      </c>
      <c r="E468" t="s">
        <v>1084</v>
      </c>
      <c r="F468">
        <v>14</v>
      </c>
      <c r="G468" t="s">
        <v>468</v>
      </c>
      <c r="H468" t="s">
        <v>464</v>
      </c>
    </row>
    <row r="469" spans="1:8" x14ac:dyDescent="0.3">
      <c r="A469">
        <v>468</v>
      </c>
      <c r="B469">
        <v>15</v>
      </c>
      <c r="C469" t="s">
        <v>1085</v>
      </c>
      <c r="D469" t="s">
        <v>496</v>
      </c>
      <c r="E469" t="s">
        <v>1086</v>
      </c>
      <c r="F469">
        <v>5</v>
      </c>
      <c r="G469" t="s">
        <v>470</v>
      </c>
      <c r="H469" t="s">
        <v>464</v>
      </c>
    </row>
    <row r="470" spans="1:8" x14ac:dyDescent="0.3">
      <c r="A470">
        <v>469</v>
      </c>
      <c r="B470">
        <v>15</v>
      </c>
      <c r="C470" t="s">
        <v>1087</v>
      </c>
      <c r="D470" t="s">
        <v>485</v>
      </c>
      <c r="E470" t="s">
        <v>1088</v>
      </c>
      <c r="F470">
        <v>7</v>
      </c>
      <c r="G470" t="s">
        <v>466</v>
      </c>
      <c r="H470" t="s">
        <v>464</v>
      </c>
    </row>
    <row r="471" spans="1:8" x14ac:dyDescent="0.3">
      <c r="A471">
        <v>470</v>
      </c>
      <c r="B471">
        <v>15</v>
      </c>
      <c r="C471" t="s">
        <v>1089</v>
      </c>
      <c r="D471" t="s">
        <v>721</v>
      </c>
      <c r="E471" t="s">
        <v>1090</v>
      </c>
      <c r="F471" t="s">
        <v>464</v>
      </c>
      <c r="G471" t="s">
        <v>464</v>
      </c>
      <c r="H471" t="s">
        <v>464</v>
      </c>
    </row>
    <row r="472" spans="1:8" x14ac:dyDescent="0.3">
      <c r="A472">
        <v>471</v>
      </c>
      <c r="B472">
        <v>15</v>
      </c>
      <c r="C472" t="s">
        <v>1091</v>
      </c>
      <c r="D472" t="s">
        <v>477</v>
      </c>
      <c r="E472" t="s">
        <v>1092</v>
      </c>
      <c r="F472">
        <v>6</v>
      </c>
      <c r="G472" t="s">
        <v>466</v>
      </c>
      <c r="H472" t="s">
        <v>464</v>
      </c>
    </row>
    <row r="473" spans="1:8" x14ac:dyDescent="0.3">
      <c r="A473">
        <v>472</v>
      </c>
      <c r="B473">
        <v>15</v>
      </c>
      <c r="C473" t="s">
        <v>1093</v>
      </c>
      <c r="D473" t="s">
        <v>476</v>
      </c>
      <c r="E473" t="s">
        <v>1094</v>
      </c>
      <c r="F473">
        <v>7</v>
      </c>
      <c r="G473" t="s">
        <v>466</v>
      </c>
      <c r="H473" t="s">
        <v>464</v>
      </c>
    </row>
    <row r="474" spans="1:8" x14ac:dyDescent="0.3">
      <c r="A474">
        <v>473</v>
      </c>
      <c r="B474">
        <v>15</v>
      </c>
      <c r="C474" t="s">
        <v>1095</v>
      </c>
      <c r="D474" t="s">
        <v>721</v>
      </c>
      <c r="E474" t="s">
        <v>1096</v>
      </c>
      <c r="F474" t="s">
        <v>464</v>
      </c>
      <c r="G474" t="s">
        <v>464</v>
      </c>
      <c r="H474" t="s">
        <v>464</v>
      </c>
    </row>
    <row r="475" spans="1:8" x14ac:dyDescent="0.3">
      <c r="A475">
        <v>474</v>
      </c>
      <c r="B475">
        <v>15</v>
      </c>
      <c r="C475" t="s">
        <v>1097</v>
      </c>
      <c r="D475" t="s">
        <v>721</v>
      </c>
      <c r="E475" t="s">
        <v>1098</v>
      </c>
      <c r="F475" t="s">
        <v>464</v>
      </c>
      <c r="G475" t="s">
        <v>464</v>
      </c>
      <c r="H475" t="s">
        <v>464</v>
      </c>
    </row>
    <row r="476" spans="1:8" x14ac:dyDescent="0.3">
      <c r="A476">
        <v>475</v>
      </c>
      <c r="B476">
        <v>15</v>
      </c>
      <c r="C476" t="s">
        <v>1099</v>
      </c>
      <c r="D476" t="s">
        <v>494</v>
      </c>
      <c r="E476" t="s">
        <v>1100</v>
      </c>
      <c r="F476">
        <v>11</v>
      </c>
      <c r="G476" t="s">
        <v>470</v>
      </c>
      <c r="H476" t="s">
        <v>464</v>
      </c>
    </row>
    <row r="477" spans="1:8" x14ac:dyDescent="0.3">
      <c r="A477">
        <v>476</v>
      </c>
      <c r="B477">
        <v>15</v>
      </c>
      <c r="C477" t="s">
        <v>1101</v>
      </c>
      <c r="D477" t="s">
        <v>485</v>
      </c>
      <c r="E477" t="s">
        <v>1102</v>
      </c>
      <c r="F477">
        <v>7</v>
      </c>
      <c r="G477" t="s">
        <v>470</v>
      </c>
      <c r="H477" t="s">
        <v>464</v>
      </c>
    </row>
    <row r="478" spans="1:8" x14ac:dyDescent="0.3">
      <c r="A478">
        <v>477</v>
      </c>
      <c r="B478">
        <v>15</v>
      </c>
      <c r="C478" t="s">
        <v>1103</v>
      </c>
      <c r="D478" t="s">
        <v>489</v>
      </c>
      <c r="E478" t="s">
        <v>1104</v>
      </c>
      <c r="F478">
        <v>12</v>
      </c>
      <c r="G478" t="s">
        <v>472</v>
      </c>
      <c r="H478" t="s">
        <v>464</v>
      </c>
    </row>
    <row r="479" spans="1:8" x14ac:dyDescent="0.3">
      <c r="A479">
        <v>478</v>
      </c>
      <c r="B479">
        <v>15</v>
      </c>
      <c r="C479" t="s">
        <v>1105</v>
      </c>
      <c r="D479" t="s">
        <v>471</v>
      </c>
      <c r="E479" t="s">
        <v>1106</v>
      </c>
      <c r="F479">
        <v>14</v>
      </c>
      <c r="G479" t="s">
        <v>468</v>
      </c>
      <c r="H479" t="s">
        <v>464</v>
      </c>
    </row>
    <row r="480" spans="1:8" x14ac:dyDescent="0.3">
      <c r="A480">
        <v>479</v>
      </c>
      <c r="B480">
        <v>15</v>
      </c>
      <c r="C480" t="s">
        <v>1107</v>
      </c>
      <c r="D480" t="s">
        <v>489</v>
      </c>
      <c r="E480" t="s">
        <v>1108</v>
      </c>
      <c r="F480">
        <v>12</v>
      </c>
      <c r="G480" t="s">
        <v>468</v>
      </c>
      <c r="H480" t="s">
        <v>464</v>
      </c>
    </row>
    <row r="481" spans="1:8" x14ac:dyDescent="0.3">
      <c r="A481">
        <v>480</v>
      </c>
      <c r="B481">
        <v>15</v>
      </c>
      <c r="C481" t="s">
        <v>1109</v>
      </c>
      <c r="D481" t="s">
        <v>499</v>
      </c>
      <c r="E481" t="s">
        <v>1110</v>
      </c>
      <c r="F481">
        <v>11</v>
      </c>
      <c r="G481" t="s">
        <v>472</v>
      </c>
      <c r="H481" t="s">
        <v>464</v>
      </c>
    </row>
    <row r="482" spans="1:8" x14ac:dyDescent="0.3">
      <c r="A482">
        <v>481</v>
      </c>
      <c r="B482">
        <v>15</v>
      </c>
      <c r="C482" t="s">
        <v>1111</v>
      </c>
      <c r="D482" t="s">
        <v>721</v>
      </c>
      <c r="E482" t="s">
        <v>1112</v>
      </c>
      <c r="F482" t="s">
        <v>464</v>
      </c>
      <c r="G482" t="s">
        <v>464</v>
      </c>
      <c r="H482" t="s">
        <v>464</v>
      </c>
    </row>
    <row r="483" spans="1:8" x14ac:dyDescent="0.3">
      <c r="A483">
        <v>482</v>
      </c>
      <c r="B483">
        <v>15</v>
      </c>
      <c r="C483" t="s">
        <v>1113</v>
      </c>
      <c r="D483" t="s">
        <v>721</v>
      </c>
      <c r="E483" t="s">
        <v>1114</v>
      </c>
      <c r="F483" t="s">
        <v>464</v>
      </c>
      <c r="G483" t="s">
        <v>464</v>
      </c>
      <c r="H483" t="s">
        <v>464</v>
      </c>
    </row>
    <row r="484" spans="1:8" x14ac:dyDescent="0.3">
      <c r="A484">
        <v>483</v>
      </c>
      <c r="B484">
        <v>15</v>
      </c>
      <c r="C484" t="s">
        <v>1115</v>
      </c>
      <c r="D484" t="s">
        <v>721</v>
      </c>
      <c r="E484" t="s">
        <v>1116</v>
      </c>
      <c r="F484" t="s">
        <v>464</v>
      </c>
      <c r="G484" t="s">
        <v>464</v>
      </c>
      <c r="H484" t="s">
        <v>464</v>
      </c>
    </row>
    <row r="485" spans="1:8" x14ac:dyDescent="0.3">
      <c r="A485">
        <v>484</v>
      </c>
      <c r="B485">
        <v>15</v>
      </c>
      <c r="C485" t="s">
        <v>1117</v>
      </c>
      <c r="D485" t="s">
        <v>488</v>
      </c>
      <c r="E485" t="s">
        <v>1118</v>
      </c>
      <c r="F485">
        <v>11</v>
      </c>
      <c r="G485" t="s">
        <v>468</v>
      </c>
      <c r="H485" t="s">
        <v>464</v>
      </c>
    </row>
    <row r="486" spans="1:8" x14ac:dyDescent="0.3">
      <c r="A486">
        <v>485</v>
      </c>
      <c r="B486">
        <v>15</v>
      </c>
      <c r="C486" t="s">
        <v>1119</v>
      </c>
      <c r="D486" t="s">
        <v>494</v>
      </c>
      <c r="E486" t="s">
        <v>1120</v>
      </c>
      <c r="F486">
        <v>11</v>
      </c>
      <c r="G486" t="s">
        <v>468</v>
      </c>
      <c r="H486" t="s">
        <v>464</v>
      </c>
    </row>
    <row r="487" spans="1:8" x14ac:dyDescent="0.3">
      <c r="A487">
        <v>486</v>
      </c>
      <c r="B487">
        <v>15</v>
      </c>
      <c r="C487" t="s">
        <v>1121</v>
      </c>
      <c r="D487" t="s">
        <v>484</v>
      </c>
      <c r="E487" t="s">
        <v>1122</v>
      </c>
      <c r="F487">
        <v>14</v>
      </c>
      <c r="G487" t="s">
        <v>468</v>
      </c>
      <c r="H487" t="s">
        <v>464</v>
      </c>
    </row>
    <row r="488" spans="1:8" x14ac:dyDescent="0.3">
      <c r="A488">
        <v>487</v>
      </c>
      <c r="B488">
        <v>15</v>
      </c>
      <c r="C488" t="s">
        <v>1123</v>
      </c>
      <c r="D488" t="s">
        <v>500</v>
      </c>
      <c r="E488" t="s">
        <v>1124</v>
      </c>
      <c r="F488">
        <v>14</v>
      </c>
      <c r="G488" t="s">
        <v>470</v>
      </c>
      <c r="H488" t="s">
        <v>464</v>
      </c>
    </row>
    <row r="489" spans="1:8" x14ac:dyDescent="0.3">
      <c r="A489">
        <v>488</v>
      </c>
      <c r="B489">
        <v>15</v>
      </c>
      <c r="C489" t="s">
        <v>1125</v>
      </c>
      <c r="D489" t="s">
        <v>498</v>
      </c>
      <c r="E489" t="s">
        <v>1126</v>
      </c>
      <c r="F489">
        <v>14</v>
      </c>
      <c r="G489" t="s">
        <v>468</v>
      </c>
      <c r="H489" t="s">
        <v>464</v>
      </c>
    </row>
    <row r="490" spans="1:8" x14ac:dyDescent="0.3">
      <c r="A490">
        <v>489</v>
      </c>
      <c r="B490">
        <v>15</v>
      </c>
      <c r="C490" t="s">
        <v>1127</v>
      </c>
      <c r="D490" t="s">
        <v>489</v>
      </c>
      <c r="E490" t="s">
        <v>1128</v>
      </c>
      <c r="F490">
        <v>12</v>
      </c>
      <c r="G490" t="s">
        <v>468</v>
      </c>
      <c r="H490" t="s">
        <v>464</v>
      </c>
    </row>
    <row r="491" spans="1:8" x14ac:dyDescent="0.3">
      <c r="A491">
        <v>490</v>
      </c>
      <c r="B491">
        <v>15</v>
      </c>
      <c r="C491" t="s">
        <v>1129</v>
      </c>
      <c r="D491" t="s">
        <v>489</v>
      </c>
      <c r="E491" t="s">
        <v>1130</v>
      </c>
      <c r="F491">
        <v>12</v>
      </c>
      <c r="G491" t="s">
        <v>472</v>
      </c>
      <c r="H491" t="s">
        <v>464</v>
      </c>
    </row>
    <row r="492" spans="1:8" x14ac:dyDescent="0.3">
      <c r="A492">
        <v>491</v>
      </c>
      <c r="B492">
        <v>15</v>
      </c>
      <c r="C492" t="s">
        <v>1131</v>
      </c>
      <c r="D492" t="s">
        <v>474</v>
      </c>
      <c r="E492" t="s">
        <v>1132</v>
      </c>
      <c r="F492">
        <v>9</v>
      </c>
      <c r="G492" t="s">
        <v>466</v>
      </c>
      <c r="H492" t="s">
        <v>464</v>
      </c>
    </row>
    <row r="493" spans="1:8" x14ac:dyDescent="0.3">
      <c r="A493">
        <v>492</v>
      </c>
      <c r="B493">
        <v>15</v>
      </c>
      <c r="C493" t="s">
        <v>1133</v>
      </c>
      <c r="D493" t="s">
        <v>481</v>
      </c>
      <c r="E493" t="s">
        <v>1134</v>
      </c>
      <c r="F493">
        <v>5</v>
      </c>
      <c r="G493" t="s">
        <v>468</v>
      </c>
      <c r="H493" t="s">
        <v>464</v>
      </c>
    </row>
    <row r="494" spans="1:8" x14ac:dyDescent="0.3">
      <c r="A494">
        <v>493</v>
      </c>
      <c r="B494">
        <v>15</v>
      </c>
      <c r="C494" t="s">
        <v>1135</v>
      </c>
      <c r="D494" t="s">
        <v>479</v>
      </c>
      <c r="E494" t="s">
        <v>1136</v>
      </c>
      <c r="F494">
        <v>6</v>
      </c>
      <c r="G494" t="s">
        <v>468</v>
      </c>
      <c r="H494" t="s">
        <v>464</v>
      </c>
    </row>
    <row r="495" spans="1:8" x14ac:dyDescent="0.3">
      <c r="A495">
        <v>494</v>
      </c>
      <c r="B495">
        <v>15</v>
      </c>
      <c r="C495" t="s">
        <v>1137</v>
      </c>
      <c r="D495" t="s">
        <v>469</v>
      </c>
      <c r="E495" t="s">
        <v>1138</v>
      </c>
      <c r="F495">
        <v>14</v>
      </c>
      <c r="G495" t="s">
        <v>468</v>
      </c>
      <c r="H495" t="s">
        <v>464</v>
      </c>
    </row>
    <row r="496" spans="1:8" x14ac:dyDescent="0.3">
      <c r="A496">
        <v>495</v>
      </c>
      <c r="B496">
        <v>15</v>
      </c>
      <c r="C496" t="s">
        <v>1139</v>
      </c>
      <c r="D496" t="s">
        <v>471</v>
      </c>
      <c r="E496" t="s">
        <v>1140</v>
      </c>
      <c r="F496">
        <v>14</v>
      </c>
      <c r="G496" t="s">
        <v>466</v>
      </c>
      <c r="H496" t="s">
        <v>464</v>
      </c>
    </row>
    <row r="497" spans="1:8" x14ac:dyDescent="0.3">
      <c r="A497">
        <v>496</v>
      </c>
      <c r="B497">
        <v>15</v>
      </c>
      <c r="C497" t="s">
        <v>1141</v>
      </c>
      <c r="D497" t="s">
        <v>480</v>
      </c>
      <c r="E497" t="s">
        <v>1142</v>
      </c>
      <c r="F497">
        <v>12</v>
      </c>
      <c r="G497" t="s">
        <v>470</v>
      </c>
      <c r="H497" t="s">
        <v>464</v>
      </c>
    </row>
    <row r="498" spans="1:8" x14ac:dyDescent="0.3">
      <c r="A498">
        <v>497</v>
      </c>
      <c r="B498">
        <v>15</v>
      </c>
      <c r="C498" t="s">
        <v>1143</v>
      </c>
      <c r="D498" t="s">
        <v>487</v>
      </c>
      <c r="E498" t="s">
        <v>1144</v>
      </c>
      <c r="F498">
        <v>12</v>
      </c>
      <c r="G498" t="s">
        <v>466</v>
      </c>
      <c r="H498" t="s">
        <v>464</v>
      </c>
    </row>
    <row r="499" spans="1:8" x14ac:dyDescent="0.3">
      <c r="A499">
        <v>498</v>
      </c>
      <c r="B499">
        <v>15</v>
      </c>
      <c r="C499" t="s">
        <v>1145</v>
      </c>
      <c r="D499" t="s">
        <v>500</v>
      </c>
      <c r="E499" t="s">
        <v>1146</v>
      </c>
      <c r="F499">
        <v>14</v>
      </c>
      <c r="G499" t="s">
        <v>466</v>
      </c>
      <c r="H499" t="s">
        <v>464</v>
      </c>
    </row>
    <row r="500" spans="1:8" x14ac:dyDescent="0.3">
      <c r="A500">
        <v>499</v>
      </c>
      <c r="B500">
        <v>15</v>
      </c>
      <c r="C500" t="s">
        <v>1147</v>
      </c>
      <c r="D500" t="s">
        <v>490</v>
      </c>
      <c r="E500" t="s">
        <v>1148</v>
      </c>
      <c r="F500">
        <v>5</v>
      </c>
      <c r="G500" t="s">
        <v>468</v>
      </c>
      <c r="H500" t="s">
        <v>464</v>
      </c>
    </row>
    <row r="501" spans="1:8" x14ac:dyDescent="0.3">
      <c r="A501">
        <v>500</v>
      </c>
      <c r="B501">
        <v>15</v>
      </c>
      <c r="C501" t="s">
        <v>1149</v>
      </c>
      <c r="D501" t="s">
        <v>486</v>
      </c>
      <c r="E501" t="s">
        <v>1150</v>
      </c>
      <c r="F501">
        <v>6</v>
      </c>
      <c r="G501" t="s">
        <v>468</v>
      </c>
      <c r="H501" t="s">
        <v>464</v>
      </c>
    </row>
    <row r="502" spans="1:8" x14ac:dyDescent="0.3">
      <c r="A502">
        <v>501</v>
      </c>
      <c r="B502">
        <v>15</v>
      </c>
      <c r="C502" t="s">
        <v>1151</v>
      </c>
      <c r="D502" t="s">
        <v>474</v>
      </c>
      <c r="E502" t="s">
        <v>1152</v>
      </c>
      <c r="F502">
        <v>9</v>
      </c>
      <c r="G502" t="s">
        <v>466</v>
      </c>
      <c r="H502" t="s">
        <v>464</v>
      </c>
    </row>
    <row r="503" spans="1:8" x14ac:dyDescent="0.3">
      <c r="A503">
        <v>502</v>
      </c>
      <c r="B503">
        <v>15</v>
      </c>
      <c r="C503" t="s">
        <v>1153</v>
      </c>
      <c r="D503" t="s">
        <v>721</v>
      </c>
      <c r="E503" t="s">
        <v>1154</v>
      </c>
      <c r="F503" t="s">
        <v>464</v>
      </c>
      <c r="G503" t="s">
        <v>464</v>
      </c>
      <c r="H503" t="s">
        <v>464</v>
      </c>
    </row>
    <row r="504" spans="1:8" x14ac:dyDescent="0.3">
      <c r="A504">
        <v>503</v>
      </c>
      <c r="B504">
        <v>15</v>
      </c>
      <c r="C504" t="s">
        <v>1155</v>
      </c>
      <c r="D504" t="s">
        <v>482</v>
      </c>
      <c r="E504" t="s">
        <v>1156</v>
      </c>
      <c r="F504">
        <v>12</v>
      </c>
      <c r="G504" t="s">
        <v>468</v>
      </c>
      <c r="H504" t="s">
        <v>464</v>
      </c>
    </row>
    <row r="505" spans="1:8" x14ac:dyDescent="0.3">
      <c r="A505">
        <v>504</v>
      </c>
      <c r="B505">
        <v>15</v>
      </c>
      <c r="C505" t="s">
        <v>1157</v>
      </c>
      <c r="D505" t="s">
        <v>491</v>
      </c>
      <c r="E505" t="s">
        <v>1158</v>
      </c>
      <c r="F505">
        <v>10</v>
      </c>
      <c r="G505" t="s">
        <v>468</v>
      </c>
      <c r="H505" t="s">
        <v>464</v>
      </c>
    </row>
    <row r="506" spans="1:8" x14ac:dyDescent="0.3">
      <c r="A506">
        <v>505</v>
      </c>
      <c r="B506">
        <v>15</v>
      </c>
      <c r="C506" t="s">
        <v>1159</v>
      </c>
      <c r="D506" t="s">
        <v>492</v>
      </c>
      <c r="E506" t="s">
        <v>1160</v>
      </c>
      <c r="F506">
        <v>10</v>
      </c>
      <c r="G506" t="s">
        <v>468</v>
      </c>
      <c r="H506" t="s">
        <v>464</v>
      </c>
    </row>
    <row r="507" spans="1:8" x14ac:dyDescent="0.3">
      <c r="A507">
        <v>506</v>
      </c>
      <c r="B507">
        <v>15</v>
      </c>
      <c r="C507" t="s">
        <v>1161</v>
      </c>
      <c r="D507" t="s">
        <v>482</v>
      </c>
      <c r="E507" t="s">
        <v>1162</v>
      </c>
      <c r="F507">
        <v>12</v>
      </c>
      <c r="G507" t="s">
        <v>470</v>
      </c>
      <c r="H507" t="s">
        <v>464</v>
      </c>
    </row>
    <row r="508" spans="1:8" x14ac:dyDescent="0.3">
      <c r="A508">
        <v>507</v>
      </c>
      <c r="B508">
        <v>15</v>
      </c>
      <c r="C508" t="s">
        <v>1163</v>
      </c>
      <c r="D508" t="s">
        <v>721</v>
      </c>
      <c r="E508" t="s">
        <v>1164</v>
      </c>
      <c r="F508" t="s">
        <v>464</v>
      </c>
      <c r="G508" t="s">
        <v>464</v>
      </c>
      <c r="H508" t="s">
        <v>464</v>
      </c>
    </row>
    <row r="509" spans="1:8" x14ac:dyDescent="0.3">
      <c r="A509">
        <v>508</v>
      </c>
      <c r="B509">
        <v>15</v>
      </c>
      <c r="C509" t="s">
        <v>1165</v>
      </c>
      <c r="D509" t="s">
        <v>484</v>
      </c>
      <c r="E509" t="s">
        <v>1166</v>
      </c>
      <c r="F509">
        <v>14</v>
      </c>
      <c r="G509" t="s">
        <v>468</v>
      </c>
      <c r="H509" t="s">
        <v>464</v>
      </c>
    </row>
    <row r="510" spans="1:8" x14ac:dyDescent="0.3">
      <c r="A510">
        <v>509</v>
      </c>
      <c r="B510">
        <v>15</v>
      </c>
      <c r="C510" t="s">
        <v>1167</v>
      </c>
      <c r="D510" t="s">
        <v>490</v>
      </c>
      <c r="E510" t="s">
        <v>1168</v>
      </c>
      <c r="F510">
        <v>5</v>
      </c>
      <c r="G510" t="s">
        <v>468</v>
      </c>
      <c r="H510" t="s">
        <v>464</v>
      </c>
    </row>
    <row r="511" spans="1:8" x14ac:dyDescent="0.3">
      <c r="A511">
        <v>510</v>
      </c>
      <c r="B511">
        <v>15</v>
      </c>
      <c r="C511" t="s">
        <v>1169</v>
      </c>
      <c r="D511" t="s">
        <v>494</v>
      </c>
      <c r="E511" t="s">
        <v>1170</v>
      </c>
      <c r="F511">
        <v>11</v>
      </c>
      <c r="G511" t="s">
        <v>468</v>
      </c>
      <c r="H511" t="s">
        <v>464</v>
      </c>
    </row>
    <row r="512" spans="1:8" x14ac:dyDescent="0.3">
      <c r="A512">
        <v>511</v>
      </c>
      <c r="B512">
        <v>15</v>
      </c>
      <c r="C512" t="s">
        <v>1171</v>
      </c>
      <c r="D512" t="s">
        <v>489</v>
      </c>
      <c r="E512" t="s">
        <v>1172</v>
      </c>
      <c r="F512">
        <v>12</v>
      </c>
      <c r="G512" t="s">
        <v>470</v>
      </c>
      <c r="H512" t="s">
        <v>464</v>
      </c>
    </row>
    <row r="513" spans="1:8" x14ac:dyDescent="0.3">
      <c r="A513">
        <v>512</v>
      </c>
      <c r="B513">
        <v>15</v>
      </c>
      <c r="C513" t="s">
        <v>1173</v>
      </c>
      <c r="D513" t="s">
        <v>483</v>
      </c>
      <c r="E513" t="s">
        <v>1174</v>
      </c>
      <c r="F513">
        <v>10</v>
      </c>
      <c r="G513" t="s">
        <v>470</v>
      </c>
      <c r="H513" t="s">
        <v>464</v>
      </c>
    </row>
    <row r="514" spans="1:8" x14ac:dyDescent="0.3">
      <c r="A514">
        <v>513</v>
      </c>
      <c r="B514">
        <v>15</v>
      </c>
      <c r="C514" t="s">
        <v>1175</v>
      </c>
      <c r="D514" t="s">
        <v>491</v>
      </c>
      <c r="E514" t="s">
        <v>1176</v>
      </c>
      <c r="F514">
        <v>10</v>
      </c>
      <c r="G514" t="s">
        <v>468</v>
      </c>
      <c r="H514" t="s">
        <v>464</v>
      </c>
    </row>
    <row r="515" spans="1:8" x14ac:dyDescent="0.3">
      <c r="A515">
        <v>514</v>
      </c>
      <c r="B515">
        <v>15</v>
      </c>
      <c r="C515" t="s">
        <v>1177</v>
      </c>
      <c r="D515" t="s">
        <v>495</v>
      </c>
      <c r="E515" t="s">
        <v>1178</v>
      </c>
      <c r="F515">
        <v>9</v>
      </c>
      <c r="G515" t="s">
        <v>470</v>
      </c>
      <c r="H515" t="s">
        <v>464</v>
      </c>
    </row>
    <row r="516" spans="1:8" x14ac:dyDescent="0.3">
      <c r="A516">
        <v>515</v>
      </c>
      <c r="B516">
        <v>15</v>
      </c>
      <c r="C516" t="s">
        <v>1179</v>
      </c>
      <c r="D516" t="s">
        <v>482</v>
      </c>
      <c r="E516" t="s">
        <v>1180</v>
      </c>
      <c r="F516">
        <v>12</v>
      </c>
      <c r="G516" t="s">
        <v>470</v>
      </c>
      <c r="H516" t="s">
        <v>464</v>
      </c>
    </row>
    <row r="517" spans="1:8" x14ac:dyDescent="0.3">
      <c r="A517">
        <v>516</v>
      </c>
      <c r="B517">
        <v>15</v>
      </c>
      <c r="C517" t="s">
        <v>1181</v>
      </c>
      <c r="D517" t="s">
        <v>485</v>
      </c>
      <c r="E517" t="s">
        <v>1182</v>
      </c>
      <c r="F517">
        <v>7</v>
      </c>
      <c r="G517" t="s">
        <v>468</v>
      </c>
      <c r="H517" t="s">
        <v>464</v>
      </c>
    </row>
    <row r="518" spans="1:8" x14ac:dyDescent="0.3">
      <c r="A518">
        <v>517</v>
      </c>
      <c r="B518">
        <v>15</v>
      </c>
      <c r="C518" t="s">
        <v>1183</v>
      </c>
      <c r="D518" t="s">
        <v>721</v>
      </c>
      <c r="E518" t="s">
        <v>1184</v>
      </c>
      <c r="F518" t="s">
        <v>464</v>
      </c>
      <c r="G518" t="s">
        <v>464</v>
      </c>
      <c r="H518" t="s">
        <v>464</v>
      </c>
    </row>
    <row r="519" spans="1:8" x14ac:dyDescent="0.3">
      <c r="A519">
        <v>518</v>
      </c>
      <c r="B519">
        <v>15</v>
      </c>
      <c r="C519" t="s">
        <v>1185</v>
      </c>
      <c r="D519" t="s">
        <v>474</v>
      </c>
      <c r="E519" t="s">
        <v>1186</v>
      </c>
      <c r="F519">
        <v>9</v>
      </c>
      <c r="G519" t="s">
        <v>466</v>
      </c>
      <c r="H519" t="s">
        <v>464</v>
      </c>
    </row>
    <row r="520" spans="1:8" x14ac:dyDescent="0.3">
      <c r="A520">
        <v>519</v>
      </c>
      <c r="B520">
        <v>15</v>
      </c>
      <c r="C520" t="s">
        <v>1187</v>
      </c>
      <c r="D520" t="s">
        <v>473</v>
      </c>
      <c r="E520" t="s">
        <v>1188</v>
      </c>
      <c r="F520">
        <v>14</v>
      </c>
      <c r="G520" t="s">
        <v>466</v>
      </c>
      <c r="H520" t="s">
        <v>464</v>
      </c>
    </row>
    <row r="521" spans="1:8" x14ac:dyDescent="0.3">
      <c r="A521">
        <v>520</v>
      </c>
      <c r="B521">
        <v>16</v>
      </c>
      <c r="C521" t="s">
        <v>1189</v>
      </c>
      <c r="D521" t="s">
        <v>465</v>
      </c>
      <c r="E521" t="s">
        <v>1190</v>
      </c>
      <c r="F521">
        <v>5</v>
      </c>
      <c r="G521" t="s">
        <v>470</v>
      </c>
      <c r="H521" t="s">
        <v>464</v>
      </c>
    </row>
    <row r="522" spans="1:8" x14ac:dyDescent="0.3">
      <c r="A522">
        <v>521</v>
      </c>
      <c r="B522">
        <v>16</v>
      </c>
      <c r="C522" t="s">
        <v>1191</v>
      </c>
      <c r="D522" t="s">
        <v>495</v>
      </c>
      <c r="E522" t="s">
        <v>1192</v>
      </c>
      <c r="F522">
        <v>9</v>
      </c>
      <c r="G522" t="s">
        <v>470</v>
      </c>
      <c r="H522" t="s">
        <v>464</v>
      </c>
    </row>
    <row r="523" spans="1:8" x14ac:dyDescent="0.3">
      <c r="A523">
        <v>522</v>
      </c>
      <c r="B523">
        <v>16</v>
      </c>
      <c r="C523" t="s">
        <v>1193</v>
      </c>
      <c r="D523" t="s">
        <v>487</v>
      </c>
      <c r="E523" t="s">
        <v>1194</v>
      </c>
      <c r="F523">
        <v>12</v>
      </c>
      <c r="G523" t="s">
        <v>468</v>
      </c>
      <c r="H523" t="s">
        <v>464</v>
      </c>
    </row>
    <row r="524" spans="1:8" x14ac:dyDescent="0.3">
      <c r="A524">
        <v>523</v>
      </c>
      <c r="B524">
        <v>16</v>
      </c>
      <c r="C524" t="s">
        <v>1195</v>
      </c>
      <c r="D524" t="s">
        <v>489</v>
      </c>
      <c r="E524" t="s">
        <v>1196</v>
      </c>
      <c r="F524">
        <v>12</v>
      </c>
      <c r="G524" t="s">
        <v>472</v>
      </c>
      <c r="H524" t="s">
        <v>464</v>
      </c>
    </row>
    <row r="525" spans="1:8" x14ac:dyDescent="0.3">
      <c r="A525">
        <v>524</v>
      </c>
      <c r="B525">
        <v>16</v>
      </c>
      <c r="C525" t="s">
        <v>1197</v>
      </c>
      <c r="D525" t="s">
        <v>480</v>
      </c>
      <c r="E525" t="s">
        <v>1198</v>
      </c>
      <c r="F525">
        <v>12</v>
      </c>
      <c r="G525" t="s">
        <v>468</v>
      </c>
      <c r="H525" t="s">
        <v>464</v>
      </c>
    </row>
    <row r="526" spans="1:8" x14ac:dyDescent="0.3">
      <c r="A526">
        <v>525</v>
      </c>
      <c r="B526">
        <v>16</v>
      </c>
      <c r="C526" t="s">
        <v>1199</v>
      </c>
      <c r="D526" t="s">
        <v>475</v>
      </c>
      <c r="E526" t="s">
        <v>1200</v>
      </c>
      <c r="F526">
        <v>11</v>
      </c>
      <c r="G526" t="s">
        <v>468</v>
      </c>
      <c r="H526" t="s">
        <v>464</v>
      </c>
    </row>
    <row r="527" spans="1:8" x14ac:dyDescent="0.3">
      <c r="A527">
        <v>526</v>
      </c>
      <c r="B527">
        <v>16</v>
      </c>
      <c r="C527" t="s">
        <v>1201</v>
      </c>
      <c r="D527" t="s">
        <v>483</v>
      </c>
      <c r="E527" t="s">
        <v>1202</v>
      </c>
      <c r="F527">
        <v>10</v>
      </c>
      <c r="G527" t="s">
        <v>470</v>
      </c>
      <c r="H527" t="s">
        <v>464</v>
      </c>
    </row>
    <row r="528" spans="1:8" x14ac:dyDescent="0.3">
      <c r="A528">
        <v>527</v>
      </c>
      <c r="B528">
        <v>16</v>
      </c>
      <c r="C528" t="s">
        <v>1203</v>
      </c>
      <c r="D528" t="s">
        <v>488</v>
      </c>
      <c r="E528" t="s">
        <v>1204</v>
      </c>
      <c r="F528">
        <v>11</v>
      </c>
      <c r="G528" t="s">
        <v>468</v>
      </c>
      <c r="H528" t="s">
        <v>464</v>
      </c>
    </row>
    <row r="529" spans="1:8" x14ac:dyDescent="0.3">
      <c r="A529">
        <v>528</v>
      </c>
      <c r="B529">
        <v>16</v>
      </c>
      <c r="C529" t="s">
        <v>1205</v>
      </c>
      <c r="D529" t="s">
        <v>488</v>
      </c>
      <c r="E529" t="s">
        <v>1206</v>
      </c>
      <c r="F529">
        <v>11</v>
      </c>
      <c r="G529" t="s">
        <v>468</v>
      </c>
      <c r="H529" t="s">
        <v>464</v>
      </c>
    </row>
    <row r="530" spans="1:8" x14ac:dyDescent="0.3">
      <c r="A530">
        <v>529</v>
      </c>
      <c r="B530">
        <v>16</v>
      </c>
      <c r="C530" t="s">
        <v>1207</v>
      </c>
      <c r="D530" t="s">
        <v>474</v>
      </c>
      <c r="E530" t="s">
        <v>1208</v>
      </c>
      <c r="F530">
        <v>9</v>
      </c>
      <c r="G530" t="s">
        <v>470</v>
      </c>
      <c r="H530" t="s">
        <v>464</v>
      </c>
    </row>
    <row r="531" spans="1:8" x14ac:dyDescent="0.3">
      <c r="A531">
        <v>530</v>
      </c>
      <c r="B531">
        <v>16</v>
      </c>
      <c r="C531" t="s">
        <v>1209</v>
      </c>
      <c r="D531" t="s">
        <v>499</v>
      </c>
      <c r="E531" t="s">
        <v>1210</v>
      </c>
      <c r="F531">
        <v>11</v>
      </c>
      <c r="G531" t="s">
        <v>468</v>
      </c>
      <c r="H531" t="s">
        <v>464</v>
      </c>
    </row>
    <row r="532" spans="1:8" x14ac:dyDescent="0.3">
      <c r="A532">
        <v>531</v>
      </c>
      <c r="B532">
        <v>16</v>
      </c>
      <c r="C532" t="s">
        <v>1211</v>
      </c>
      <c r="D532" t="s">
        <v>489</v>
      </c>
      <c r="E532" t="s">
        <v>1212</v>
      </c>
      <c r="F532">
        <v>12</v>
      </c>
      <c r="G532" t="s">
        <v>470</v>
      </c>
      <c r="H532" t="s">
        <v>464</v>
      </c>
    </row>
    <row r="533" spans="1:8" x14ac:dyDescent="0.3">
      <c r="A533">
        <v>532</v>
      </c>
      <c r="B533">
        <v>16</v>
      </c>
      <c r="C533" t="s">
        <v>1213</v>
      </c>
      <c r="D533" t="s">
        <v>721</v>
      </c>
      <c r="E533" t="s">
        <v>1214</v>
      </c>
      <c r="F533" t="s">
        <v>464</v>
      </c>
      <c r="G533" t="s">
        <v>464</v>
      </c>
      <c r="H533" t="s">
        <v>464</v>
      </c>
    </row>
    <row r="534" spans="1:8" x14ac:dyDescent="0.3">
      <c r="A534">
        <v>533</v>
      </c>
      <c r="B534">
        <v>16</v>
      </c>
      <c r="C534" t="s">
        <v>1215</v>
      </c>
      <c r="D534" t="s">
        <v>462</v>
      </c>
      <c r="E534" t="s">
        <v>1216</v>
      </c>
      <c r="F534">
        <v>12</v>
      </c>
      <c r="G534" t="s">
        <v>466</v>
      </c>
      <c r="H534" t="s">
        <v>464</v>
      </c>
    </row>
    <row r="535" spans="1:8" x14ac:dyDescent="0.3">
      <c r="A535">
        <v>534</v>
      </c>
      <c r="B535">
        <v>16</v>
      </c>
      <c r="C535" t="s">
        <v>1217</v>
      </c>
      <c r="D535" t="s">
        <v>721</v>
      </c>
      <c r="E535" t="s">
        <v>1218</v>
      </c>
      <c r="F535" t="s">
        <v>464</v>
      </c>
      <c r="G535" t="s">
        <v>464</v>
      </c>
      <c r="H535" t="s">
        <v>464</v>
      </c>
    </row>
    <row r="536" spans="1:8" x14ac:dyDescent="0.3">
      <c r="A536">
        <v>535</v>
      </c>
      <c r="B536">
        <v>16</v>
      </c>
      <c r="C536" t="s">
        <v>1219</v>
      </c>
      <c r="D536" t="s">
        <v>721</v>
      </c>
      <c r="E536" t="s">
        <v>1220</v>
      </c>
      <c r="F536" t="s">
        <v>464</v>
      </c>
      <c r="G536" t="s">
        <v>464</v>
      </c>
      <c r="H536" t="s">
        <v>464</v>
      </c>
    </row>
    <row r="537" spans="1:8" x14ac:dyDescent="0.3">
      <c r="A537">
        <v>536</v>
      </c>
      <c r="B537">
        <v>16</v>
      </c>
      <c r="C537" t="s">
        <v>1221</v>
      </c>
      <c r="D537" t="s">
        <v>480</v>
      </c>
      <c r="E537" t="s">
        <v>1222</v>
      </c>
      <c r="F537">
        <v>12</v>
      </c>
      <c r="G537" t="s">
        <v>468</v>
      </c>
      <c r="H537" t="s">
        <v>464</v>
      </c>
    </row>
    <row r="538" spans="1:8" x14ac:dyDescent="0.3">
      <c r="A538">
        <v>537</v>
      </c>
      <c r="B538">
        <v>16</v>
      </c>
      <c r="C538" t="s">
        <v>1223</v>
      </c>
      <c r="D538" t="s">
        <v>471</v>
      </c>
      <c r="E538" t="s">
        <v>1224</v>
      </c>
      <c r="F538">
        <v>14</v>
      </c>
      <c r="G538" t="s">
        <v>468</v>
      </c>
      <c r="H538" t="s">
        <v>464</v>
      </c>
    </row>
    <row r="539" spans="1:8" x14ac:dyDescent="0.3">
      <c r="A539">
        <v>538</v>
      </c>
      <c r="B539">
        <v>16</v>
      </c>
      <c r="C539" t="s">
        <v>1225</v>
      </c>
      <c r="D539" t="s">
        <v>495</v>
      </c>
      <c r="E539" t="s">
        <v>1226</v>
      </c>
      <c r="F539">
        <v>9</v>
      </c>
      <c r="G539" t="s">
        <v>468</v>
      </c>
      <c r="H539" t="s">
        <v>464</v>
      </c>
    </row>
    <row r="540" spans="1:8" x14ac:dyDescent="0.3">
      <c r="A540">
        <v>539</v>
      </c>
      <c r="B540">
        <v>16</v>
      </c>
      <c r="C540" t="s">
        <v>1227</v>
      </c>
      <c r="D540" t="s">
        <v>481</v>
      </c>
      <c r="E540" t="s">
        <v>1228</v>
      </c>
      <c r="F540">
        <v>5</v>
      </c>
      <c r="G540" t="s">
        <v>468</v>
      </c>
      <c r="H540" t="s">
        <v>464</v>
      </c>
    </row>
    <row r="541" spans="1:8" x14ac:dyDescent="0.3">
      <c r="A541">
        <v>540</v>
      </c>
      <c r="B541">
        <v>16</v>
      </c>
      <c r="C541" t="s">
        <v>1229</v>
      </c>
      <c r="D541" t="s">
        <v>462</v>
      </c>
      <c r="E541" t="s">
        <v>1230</v>
      </c>
      <c r="F541">
        <v>12</v>
      </c>
      <c r="G541" t="s">
        <v>466</v>
      </c>
      <c r="H541" t="s">
        <v>464</v>
      </c>
    </row>
    <row r="542" spans="1:8" x14ac:dyDescent="0.3">
      <c r="A542">
        <v>541</v>
      </c>
      <c r="B542">
        <v>16</v>
      </c>
      <c r="C542" t="s">
        <v>1231</v>
      </c>
      <c r="D542" t="s">
        <v>492</v>
      </c>
      <c r="E542" t="s">
        <v>1232</v>
      </c>
      <c r="F542">
        <v>10</v>
      </c>
      <c r="G542" t="s">
        <v>470</v>
      </c>
      <c r="H542" t="s">
        <v>464</v>
      </c>
    </row>
    <row r="543" spans="1:8" x14ac:dyDescent="0.3">
      <c r="A543">
        <v>542</v>
      </c>
      <c r="B543">
        <v>16</v>
      </c>
      <c r="C543" t="s">
        <v>1233</v>
      </c>
      <c r="D543" t="s">
        <v>465</v>
      </c>
      <c r="E543" t="s">
        <v>1234</v>
      </c>
      <c r="F543">
        <v>5</v>
      </c>
      <c r="G543" t="s">
        <v>470</v>
      </c>
      <c r="H543" t="s">
        <v>464</v>
      </c>
    </row>
    <row r="544" spans="1:8" x14ac:dyDescent="0.3">
      <c r="A544">
        <v>543</v>
      </c>
      <c r="B544">
        <v>16</v>
      </c>
      <c r="C544" t="s">
        <v>1235</v>
      </c>
      <c r="D544" t="s">
        <v>721</v>
      </c>
      <c r="E544" t="s">
        <v>1236</v>
      </c>
      <c r="F544" t="s">
        <v>464</v>
      </c>
      <c r="G544" t="s">
        <v>464</v>
      </c>
      <c r="H544" t="s">
        <v>464</v>
      </c>
    </row>
    <row r="545" spans="1:8" x14ac:dyDescent="0.3">
      <c r="A545">
        <v>544</v>
      </c>
      <c r="B545">
        <v>16</v>
      </c>
      <c r="C545" t="s">
        <v>1237</v>
      </c>
      <c r="D545" t="s">
        <v>721</v>
      </c>
      <c r="E545" t="s">
        <v>1238</v>
      </c>
      <c r="F545" t="s">
        <v>464</v>
      </c>
      <c r="G545" t="s">
        <v>464</v>
      </c>
      <c r="H545" t="s">
        <v>464</v>
      </c>
    </row>
    <row r="546" spans="1:8" x14ac:dyDescent="0.3">
      <c r="A546">
        <v>545</v>
      </c>
      <c r="B546">
        <v>16</v>
      </c>
      <c r="C546" t="s">
        <v>1239</v>
      </c>
      <c r="D546" t="s">
        <v>480</v>
      </c>
      <c r="E546" t="s">
        <v>1240</v>
      </c>
      <c r="F546">
        <v>12</v>
      </c>
      <c r="G546" t="s">
        <v>468</v>
      </c>
      <c r="H546" t="s">
        <v>464</v>
      </c>
    </row>
    <row r="547" spans="1:8" x14ac:dyDescent="0.3">
      <c r="A547">
        <v>546</v>
      </c>
      <c r="B547">
        <v>16</v>
      </c>
      <c r="C547" t="s">
        <v>1241</v>
      </c>
      <c r="D547" t="s">
        <v>483</v>
      </c>
      <c r="E547" t="s">
        <v>1242</v>
      </c>
      <c r="F547">
        <v>10</v>
      </c>
      <c r="G547" t="s">
        <v>468</v>
      </c>
      <c r="H547" t="s">
        <v>464</v>
      </c>
    </row>
    <row r="548" spans="1:8" x14ac:dyDescent="0.3">
      <c r="A548">
        <v>547</v>
      </c>
      <c r="B548">
        <v>16</v>
      </c>
      <c r="C548" t="s">
        <v>1243</v>
      </c>
      <c r="D548" t="s">
        <v>462</v>
      </c>
      <c r="E548" t="s">
        <v>1244</v>
      </c>
      <c r="F548">
        <v>12</v>
      </c>
      <c r="G548" t="s">
        <v>466</v>
      </c>
      <c r="H548" t="s">
        <v>464</v>
      </c>
    </row>
    <row r="549" spans="1:8" x14ac:dyDescent="0.3">
      <c r="A549">
        <v>548</v>
      </c>
      <c r="B549">
        <v>16</v>
      </c>
      <c r="C549" t="s">
        <v>1245</v>
      </c>
      <c r="D549" t="s">
        <v>478</v>
      </c>
      <c r="E549" t="s">
        <v>1246</v>
      </c>
      <c r="F549">
        <v>12</v>
      </c>
      <c r="G549" t="s">
        <v>468</v>
      </c>
      <c r="H549" t="s">
        <v>464</v>
      </c>
    </row>
    <row r="550" spans="1:8" x14ac:dyDescent="0.3">
      <c r="A550">
        <v>549</v>
      </c>
      <c r="B550">
        <v>16</v>
      </c>
      <c r="C550" t="s">
        <v>1247</v>
      </c>
      <c r="D550" t="s">
        <v>721</v>
      </c>
      <c r="E550" t="s">
        <v>1248</v>
      </c>
      <c r="F550" t="s">
        <v>464</v>
      </c>
      <c r="G550" t="s">
        <v>464</v>
      </c>
      <c r="H550" t="s">
        <v>464</v>
      </c>
    </row>
    <row r="551" spans="1:8" x14ac:dyDescent="0.3">
      <c r="A551">
        <v>550</v>
      </c>
      <c r="B551">
        <v>16</v>
      </c>
      <c r="C551" t="s">
        <v>1249</v>
      </c>
      <c r="D551" t="s">
        <v>721</v>
      </c>
      <c r="E551" t="s">
        <v>1250</v>
      </c>
      <c r="F551" t="s">
        <v>464</v>
      </c>
      <c r="G551" t="s">
        <v>464</v>
      </c>
      <c r="H551" t="s">
        <v>464</v>
      </c>
    </row>
    <row r="552" spans="1:8" x14ac:dyDescent="0.3">
      <c r="A552">
        <v>551</v>
      </c>
      <c r="B552">
        <v>16</v>
      </c>
      <c r="C552" t="s">
        <v>1251</v>
      </c>
      <c r="D552" t="s">
        <v>721</v>
      </c>
      <c r="E552" t="s">
        <v>1252</v>
      </c>
      <c r="F552" t="s">
        <v>464</v>
      </c>
      <c r="G552" t="s">
        <v>464</v>
      </c>
      <c r="H552" t="s">
        <v>464</v>
      </c>
    </row>
    <row r="553" spans="1:8" x14ac:dyDescent="0.3">
      <c r="A553">
        <v>552</v>
      </c>
      <c r="B553">
        <v>16</v>
      </c>
      <c r="C553" t="s">
        <v>1253</v>
      </c>
      <c r="D553" t="s">
        <v>498</v>
      </c>
      <c r="E553" t="s">
        <v>1254</v>
      </c>
      <c r="F553">
        <v>14</v>
      </c>
      <c r="G553" t="s">
        <v>468</v>
      </c>
      <c r="H553" t="s">
        <v>464</v>
      </c>
    </row>
    <row r="554" spans="1:8" x14ac:dyDescent="0.3">
      <c r="A554">
        <v>553</v>
      </c>
      <c r="B554">
        <v>16</v>
      </c>
      <c r="C554" t="s">
        <v>1255</v>
      </c>
      <c r="D554" t="s">
        <v>721</v>
      </c>
      <c r="E554" t="s">
        <v>1256</v>
      </c>
      <c r="F554" t="s">
        <v>464</v>
      </c>
      <c r="G554" t="s">
        <v>464</v>
      </c>
      <c r="H554" t="s">
        <v>464</v>
      </c>
    </row>
    <row r="555" spans="1:8" x14ac:dyDescent="0.3">
      <c r="A555">
        <v>554</v>
      </c>
      <c r="B555">
        <v>16</v>
      </c>
      <c r="C555" t="s">
        <v>1257</v>
      </c>
      <c r="D555" t="s">
        <v>486</v>
      </c>
      <c r="E555" t="s">
        <v>1258</v>
      </c>
      <c r="F555">
        <v>6</v>
      </c>
      <c r="G555" t="s">
        <v>468</v>
      </c>
      <c r="H555" t="s">
        <v>464</v>
      </c>
    </row>
    <row r="556" spans="1:8" x14ac:dyDescent="0.3">
      <c r="A556">
        <v>555</v>
      </c>
      <c r="B556">
        <v>16</v>
      </c>
      <c r="C556" t="s">
        <v>1259</v>
      </c>
      <c r="D556" t="s">
        <v>721</v>
      </c>
      <c r="E556" t="s">
        <v>1260</v>
      </c>
      <c r="F556" t="s">
        <v>464</v>
      </c>
      <c r="G556" t="s">
        <v>464</v>
      </c>
      <c r="H556" t="s">
        <v>464</v>
      </c>
    </row>
    <row r="557" spans="1:8" x14ac:dyDescent="0.3">
      <c r="A557">
        <v>556</v>
      </c>
      <c r="B557">
        <v>16</v>
      </c>
      <c r="C557" t="s">
        <v>1261</v>
      </c>
      <c r="D557" t="s">
        <v>489</v>
      </c>
      <c r="E557" t="s">
        <v>1262</v>
      </c>
      <c r="F557">
        <v>12</v>
      </c>
      <c r="G557" t="s">
        <v>468</v>
      </c>
      <c r="H557" t="s">
        <v>464</v>
      </c>
    </row>
    <row r="558" spans="1:8" x14ac:dyDescent="0.3">
      <c r="A558">
        <v>557</v>
      </c>
      <c r="B558">
        <v>16</v>
      </c>
      <c r="C558" t="s">
        <v>1263</v>
      </c>
      <c r="D558" t="s">
        <v>482</v>
      </c>
      <c r="E558" t="s">
        <v>1264</v>
      </c>
      <c r="F558">
        <v>12</v>
      </c>
      <c r="G558" t="s">
        <v>470</v>
      </c>
      <c r="H558" t="s">
        <v>464</v>
      </c>
    </row>
    <row r="559" spans="1:8" x14ac:dyDescent="0.3">
      <c r="A559">
        <v>558</v>
      </c>
      <c r="B559">
        <v>16</v>
      </c>
      <c r="C559" t="s">
        <v>1265</v>
      </c>
      <c r="D559" t="s">
        <v>465</v>
      </c>
      <c r="E559" t="s">
        <v>1266</v>
      </c>
      <c r="F559">
        <v>5</v>
      </c>
      <c r="G559" t="s">
        <v>470</v>
      </c>
      <c r="H559" t="s">
        <v>464</v>
      </c>
    </row>
    <row r="560" spans="1:8" x14ac:dyDescent="0.3">
      <c r="A560">
        <v>559</v>
      </c>
      <c r="B560">
        <v>16</v>
      </c>
      <c r="C560" t="s">
        <v>1267</v>
      </c>
      <c r="D560" t="s">
        <v>495</v>
      </c>
      <c r="E560" t="s">
        <v>1268</v>
      </c>
      <c r="F560">
        <v>9</v>
      </c>
      <c r="G560" t="s">
        <v>470</v>
      </c>
      <c r="H560" t="s">
        <v>464</v>
      </c>
    </row>
    <row r="561" spans="1:8" x14ac:dyDescent="0.3">
      <c r="A561">
        <v>560</v>
      </c>
      <c r="B561">
        <v>16</v>
      </c>
      <c r="C561" t="s">
        <v>1269</v>
      </c>
      <c r="D561" t="s">
        <v>721</v>
      </c>
      <c r="E561" t="s">
        <v>1270</v>
      </c>
      <c r="F561" t="s">
        <v>464</v>
      </c>
      <c r="G561" t="s">
        <v>464</v>
      </c>
      <c r="H561" t="s">
        <v>464</v>
      </c>
    </row>
    <row r="562" spans="1:8" x14ac:dyDescent="0.3">
      <c r="A562">
        <v>561</v>
      </c>
      <c r="B562">
        <v>16</v>
      </c>
      <c r="C562" t="s">
        <v>1271</v>
      </c>
      <c r="D562" t="s">
        <v>479</v>
      </c>
      <c r="E562" t="s">
        <v>1272</v>
      </c>
      <c r="F562">
        <v>6</v>
      </c>
      <c r="G562" t="s">
        <v>468</v>
      </c>
      <c r="H562" t="s">
        <v>464</v>
      </c>
    </row>
    <row r="563" spans="1:8" x14ac:dyDescent="0.3">
      <c r="A563">
        <v>562</v>
      </c>
      <c r="B563">
        <v>16</v>
      </c>
      <c r="C563" t="s">
        <v>1273</v>
      </c>
      <c r="D563" t="s">
        <v>721</v>
      </c>
      <c r="E563" t="s">
        <v>1274</v>
      </c>
      <c r="F563" t="s">
        <v>464</v>
      </c>
      <c r="G563" t="s">
        <v>464</v>
      </c>
      <c r="H563" t="s">
        <v>464</v>
      </c>
    </row>
    <row r="564" spans="1:8" x14ac:dyDescent="0.3">
      <c r="A564">
        <v>563</v>
      </c>
      <c r="B564">
        <v>16</v>
      </c>
      <c r="C564" t="s">
        <v>1275</v>
      </c>
      <c r="D564" t="s">
        <v>473</v>
      </c>
      <c r="E564" t="s">
        <v>1276</v>
      </c>
      <c r="F564">
        <v>14</v>
      </c>
      <c r="G564" t="s">
        <v>466</v>
      </c>
      <c r="H564" t="s">
        <v>464</v>
      </c>
    </row>
    <row r="565" spans="1:8" x14ac:dyDescent="0.3">
      <c r="A565">
        <v>564</v>
      </c>
      <c r="B565">
        <v>16</v>
      </c>
      <c r="C565" t="s">
        <v>1277</v>
      </c>
      <c r="D565" t="s">
        <v>721</v>
      </c>
      <c r="E565" t="s">
        <v>1278</v>
      </c>
      <c r="F565" t="s">
        <v>464</v>
      </c>
      <c r="G565" t="s">
        <v>464</v>
      </c>
      <c r="H565" t="s">
        <v>464</v>
      </c>
    </row>
    <row r="566" spans="1:8" x14ac:dyDescent="0.3">
      <c r="A566">
        <v>565</v>
      </c>
      <c r="B566">
        <v>16</v>
      </c>
      <c r="C566" t="s">
        <v>1279</v>
      </c>
      <c r="D566" t="s">
        <v>721</v>
      </c>
      <c r="E566" t="s">
        <v>1280</v>
      </c>
      <c r="F566" t="s">
        <v>464</v>
      </c>
      <c r="G566" t="s">
        <v>464</v>
      </c>
      <c r="H566" t="s">
        <v>464</v>
      </c>
    </row>
    <row r="567" spans="1:8" x14ac:dyDescent="0.3">
      <c r="A567">
        <v>566</v>
      </c>
      <c r="B567">
        <v>16</v>
      </c>
      <c r="C567" t="s">
        <v>1281</v>
      </c>
      <c r="D567" t="s">
        <v>462</v>
      </c>
      <c r="E567" t="s">
        <v>1282</v>
      </c>
      <c r="F567">
        <v>12</v>
      </c>
      <c r="G567" t="s">
        <v>466</v>
      </c>
      <c r="H567" t="s">
        <v>464</v>
      </c>
    </row>
    <row r="568" spans="1:8" x14ac:dyDescent="0.3">
      <c r="A568">
        <v>567</v>
      </c>
      <c r="B568">
        <v>16</v>
      </c>
      <c r="C568" t="s">
        <v>1283</v>
      </c>
      <c r="D568" t="s">
        <v>479</v>
      </c>
      <c r="E568" t="s">
        <v>1284</v>
      </c>
      <c r="F568">
        <v>6</v>
      </c>
      <c r="G568" t="s">
        <v>468</v>
      </c>
      <c r="H568" t="s">
        <v>464</v>
      </c>
    </row>
    <row r="569" spans="1:8" x14ac:dyDescent="0.3">
      <c r="A569">
        <v>568</v>
      </c>
      <c r="B569">
        <v>16</v>
      </c>
      <c r="C569" t="s">
        <v>1285</v>
      </c>
      <c r="D569" t="s">
        <v>721</v>
      </c>
      <c r="E569" t="s">
        <v>1286</v>
      </c>
      <c r="F569" t="s">
        <v>464</v>
      </c>
      <c r="G569" t="s">
        <v>464</v>
      </c>
      <c r="H569" t="s">
        <v>464</v>
      </c>
    </row>
    <row r="570" spans="1:8" x14ac:dyDescent="0.3">
      <c r="A570">
        <v>569</v>
      </c>
      <c r="B570">
        <v>16</v>
      </c>
      <c r="C570" t="s">
        <v>1287</v>
      </c>
      <c r="D570" t="s">
        <v>469</v>
      </c>
      <c r="E570" t="s">
        <v>1288</v>
      </c>
      <c r="F570">
        <v>14</v>
      </c>
      <c r="G570" t="s">
        <v>468</v>
      </c>
      <c r="H570" t="s">
        <v>464</v>
      </c>
    </row>
    <row r="571" spans="1:8" x14ac:dyDescent="0.3">
      <c r="A571">
        <v>570</v>
      </c>
      <c r="B571">
        <v>16</v>
      </c>
      <c r="C571" t="s">
        <v>1289</v>
      </c>
      <c r="D571" t="s">
        <v>496</v>
      </c>
      <c r="E571" t="s">
        <v>1290</v>
      </c>
      <c r="F571">
        <v>5</v>
      </c>
      <c r="G571" t="s">
        <v>468</v>
      </c>
      <c r="H571" t="s">
        <v>464</v>
      </c>
    </row>
    <row r="572" spans="1:8" x14ac:dyDescent="0.3">
      <c r="A572">
        <v>571</v>
      </c>
      <c r="B572">
        <v>16</v>
      </c>
      <c r="C572" t="s">
        <v>1291</v>
      </c>
      <c r="D572" t="s">
        <v>721</v>
      </c>
      <c r="E572" t="s">
        <v>1292</v>
      </c>
      <c r="F572" t="s">
        <v>464</v>
      </c>
      <c r="G572" t="s">
        <v>464</v>
      </c>
      <c r="H572" t="s">
        <v>464</v>
      </c>
    </row>
    <row r="573" spans="1:8" x14ac:dyDescent="0.3">
      <c r="A573">
        <v>572</v>
      </c>
      <c r="B573">
        <v>16</v>
      </c>
      <c r="C573" t="s">
        <v>1293</v>
      </c>
      <c r="D573" t="s">
        <v>721</v>
      </c>
      <c r="E573" t="s">
        <v>1294</v>
      </c>
      <c r="F573" t="s">
        <v>464</v>
      </c>
      <c r="G573" t="s">
        <v>464</v>
      </c>
      <c r="H573" t="s">
        <v>464</v>
      </c>
    </row>
    <row r="574" spans="1:8" x14ac:dyDescent="0.3">
      <c r="A574">
        <v>573</v>
      </c>
      <c r="B574">
        <v>16</v>
      </c>
      <c r="C574" t="s">
        <v>1295</v>
      </c>
      <c r="D574" t="s">
        <v>488</v>
      </c>
      <c r="E574" t="s">
        <v>1296</v>
      </c>
      <c r="F574">
        <v>11</v>
      </c>
      <c r="G574" t="s">
        <v>468</v>
      </c>
      <c r="H574" t="s">
        <v>464</v>
      </c>
    </row>
    <row r="575" spans="1:8" x14ac:dyDescent="0.3">
      <c r="A575">
        <v>574</v>
      </c>
      <c r="B575">
        <v>16</v>
      </c>
      <c r="C575" t="s">
        <v>1297</v>
      </c>
      <c r="D575" t="s">
        <v>494</v>
      </c>
      <c r="E575" t="s">
        <v>1298</v>
      </c>
      <c r="F575">
        <v>11</v>
      </c>
      <c r="G575" t="s">
        <v>468</v>
      </c>
      <c r="H575" t="s">
        <v>464</v>
      </c>
    </row>
    <row r="576" spans="1:8" x14ac:dyDescent="0.3">
      <c r="A576">
        <v>575</v>
      </c>
      <c r="B576">
        <v>16</v>
      </c>
      <c r="C576" t="s">
        <v>1299</v>
      </c>
      <c r="D576" t="s">
        <v>721</v>
      </c>
      <c r="E576" t="s">
        <v>1300</v>
      </c>
      <c r="F576" t="s">
        <v>464</v>
      </c>
      <c r="G576" t="s">
        <v>464</v>
      </c>
      <c r="H576" t="s">
        <v>464</v>
      </c>
    </row>
    <row r="577" spans="1:8" x14ac:dyDescent="0.3">
      <c r="A577">
        <v>576</v>
      </c>
      <c r="B577">
        <v>16</v>
      </c>
      <c r="C577" t="s">
        <v>1301</v>
      </c>
      <c r="D577" t="s">
        <v>469</v>
      </c>
      <c r="E577" t="s">
        <v>1302</v>
      </c>
      <c r="F577">
        <v>14</v>
      </c>
      <c r="G577" t="s">
        <v>468</v>
      </c>
      <c r="H577" t="s">
        <v>464</v>
      </c>
    </row>
    <row r="578" spans="1:8" x14ac:dyDescent="0.3">
      <c r="A578">
        <v>577</v>
      </c>
      <c r="B578">
        <v>16</v>
      </c>
      <c r="C578" t="s">
        <v>1303</v>
      </c>
      <c r="D578" t="s">
        <v>476</v>
      </c>
      <c r="E578" t="s">
        <v>1304</v>
      </c>
      <c r="F578">
        <v>7</v>
      </c>
      <c r="G578" t="s">
        <v>468</v>
      </c>
      <c r="H578" t="s">
        <v>464</v>
      </c>
    </row>
    <row r="579" spans="1:8" x14ac:dyDescent="0.3">
      <c r="A579">
        <v>578</v>
      </c>
      <c r="B579">
        <v>16</v>
      </c>
      <c r="C579" t="s">
        <v>1305</v>
      </c>
      <c r="D579" t="s">
        <v>721</v>
      </c>
      <c r="E579" t="s">
        <v>1306</v>
      </c>
      <c r="F579" t="s">
        <v>464</v>
      </c>
      <c r="G579" t="s">
        <v>464</v>
      </c>
      <c r="H579" t="s">
        <v>464</v>
      </c>
    </row>
    <row r="580" spans="1:8" x14ac:dyDescent="0.3">
      <c r="A580">
        <v>579</v>
      </c>
      <c r="B580">
        <v>16</v>
      </c>
      <c r="C580" t="s">
        <v>1307</v>
      </c>
      <c r="D580" t="s">
        <v>475</v>
      </c>
      <c r="E580" t="s">
        <v>1308</v>
      </c>
      <c r="F580">
        <v>11</v>
      </c>
      <c r="G580" t="s">
        <v>466</v>
      </c>
      <c r="H580" t="s">
        <v>464</v>
      </c>
    </row>
    <row r="581" spans="1:8" x14ac:dyDescent="0.3">
      <c r="A581">
        <v>580</v>
      </c>
      <c r="B581">
        <v>16</v>
      </c>
      <c r="C581" t="s">
        <v>1309</v>
      </c>
      <c r="D581" t="s">
        <v>721</v>
      </c>
      <c r="E581" t="s">
        <v>1310</v>
      </c>
      <c r="F581" t="s">
        <v>464</v>
      </c>
      <c r="G581" t="s">
        <v>464</v>
      </c>
      <c r="H581" t="s">
        <v>464</v>
      </c>
    </row>
    <row r="582" spans="1:8" x14ac:dyDescent="0.3">
      <c r="A582">
        <v>581</v>
      </c>
      <c r="B582">
        <v>16</v>
      </c>
      <c r="C582" t="s">
        <v>1311</v>
      </c>
      <c r="D582" t="s">
        <v>721</v>
      </c>
      <c r="E582" t="s">
        <v>1312</v>
      </c>
      <c r="F582" t="s">
        <v>464</v>
      </c>
      <c r="G582" t="s">
        <v>464</v>
      </c>
      <c r="H582" t="s">
        <v>464</v>
      </c>
    </row>
    <row r="583" spans="1:8" x14ac:dyDescent="0.3">
      <c r="A583">
        <v>582</v>
      </c>
      <c r="B583">
        <v>16</v>
      </c>
      <c r="C583" t="s">
        <v>1313</v>
      </c>
      <c r="D583" t="s">
        <v>477</v>
      </c>
      <c r="E583" t="s">
        <v>1314</v>
      </c>
      <c r="F583">
        <v>6</v>
      </c>
      <c r="G583" t="s">
        <v>468</v>
      </c>
      <c r="H583" t="s">
        <v>464</v>
      </c>
    </row>
    <row r="584" spans="1:8" x14ac:dyDescent="0.3">
      <c r="A584">
        <v>583</v>
      </c>
      <c r="B584">
        <v>16</v>
      </c>
      <c r="C584" t="s">
        <v>1315</v>
      </c>
      <c r="D584" t="s">
        <v>481</v>
      </c>
      <c r="E584" t="s">
        <v>1316</v>
      </c>
      <c r="F584">
        <v>5</v>
      </c>
      <c r="G584" t="s">
        <v>468</v>
      </c>
      <c r="H584" t="s">
        <v>464</v>
      </c>
    </row>
    <row r="585" spans="1:8" x14ac:dyDescent="0.3">
      <c r="A585">
        <v>584</v>
      </c>
      <c r="B585">
        <v>16</v>
      </c>
      <c r="C585" t="s">
        <v>1317</v>
      </c>
      <c r="D585" t="s">
        <v>721</v>
      </c>
      <c r="E585" t="s">
        <v>1318</v>
      </c>
      <c r="F585" t="s">
        <v>464</v>
      </c>
      <c r="G585" t="s">
        <v>464</v>
      </c>
      <c r="H585" t="s">
        <v>464</v>
      </c>
    </row>
    <row r="586" spans="1:8" x14ac:dyDescent="0.3">
      <c r="A586">
        <v>585</v>
      </c>
      <c r="B586">
        <v>16</v>
      </c>
      <c r="C586" t="s">
        <v>1319</v>
      </c>
      <c r="D586" t="s">
        <v>721</v>
      </c>
      <c r="E586" t="s">
        <v>1320</v>
      </c>
      <c r="F586" t="s">
        <v>464</v>
      </c>
      <c r="G586" t="s">
        <v>464</v>
      </c>
      <c r="H586" t="s">
        <v>464</v>
      </c>
    </row>
    <row r="587" spans="1:8" x14ac:dyDescent="0.3">
      <c r="A587">
        <v>586</v>
      </c>
      <c r="B587">
        <v>16</v>
      </c>
      <c r="C587" t="s">
        <v>1321</v>
      </c>
      <c r="D587" t="s">
        <v>465</v>
      </c>
      <c r="E587" t="s">
        <v>1322</v>
      </c>
      <c r="F587">
        <v>5</v>
      </c>
      <c r="G587" t="s">
        <v>470</v>
      </c>
      <c r="H587" t="s">
        <v>464</v>
      </c>
    </row>
    <row r="588" spans="1:8" x14ac:dyDescent="0.3">
      <c r="A588">
        <v>587</v>
      </c>
      <c r="B588">
        <v>16</v>
      </c>
      <c r="C588" t="s">
        <v>1323</v>
      </c>
      <c r="D588" t="s">
        <v>721</v>
      </c>
      <c r="E588" t="s">
        <v>1324</v>
      </c>
      <c r="F588" t="s">
        <v>464</v>
      </c>
      <c r="G588" t="s">
        <v>464</v>
      </c>
      <c r="H588" t="s">
        <v>464</v>
      </c>
    </row>
    <row r="589" spans="1:8" x14ac:dyDescent="0.3">
      <c r="A589">
        <v>588</v>
      </c>
      <c r="B589">
        <v>16</v>
      </c>
      <c r="C589" t="s">
        <v>1325</v>
      </c>
      <c r="D589" t="s">
        <v>475</v>
      </c>
      <c r="E589" t="s">
        <v>1326</v>
      </c>
      <c r="F589">
        <v>11</v>
      </c>
      <c r="G589" t="s">
        <v>468</v>
      </c>
      <c r="H589" t="s">
        <v>464</v>
      </c>
    </row>
    <row r="590" spans="1:8" x14ac:dyDescent="0.3">
      <c r="A590">
        <v>589</v>
      </c>
      <c r="B590">
        <v>16</v>
      </c>
      <c r="C590" t="s">
        <v>1327</v>
      </c>
      <c r="D590" t="s">
        <v>494</v>
      </c>
      <c r="E590" t="s">
        <v>1328</v>
      </c>
      <c r="F590">
        <v>11</v>
      </c>
      <c r="G590" t="s">
        <v>468</v>
      </c>
      <c r="H590" t="s">
        <v>464</v>
      </c>
    </row>
    <row r="591" spans="1:8" x14ac:dyDescent="0.3">
      <c r="A591">
        <v>590</v>
      </c>
      <c r="B591">
        <v>16</v>
      </c>
      <c r="C591" t="s">
        <v>1329</v>
      </c>
      <c r="D591" t="s">
        <v>491</v>
      </c>
      <c r="E591" t="s">
        <v>1330</v>
      </c>
      <c r="F591">
        <v>10</v>
      </c>
      <c r="G591" t="s">
        <v>468</v>
      </c>
      <c r="H591" t="s">
        <v>464</v>
      </c>
    </row>
    <row r="592" spans="1:8" x14ac:dyDescent="0.3">
      <c r="A592">
        <v>591</v>
      </c>
      <c r="B592">
        <v>16</v>
      </c>
      <c r="C592" t="s">
        <v>1331</v>
      </c>
      <c r="D592" t="s">
        <v>485</v>
      </c>
      <c r="E592" t="s">
        <v>1332</v>
      </c>
      <c r="F592">
        <v>7</v>
      </c>
      <c r="G592" t="s">
        <v>470</v>
      </c>
      <c r="H592" t="s">
        <v>464</v>
      </c>
    </row>
    <row r="593" spans="1:8" x14ac:dyDescent="0.3">
      <c r="A593">
        <v>592</v>
      </c>
      <c r="B593">
        <v>16</v>
      </c>
      <c r="C593" t="s">
        <v>1333</v>
      </c>
      <c r="D593" t="s">
        <v>721</v>
      </c>
      <c r="E593" t="s">
        <v>1334</v>
      </c>
      <c r="F593" t="s">
        <v>464</v>
      </c>
      <c r="G593" t="s">
        <v>464</v>
      </c>
      <c r="H593" t="s">
        <v>464</v>
      </c>
    </row>
    <row r="594" spans="1:8" x14ac:dyDescent="0.3">
      <c r="A594">
        <v>593</v>
      </c>
      <c r="B594">
        <v>16</v>
      </c>
      <c r="C594" t="s">
        <v>1335</v>
      </c>
      <c r="D594" t="s">
        <v>721</v>
      </c>
      <c r="E594" t="s">
        <v>1336</v>
      </c>
      <c r="F594" t="s">
        <v>464</v>
      </c>
      <c r="G594" t="s">
        <v>464</v>
      </c>
      <c r="H594" t="s">
        <v>464</v>
      </c>
    </row>
    <row r="595" spans="1:8" x14ac:dyDescent="0.3">
      <c r="A595">
        <v>594</v>
      </c>
      <c r="B595">
        <v>16</v>
      </c>
      <c r="C595" t="s">
        <v>1337</v>
      </c>
      <c r="D595" t="s">
        <v>467</v>
      </c>
      <c r="E595" t="s">
        <v>1338</v>
      </c>
      <c r="F595">
        <v>6</v>
      </c>
      <c r="G595" t="s">
        <v>468</v>
      </c>
      <c r="H595" t="s">
        <v>464</v>
      </c>
    </row>
    <row r="596" spans="1:8" x14ac:dyDescent="0.3">
      <c r="A596">
        <v>595</v>
      </c>
      <c r="B596">
        <v>16</v>
      </c>
      <c r="C596" t="s">
        <v>1339</v>
      </c>
      <c r="D596" t="s">
        <v>721</v>
      </c>
      <c r="E596" t="s">
        <v>1340</v>
      </c>
      <c r="F596" t="s">
        <v>464</v>
      </c>
      <c r="G596" t="s">
        <v>464</v>
      </c>
      <c r="H596" t="s">
        <v>464</v>
      </c>
    </row>
    <row r="597" spans="1:8" x14ac:dyDescent="0.3">
      <c r="A597">
        <v>596</v>
      </c>
      <c r="B597">
        <v>16</v>
      </c>
      <c r="C597" t="s">
        <v>1341</v>
      </c>
      <c r="D597" t="s">
        <v>477</v>
      </c>
      <c r="E597" t="s">
        <v>1342</v>
      </c>
      <c r="F597">
        <v>6</v>
      </c>
      <c r="G597" t="s">
        <v>466</v>
      </c>
      <c r="H597" t="s">
        <v>464</v>
      </c>
    </row>
    <row r="598" spans="1:8" x14ac:dyDescent="0.3">
      <c r="A598">
        <v>597</v>
      </c>
      <c r="B598">
        <v>16</v>
      </c>
      <c r="C598" t="s">
        <v>1343</v>
      </c>
      <c r="D598" t="s">
        <v>721</v>
      </c>
      <c r="E598" t="s">
        <v>1344</v>
      </c>
      <c r="F598" t="s">
        <v>464</v>
      </c>
      <c r="G598" t="s">
        <v>464</v>
      </c>
      <c r="H598" t="s">
        <v>464</v>
      </c>
    </row>
    <row r="599" spans="1:8" x14ac:dyDescent="0.3">
      <c r="A599">
        <v>598</v>
      </c>
      <c r="B599">
        <v>16</v>
      </c>
      <c r="C599" t="s">
        <v>1345</v>
      </c>
      <c r="D599" t="s">
        <v>475</v>
      </c>
      <c r="E599" t="s">
        <v>1346</v>
      </c>
      <c r="F599">
        <v>11</v>
      </c>
      <c r="G599" t="s">
        <v>468</v>
      </c>
      <c r="H599" t="s">
        <v>464</v>
      </c>
    </row>
    <row r="600" spans="1:8" x14ac:dyDescent="0.3">
      <c r="A600">
        <v>599</v>
      </c>
      <c r="B600">
        <v>16</v>
      </c>
      <c r="C600" t="s">
        <v>1347</v>
      </c>
      <c r="D600" t="s">
        <v>465</v>
      </c>
      <c r="E600" t="s">
        <v>1348</v>
      </c>
      <c r="F600">
        <v>5</v>
      </c>
      <c r="G600" t="s">
        <v>466</v>
      </c>
      <c r="H600" t="s">
        <v>464</v>
      </c>
    </row>
    <row r="601" spans="1:8" x14ac:dyDescent="0.3">
      <c r="A601">
        <v>600</v>
      </c>
      <c r="B601">
        <v>16</v>
      </c>
      <c r="C601" t="s">
        <v>1349</v>
      </c>
      <c r="D601" t="s">
        <v>721</v>
      </c>
      <c r="E601" t="s">
        <v>1350</v>
      </c>
      <c r="F601" t="s">
        <v>464</v>
      </c>
      <c r="G601" t="s">
        <v>464</v>
      </c>
      <c r="H601" t="s">
        <v>464</v>
      </c>
    </row>
    <row r="602" spans="1:8" x14ac:dyDescent="0.3">
      <c r="A602">
        <v>601</v>
      </c>
      <c r="B602">
        <v>16</v>
      </c>
      <c r="C602" t="s">
        <v>1351</v>
      </c>
      <c r="D602" t="s">
        <v>721</v>
      </c>
      <c r="E602" t="s">
        <v>1352</v>
      </c>
      <c r="F602" t="s">
        <v>464</v>
      </c>
      <c r="G602" t="s">
        <v>464</v>
      </c>
      <c r="H602" t="s">
        <v>464</v>
      </c>
    </row>
    <row r="603" spans="1:8" x14ac:dyDescent="0.3">
      <c r="A603">
        <v>602</v>
      </c>
      <c r="B603">
        <v>16</v>
      </c>
      <c r="C603" t="s">
        <v>1353</v>
      </c>
      <c r="D603" t="s">
        <v>481</v>
      </c>
      <c r="E603" t="s">
        <v>1354</v>
      </c>
      <c r="F603">
        <v>5</v>
      </c>
      <c r="G603" t="s">
        <v>470</v>
      </c>
      <c r="H603" t="s">
        <v>464</v>
      </c>
    </row>
    <row r="604" spans="1:8" x14ac:dyDescent="0.3">
      <c r="A604">
        <v>603</v>
      </c>
      <c r="B604">
        <v>16</v>
      </c>
      <c r="C604" t="s">
        <v>1355</v>
      </c>
      <c r="D604" t="s">
        <v>492</v>
      </c>
      <c r="E604" t="s">
        <v>1356</v>
      </c>
      <c r="F604">
        <v>10</v>
      </c>
      <c r="G604" t="s">
        <v>468</v>
      </c>
      <c r="H604" t="s">
        <v>464</v>
      </c>
    </row>
    <row r="605" spans="1:8" x14ac:dyDescent="0.3">
      <c r="A605">
        <v>604</v>
      </c>
      <c r="B605">
        <v>16</v>
      </c>
      <c r="C605" t="s">
        <v>1357</v>
      </c>
      <c r="D605" t="s">
        <v>495</v>
      </c>
      <c r="E605" t="s">
        <v>1358</v>
      </c>
      <c r="F605">
        <v>9</v>
      </c>
      <c r="G605" t="s">
        <v>463</v>
      </c>
      <c r="H605" t="s">
        <v>464</v>
      </c>
    </row>
    <row r="606" spans="1:8" x14ac:dyDescent="0.3">
      <c r="A606">
        <v>605</v>
      </c>
      <c r="B606">
        <v>16</v>
      </c>
      <c r="C606" t="s">
        <v>1359</v>
      </c>
      <c r="D606" t="s">
        <v>485</v>
      </c>
      <c r="E606" t="s">
        <v>1360</v>
      </c>
      <c r="F606">
        <v>7</v>
      </c>
      <c r="G606" t="s">
        <v>470</v>
      </c>
      <c r="H606" t="s">
        <v>464</v>
      </c>
    </row>
    <row r="607" spans="1:8" x14ac:dyDescent="0.3">
      <c r="A607">
        <v>606</v>
      </c>
      <c r="B607">
        <v>16</v>
      </c>
      <c r="C607" t="s">
        <v>1361</v>
      </c>
      <c r="D607" t="s">
        <v>492</v>
      </c>
      <c r="E607" t="s">
        <v>1362</v>
      </c>
      <c r="F607">
        <v>10</v>
      </c>
      <c r="G607" t="s">
        <v>468</v>
      </c>
      <c r="H607" t="s">
        <v>464</v>
      </c>
    </row>
    <row r="608" spans="1:8" x14ac:dyDescent="0.3">
      <c r="A608">
        <v>607</v>
      </c>
      <c r="B608">
        <v>16</v>
      </c>
      <c r="C608" t="s">
        <v>1363</v>
      </c>
      <c r="D608" t="s">
        <v>721</v>
      </c>
      <c r="E608" t="s">
        <v>1364</v>
      </c>
      <c r="F608" t="s">
        <v>464</v>
      </c>
      <c r="G608" t="s">
        <v>464</v>
      </c>
      <c r="H608" t="s">
        <v>464</v>
      </c>
    </row>
    <row r="609" spans="1:8" x14ac:dyDescent="0.3">
      <c r="A609">
        <v>608</v>
      </c>
      <c r="B609">
        <v>16</v>
      </c>
      <c r="C609" t="s">
        <v>1365</v>
      </c>
      <c r="D609" t="s">
        <v>499</v>
      </c>
      <c r="E609" t="s">
        <v>1366</v>
      </c>
      <c r="F609">
        <v>11</v>
      </c>
      <c r="G609" t="s">
        <v>472</v>
      </c>
      <c r="H609" t="s">
        <v>464</v>
      </c>
    </row>
    <row r="610" spans="1:8" x14ac:dyDescent="0.3">
      <c r="A610">
        <v>609</v>
      </c>
      <c r="B610">
        <v>16</v>
      </c>
      <c r="C610" t="s">
        <v>1367</v>
      </c>
      <c r="D610" t="s">
        <v>721</v>
      </c>
      <c r="E610" t="s">
        <v>1368</v>
      </c>
      <c r="F610" t="s">
        <v>464</v>
      </c>
      <c r="G610" t="s">
        <v>464</v>
      </c>
      <c r="H610" t="s">
        <v>464</v>
      </c>
    </row>
    <row r="611" spans="1:8" x14ac:dyDescent="0.3">
      <c r="A611">
        <v>610</v>
      </c>
      <c r="B611">
        <v>16</v>
      </c>
      <c r="C611" t="s">
        <v>1369</v>
      </c>
      <c r="D611" t="s">
        <v>471</v>
      </c>
      <c r="E611" t="s">
        <v>1370</v>
      </c>
      <c r="F611">
        <v>14</v>
      </c>
      <c r="G611" t="s">
        <v>470</v>
      </c>
      <c r="H611" t="s">
        <v>464</v>
      </c>
    </row>
    <row r="612" spans="1:8" x14ac:dyDescent="0.3">
      <c r="A612">
        <v>611</v>
      </c>
      <c r="B612">
        <v>16</v>
      </c>
      <c r="C612" t="s">
        <v>1371</v>
      </c>
      <c r="D612" t="s">
        <v>489</v>
      </c>
      <c r="E612" t="s">
        <v>1372</v>
      </c>
      <c r="F612">
        <v>12</v>
      </c>
      <c r="G612" t="s">
        <v>468</v>
      </c>
      <c r="H612" t="s">
        <v>464</v>
      </c>
    </row>
    <row r="613" spans="1:8" x14ac:dyDescent="0.3">
      <c r="A613">
        <v>612</v>
      </c>
      <c r="B613">
        <v>16</v>
      </c>
      <c r="C613" t="s">
        <v>1373</v>
      </c>
      <c r="D613" t="s">
        <v>721</v>
      </c>
      <c r="E613" t="s">
        <v>1374</v>
      </c>
      <c r="F613" t="s">
        <v>464</v>
      </c>
      <c r="G613" t="s">
        <v>464</v>
      </c>
      <c r="H613" t="s">
        <v>464</v>
      </c>
    </row>
    <row r="614" spans="1:8" x14ac:dyDescent="0.3">
      <c r="A614">
        <v>613</v>
      </c>
      <c r="B614">
        <v>16</v>
      </c>
      <c r="C614" t="s">
        <v>1375</v>
      </c>
      <c r="D614" t="s">
        <v>473</v>
      </c>
      <c r="E614" t="s">
        <v>1376</v>
      </c>
      <c r="F614">
        <v>14</v>
      </c>
      <c r="G614" t="s">
        <v>468</v>
      </c>
      <c r="H614" t="s">
        <v>464</v>
      </c>
    </row>
    <row r="615" spans="1:8" x14ac:dyDescent="0.3">
      <c r="A615">
        <v>614</v>
      </c>
      <c r="B615">
        <v>16</v>
      </c>
      <c r="C615" t="s">
        <v>1377</v>
      </c>
      <c r="D615" t="s">
        <v>483</v>
      </c>
      <c r="E615" t="s">
        <v>1378</v>
      </c>
      <c r="F615">
        <v>10</v>
      </c>
      <c r="G615" t="s">
        <v>470</v>
      </c>
      <c r="H615" t="s">
        <v>464</v>
      </c>
    </row>
    <row r="616" spans="1:8" x14ac:dyDescent="0.3">
      <c r="A616">
        <v>615</v>
      </c>
      <c r="B616">
        <v>16</v>
      </c>
      <c r="C616" t="s">
        <v>1379</v>
      </c>
      <c r="D616" t="s">
        <v>480</v>
      </c>
      <c r="E616" t="s">
        <v>1380</v>
      </c>
      <c r="F616">
        <v>12</v>
      </c>
      <c r="G616" t="s">
        <v>470</v>
      </c>
      <c r="H616" t="s">
        <v>464</v>
      </c>
    </row>
    <row r="617" spans="1:8" x14ac:dyDescent="0.3">
      <c r="A617">
        <v>616</v>
      </c>
      <c r="B617">
        <v>16</v>
      </c>
      <c r="C617" t="s">
        <v>1381</v>
      </c>
      <c r="D617" t="s">
        <v>721</v>
      </c>
      <c r="E617" t="s">
        <v>1382</v>
      </c>
      <c r="F617" t="s">
        <v>464</v>
      </c>
      <c r="G617" t="s">
        <v>464</v>
      </c>
      <c r="H617" t="s">
        <v>464</v>
      </c>
    </row>
    <row r="618" spans="1:8" x14ac:dyDescent="0.3">
      <c r="A618">
        <v>617</v>
      </c>
      <c r="B618">
        <v>16</v>
      </c>
      <c r="C618" t="s">
        <v>1383</v>
      </c>
      <c r="D618" t="s">
        <v>473</v>
      </c>
      <c r="E618" t="s">
        <v>1384</v>
      </c>
      <c r="F618">
        <v>14</v>
      </c>
      <c r="G618" t="s">
        <v>468</v>
      </c>
      <c r="H618" t="s">
        <v>464</v>
      </c>
    </row>
    <row r="619" spans="1:8" x14ac:dyDescent="0.3">
      <c r="A619">
        <v>618</v>
      </c>
      <c r="B619">
        <v>16</v>
      </c>
      <c r="C619" t="s">
        <v>1385</v>
      </c>
      <c r="D619" t="s">
        <v>471</v>
      </c>
      <c r="E619" t="s">
        <v>1386</v>
      </c>
      <c r="F619">
        <v>14</v>
      </c>
      <c r="G619" t="s">
        <v>470</v>
      </c>
      <c r="H619" t="s">
        <v>464</v>
      </c>
    </row>
    <row r="620" spans="1:8" x14ac:dyDescent="0.3">
      <c r="A620">
        <v>619</v>
      </c>
      <c r="B620">
        <v>16</v>
      </c>
      <c r="C620" t="s">
        <v>1387</v>
      </c>
      <c r="D620" t="s">
        <v>474</v>
      </c>
      <c r="E620" t="s">
        <v>1388</v>
      </c>
      <c r="F620">
        <v>9</v>
      </c>
      <c r="G620" t="s">
        <v>466</v>
      </c>
      <c r="H620" t="s">
        <v>464</v>
      </c>
    </row>
    <row r="621" spans="1:8" x14ac:dyDescent="0.3">
      <c r="A621">
        <v>620</v>
      </c>
      <c r="B621">
        <v>16</v>
      </c>
      <c r="C621" t="s">
        <v>1389</v>
      </c>
      <c r="D621" t="s">
        <v>465</v>
      </c>
      <c r="E621" t="s">
        <v>1390</v>
      </c>
      <c r="F621">
        <v>5</v>
      </c>
      <c r="G621" t="s">
        <v>466</v>
      </c>
      <c r="H621" t="s">
        <v>464</v>
      </c>
    </row>
    <row r="622" spans="1:8" x14ac:dyDescent="0.3">
      <c r="A622">
        <v>621</v>
      </c>
      <c r="B622">
        <v>16</v>
      </c>
      <c r="C622" t="s">
        <v>1391</v>
      </c>
      <c r="D622" t="s">
        <v>721</v>
      </c>
      <c r="E622" t="s">
        <v>1392</v>
      </c>
      <c r="F622" t="s">
        <v>464</v>
      </c>
      <c r="G622" t="s">
        <v>464</v>
      </c>
      <c r="H622" t="s">
        <v>464</v>
      </c>
    </row>
    <row r="623" spans="1:8" x14ac:dyDescent="0.3">
      <c r="A623">
        <v>622</v>
      </c>
      <c r="B623">
        <v>16</v>
      </c>
      <c r="C623" t="s">
        <v>1393</v>
      </c>
      <c r="D623" t="s">
        <v>500</v>
      </c>
      <c r="E623" t="s">
        <v>1394</v>
      </c>
      <c r="F623">
        <v>14</v>
      </c>
      <c r="G623" t="s">
        <v>466</v>
      </c>
      <c r="H623" t="s">
        <v>464</v>
      </c>
    </row>
    <row r="624" spans="1:8" x14ac:dyDescent="0.3">
      <c r="A624">
        <v>623</v>
      </c>
      <c r="B624">
        <v>16</v>
      </c>
      <c r="C624" t="s">
        <v>1395</v>
      </c>
      <c r="D624" t="s">
        <v>462</v>
      </c>
      <c r="E624" t="s">
        <v>1396</v>
      </c>
      <c r="F624">
        <v>12</v>
      </c>
      <c r="G624" t="s">
        <v>466</v>
      </c>
      <c r="H624" t="s">
        <v>464</v>
      </c>
    </row>
    <row r="625" spans="1:8" x14ac:dyDescent="0.3">
      <c r="A625">
        <v>624</v>
      </c>
      <c r="B625">
        <v>16</v>
      </c>
      <c r="C625" t="s">
        <v>1397</v>
      </c>
      <c r="D625" t="s">
        <v>721</v>
      </c>
      <c r="E625" t="s">
        <v>1398</v>
      </c>
      <c r="F625" t="s">
        <v>464</v>
      </c>
      <c r="G625" t="s">
        <v>464</v>
      </c>
      <c r="H625" t="s">
        <v>464</v>
      </c>
    </row>
    <row r="626" spans="1:8" x14ac:dyDescent="0.3">
      <c r="A626">
        <v>625</v>
      </c>
      <c r="B626">
        <v>16</v>
      </c>
      <c r="C626" t="s">
        <v>1399</v>
      </c>
      <c r="D626" t="s">
        <v>462</v>
      </c>
      <c r="E626" t="s">
        <v>1400</v>
      </c>
      <c r="F626">
        <v>12</v>
      </c>
      <c r="G626" t="s">
        <v>466</v>
      </c>
      <c r="H626" t="s">
        <v>464</v>
      </c>
    </row>
    <row r="627" spans="1:8" x14ac:dyDescent="0.3">
      <c r="A627">
        <v>626</v>
      </c>
      <c r="B627">
        <v>16</v>
      </c>
      <c r="C627" t="s">
        <v>1401</v>
      </c>
      <c r="D627" t="s">
        <v>721</v>
      </c>
      <c r="E627" t="s">
        <v>1402</v>
      </c>
      <c r="F627" t="s">
        <v>464</v>
      </c>
      <c r="G627" t="s">
        <v>464</v>
      </c>
      <c r="H627" t="s">
        <v>464</v>
      </c>
    </row>
    <row r="628" spans="1:8" x14ac:dyDescent="0.3">
      <c r="A628">
        <v>627</v>
      </c>
      <c r="B628">
        <v>16</v>
      </c>
      <c r="C628" t="s">
        <v>1403</v>
      </c>
      <c r="D628" t="s">
        <v>474</v>
      </c>
      <c r="E628" t="s">
        <v>1404</v>
      </c>
      <c r="F628">
        <v>9</v>
      </c>
      <c r="G628" t="s">
        <v>466</v>
      </c>
      <c r="H628" t="s">
        <v>464</v>
      </c>
    </row>
    <row r="629" spans="1:8" x14ac:dyDescent="0.3">
      <c r="A629">
        <v>628</v>
      </c>
      <c r="B629">
        <v>16</v>
      </c>
      <c r="C629" t="s">
        <v>1405</v>
      </c>
      <c r="D629" t="s">
        <v>498</v>
      </c>
      <c r="E629" t="s">
        <v>1406</v>
      </c>
      <c r="F629">
        <v>14</v>
      </c>
      <c r="G629" t="s">
        <v>468</v>
      </c>
      <c r="H629" t="s">
        <v>464</v>
      </c>
    </row>
    <row r="630" spans="1:8" x14ac:dyDescent="0.3">
      <c r="A630">
        <v>629</v>
      </c>
      <c r="B630">
        <v>16</v>
      </c>
      <c r="C630" t="s">
        <v>1407</v>
      </c>
      <c r="D630" t="s">
        <v>721</v>
      </c>
      <c r="E630" t="s">
        <v>1408</v>
      </c>
      <c r="F630" t="s">
        <v>464</v>
      </c>
      <c r="G630" t="s">
        <v>464</v>
      </c>
      <c r="H630" t="s">
        <v>464</v>
      </c>
    </row>
    <row r="631" spans="1:8" x14ac:dyDescent="0.3">
      <c r="A631">
        <v>630</v>
      </c>
      <c r="B631">
        <v>16</v>
      </c>
      <c r="C631" t="s">
        <v>1409</v>
      </c>
      <c r="D631" t="s">
        <v>479</v>
      </c>
      <c r="E631" t="s">
        <v>1410</v>
      </c>
      <c r="F631">
        <v>6</v>
      </c>
      <c r="G631" t="s">
        <v>468</v>
      </c>
      <c r="H631" t="s">
        <v>464</v>
      </c>
    </row>
    <row r="632" spans="1:8" x14ac:dyDescent="0.3">
      <c r="A632">
        <v>631</v>
      </c>
      <c r="B632">
        <v>16</v>
      </c>
      <c r="C632" t="s">
        <v>1411</v>
      </c>
      <c r="D632" t="s">
        <v>721</v>
      </c>
      <c r="E632" t="s">
        <v>1412</v>
      </c>
      <c r="F632" t="s">
        <v>464</v>
      </c>
      <c r="G632" t="s">
        <v>464</v>
      </c>
      <c r="H632" t="s">
        <v>464</v>
      </c>
    </row>
    <row r="633" spans="1:8" x14ac:dyDescent="0.3">
      <c r="A633">
        <v>632</v>
      </c>
      <c r="B633">
        <v>16</v>
      </c>
      <c r="C633" t="s">
        <v>1413</v>
      </c>
      <c r="D633" t="s">
        <v>721</v>
      </c>
      <c r="E633" t="s">
        <v>1414</v>
      </c>
      <c r="F633" t="s">
        <v>464</v>
      </c>
      <c r="G633" t="s">
        <v>464</v>
      </c>
      <c r="H633" t="s">
        <v>464</v>
      </c>
    </row>
    <row r="634" spans="1:8" x14ac:dyDescent="0.3">
      <c r="A634">
        <v>633</v>
      </c>
      <c r="B634">
        <v>16</v>
      </c>
      <c r="C634" t="s">
        <v>1415</v>
      </c>
      <c r="D634" t="s">
        <v>480</v>
      </c>
      <c r="E634" t="s">
        <v>1416</v>
      </c>
      <c r="F634">
        <v>12</v>
      </c>
      <c r="G634" t="s">
        <v>470</v>
      </c>
      <c r="H634" t="s">
        <v>464</v>
      </c>
    </row>
    <row r="635" spans="1:8" x14ac:dyDescent="0.3">
      <c r="A635">
        <v>634</v>
      </c>
      <c r="B635">
        <v>16</v>
      </c>
      <c r="C635" t="s">
        <v>1417</v>
      </c>
      <c r="D635" t="s">
        <v>499</v>
      </c>
      <c r="E635" t="s">
        <v>1418</v>
      </c>
      <c r="F635">
        <v>11</v>
      </c>
      <c r="G635" t="s">
        <v>472</v>
      </c>
      <c r="H635" t="s">
        <v>464</v>
      </c>
    </row>
    <row r="636" spans="1:8" x14ac:dyDescent="0.3">
      <c r="A636">
        <v>635</v>
      </c>
      <c r="B636">
        <v>16</v>
      </c>
      <c r="C636" t="s">
        <v>1419</v>
      </c>
      <c r="D636" t="s">
        <v>477</v>
      </c>
      <c r="E636" t="s">
        <v>1420</v>
      </c>
      <c r="F636">
        <v>6</v>
      </c>
      <c r="G636" t="s">
        <v>466</v>
      </c>
      <c r="H636" t="s">
        <v>464</v>
      </c>
    </row>
    <row r="637" spans="1:8" x14ac:dyDescent="0.3">
      <c r="A637">
        <v>636</v>
      </c>
      <c r="B637">
        <v>16</v>
      </c>
      <c r="C637" t="s">
        <v>1421</v>
      </c>
      <c r="D637" t="s">
        <v>721</v>
      </c>
      <c r="E637" t="s">
        <v>1422</v>
      </c>
      <c r="F637" t="s">
        <v>464</v>
      </c>
      <c r="G637" t="s">
        <v>464</v>
      </c>
      <c r="H637" t="s">
        <v>464</v>
      </c>
    </row>
    <row r="638" spans="1:8" x14ac:dyDescent="0.3">
      <c r="A638">
        <v>637</v>
      </c>
      <c r="B638">
        <v>16</v>
      </c>
      <c r="C638" t="s">
        <v>1423</v>
      </c>
      <c r="D638" t="s">
        <v>474</v>
      </c>
      <c r="E638" t="s">
        <v>1424</v>
      </c>
      <c r="F638">
        <v>9</v>
      </c>
      <c r="G638" t="s">
        <v>466</v>
      </c>
      <c r="H638" t="s">
        <v>464</v>
      </c>
    </row>
    <row r="639" spans="1:8" x14ac:dyDescent="0.3">
      <c r="A639">
        <v>638</v>
      </c>
      <c r="B639">
        <v>16</v>
      </c>
      <c r="C639" t="s">
        <v>1425</v>
      </c>
      <c r="D639" t="s">
        <v>487</v>
      </c>
      <c r="E639" t="s">
        <v>1426</v>
      </c>
      <c r="F639">
        <v>12</v>
      </c>
      <c r="G639" t="s">
        <v>470</v>
      </c>
      <c r="H639" t="s">
        <v>464</v>
      </c>
    </row>
    <row r="640" spans="1:8" x14ac:dyDescent="0.3">
      <c r="A640">
        <v>639</v>
      </c>
      <c r="B640">
        <v>16</v>
      </c>
      <c r="C640" t="s">
        <v>1427</v>
      </c>
      <c r="D640" t="s">
        <v>488</v>
      </c>
      <c r="E640" t="s">
        <v>1428</v>
      </c>
      <c r="F640">
        <v>11</v>
      </c>
      <c r="G640" t="s">
        <v>468</v>
      </c>
      <c r="H640" t="s">
        <v>464</v>
      </c>
    </row>
    <row r="641" spans="1:8" x14ac:dyDescent="0.3">
      <c r="A641">
        <v>640</v>
      </c>
      <c r="B641">
        <v>16</v>
      </c>
      <c r="C641" t="s">
        <v>1429</v>
      </c>
      <c r="D641" t="s">
        <v>480</v>
      </c>
      <c r="E641" t="s">
        <v>1430</v>
      </c>
      <c r="F641">
        <v>12</v>
      </c>
      <c r="G641" t="s">
        <v>470</v>
      </c>
      <c r="H641" t="s">
        <v>464</v>
      </c>
    </row>
    <row r="642" spans="1:8" x14ac:dyDescent="0.3">
      <c r="A642">
        <v>641</v>
      </c>
      <c r="B642">
        <v>16</v>
      </c>
      <c r="C642" t="s">
        <v>1431</v>
      </c>
      <c r="D642" t="s">
        <v>471</v>
      </c>
      <c r="E642" t="s">
        <v>1432</v>
      </c>
      <c r="F642">
        <v>14</v>
      </c>
      <c r="G642" t="s">
        <v>470</v>
      </c>
      <c r="H642" t="s">
        <v>464</v>
      </c>
    </row>
    <row r="643" spans="1:8" x14ac:dyDescent="0.3">
      <c r="A643">
        <v>642</v>
      </c>
      <c r="B643">
        <v>16</v>
      </c>
      <c r="C643" t="s">
        <v>1433</v>
      </c>
      <c r="D643" t="s">
        <v>493</v>
      </c>
      <c r="E643" t="s">
        <v>1434</v>
      </c>
      <c r="F643">
        <v>10</v>
      </c>
      <c r="G643" t="s">
        <v>468</v>
      </c>
      <c r="H643" t="s">
        <v>464</v>
      </c>
    </row>
    <row r="644" spans="1:8" x14ac:dyDescent="0.3">
      <c r="A644">
        <v>643</v>
      </c>
      <c r="B644">
        <v>16</v>
      </c>
      <c r="C644" t="s">
        <v>1435</v>
      </c>
      <c r="D644" t="s">
        <v>721</v>
      </c>
      <c r="E644" t="s">
        <v>1436</v>
      </c>
      <c r="F644" t="s">
        <v>464</v>
      </c>
      <c r="G644" t="s">
        <v>464</v>
      </c>
      <c r="H644" t="s">
        <v>464</v>
      </c>
    </row>
    <row r="645" spans="1:8" x14ac:dyDescent="0.3">
      <c r="A645">
        <v>644</v>
      </c>
      <c r="B645">
        <v>16</v>
      </c>
      <c r="C645" t="s">
        <v>1437</v>
      </c>
      <c r="D645" t="s">
        <v>492</v>
      </c>
      <c r="E645" t="s">
        <v>1438</v>
      </c>
      <c r="F645">
        <v>10</v>
      </c>
      <c r="G645" t="s">
        <v>468</v>
      </c>
      <c r="H645" t="s">
        <v>464</v>
      </c>
    </row>
    <row r="646" spans="1:8" x14ac:dyDescent="0.3">
      <c r="A646">
        <v>645</v>
      </c>
      <c r="B646">
        <v>16</v>
      </c>
      <c r="C646" t="s">
        <v>1439</v>
      </c>
      <c r="D646" t="s">
        <v>721</v>
      </c>
      <c r="E646" t="s">
        <v>1440</v>
      </c>
      <c r="F646" t="s">
        <v>464</v>
      </c>
      <c r="G646" t="s">
        <v>464</v>
      </c>
      <c r="H646" t="s">
        <v>464</v>
      </c>
    </row>
    <row r="647" spans="1:8" x14ac:dyDescent="0.3">
      <c r="A647">
        <v>646</v>
      </c>
      <c r="B647">
        <v>16</v>
      </c>
      <c r="C647" t="s">
        <v>1441</v>
      </c>
      <c r="D647" t="s">
        <v>487</v>
      </c>
      <c r="E647" t="s">
        <v>1442</v>
      </c>
      <c r="F647">
        <v>12</v>
      </c>
      <c r="G647" t="s">
        <v>470</v>
      </c>
      <c r="H647" t="s">
        <v>464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1EE08-465C-4D9E-A734-3B3ED595FE95}">
  <dimension ref="A1:U148"/>
  <sheetViews>
    <sheetView topLeftCell="A124" workbookViewId="0">
      <selection activeCell="F1" sqref="F1:F148"/>
    </sheetView>
  </sheetViews>
  <sheetFormatPr defaultRowHeight="14.4" x14ac:dyDescent="0.3"/>
  <cols>
    <col min="1" max="1" width="17" bestFit="1" customWidth="1"/>
    <col min="4" max="4" width="8.88671875" customWidth="1"/>
    <col min="5" max="5" width="12.77734375" customWidth="1"/>
    <col min="6" max="6" width="13.5546875" bestFit="1" customWidth="1"/>
    <col min="19" max="19" width="10.5546875" bestFit="1" customWidth="1"/>
    <col min="20" max="20" width="6.109375" bestFit="1" customWidth="1"/>
    <col min="21" max="21" width="8.109375" bestFit="1" customWidth="1"/>
    <col min="22" max="23" width="4" bestFit="1" customWidth="1"/>
    <col min="24" max="24" width="10.5546875" bestFit="1" customWidth="1"/>
  </cols>
  <sheetData>
    <row r="1" spans="1:21" x14ac:dyDescent="0.3">
      <c r="A1" s="5" t="s">
        <v>2</v>
      </c>
      <c r="B1" s="5" t="s">
        <v>0</v>
      </c>
      <c r="C1" s="5" t="s">
        <v>1449</v>
      </c>
      <c r="D1" s="5" t="s">
        <v>1453</v>
      </c>
      <c r="E1" s="5" t="s">
        <v>1458</v>
      </c>
      <c r="F1" s="5" t="s">
        <v>1459</v>
      </c>
      <c r="G1" s="5" t="s">
        <v>1460</v>
      </c>
      <c r="H1" s="5" t="s">
        <v>1451</v>
      </c>
      <c r="I1" s="5" t="s">
        <v>1444</v>
      </c>
      <c r="J1" s="5" t="s">
        <v>1445</v>
      </c>
      <c r="K1" s="5" t="s">
        <v>1446</v>
      </c>
      <c r="L1" s="5" t="s">
        <v>1447</v>
      </c>
      <c r="M1" s="5" t="s">
        <v>1466</v>
      </c>
      <c r="N1" s="5" t="s">
        <v>1461</v>
      </c>
      <c r="O1">
        <v>200</v>
      </c>
      <c r="P1">
        <f>SUMPRODUCT(H2:H148, F2:F148)</f>
        <v>200</v>
      </c>
    </row>
    <row r="2" spans="1:21" x14ac:dyDescent="0.3">
      <c r="A2" t="s">
        <v>12</v>
      </c>
      <c r="B2" t="s">
        <v>1444</v>
      </c>
      <c r="C2">
        <f>VLOOKUP(A2,'Fantasy Pros 2 QB Rankings'!A:E,5,0)</f>
        <v>1</v>
      </c>
      <c r="D2" s="4">
        <v>70</v>
      </c>
      <c r="E2" s="6">
        <f t="shared" ref="E2:E33" si="0">D2/INDEX($T$5:$T$8,MATCH(B2,$S$5:$S$8,0))</f>
        <v>8.4951456310679616E-2</v>
      </c>
      <c r="F2">
        <f>ROUND(D2*$S$20,0)</f>
        <v>58</v>
      </c>
      <c r="G2">
        <v>26</v>
      </c>
      <c r="H2">
        <v>0</v>
      </c>
      <c r="I2">
        <f>IF($B2="QB", $H2*1, 0)</f>
        <v>0</v>
      </c>
      <c r="J2">
        <f>IF($B2="RB",$H2*1,0)</f>
        <v>0</v>
      </c>
      <c r="K2">
        <f>IF($B2="WR", $H2*1, 0)</f>
        <v>0</v>
      </c>
      <c r="L2">
        <f>IF($B2="TE", $H2*1, 0)</f>
        <v>0</v>
      </c>
      <c r="M2">
        <f>IF($B2="stud RB", $H2*1, 0)</f>
        <v>0</v>
      </c>
      <c r="N2" t="s">
        <v>1462</v>
      </c>
      <c r="P2">
        <f>SUMPRODUCT($H$2:$H$148,$G$2:$G$148)</f>
        <v>475.5</v>
      </c>
    </row>
    <row r="3" spans="1:21" x14ac:dyDescent="0.3">
      <c r="A3" t="s">
        <v>9</v>
      </c>
      <c r="B3" t="s">
        <v>1444</v>
      </c>
      <c r="C3">
        <f>VLOOKUP(A3,'Fantasy Pros 2 QB Rankings'!A:E,5,0)</f>
        <v>1</v>
      </c>
      <c r="D3" s="4">
        <v>69</v>
      </c>
      <c r="E3" s="6">
        <f t="shared" si="0"/>
        <v>8.3737864077669907E-2</v>
      </c>
      <c r="F3">
        <f t="shared" ref="F3:F66" si="1">ROUND(D3*$S$20,0)</f>
        <v>58</v>
      </c>
      <c r="G3">
        <v>25.8</v>
      </c>
      <c r="H3">
        <v>0</v>
      </c>
      <c r="I3">
        <f t="shared" ref="I3:I66" si="2">IF($B3="QB", $H3*1, 0)</f>
        <v>0</v>
      </c>
      <c r="J3">
        <f t="shared" ref="J3:J66" si="3">IF($B3="RB",$H3*1,0)</f>
        <v>0</v>
      </c>
      <c r="K3">
        <f t="shared" ref="K3:K66" si="4">IF($B3="WR", $H3*1, 0)</f>
        <v>0</v>
      </c>
      <c r="L3">
        <f t="shared" ref="L3:L66" si="5">IF($B3="TE", $H3*1, 0)</f>
        <v>0</v>
      </c>
      <c r="M3">
        <f t="shared" ref="M3:M66" si="6">IF($B3="stud RB", $H3*1, 0)</f>
        <v>0</v>
      </c>
      <c r="N3" t="s">
        <v>1463</v>
      </c>
      <c r="O3">
        <v>14</v>
      </c>
      <c r="P3">
        <f>SUM(H2:H148)</f>
        <v>14</v>
      </c>
    </row>
    <row r="4" spans="1:21" x14ac:dyDescent="0.3">
      <c r="A4" t="s">
        <v>21</v>
      </c>
      <c r="B4" t="s">
        <v>1444</v>
      </c>
      <c r="C4">
        <f>VLOOKUP(A4,'Fantasy Pros 2 QB Rankings'!A:E,5,0)</f>
        <v>1</v>
      </c>
      <c r="D4" s="4">
        <v>61</v>
      </c>
      <c r="E4" s="6">
        <f t="shared" si="0"/>
        <v>7.4029126213592228E-2</v>
      </c>
      <c r="F4">
        <f t="shared" si="1"/>
        <v>51</v>
      </c>
      <c r="G4">
        <v>24.4</v>
      </c>
      <c r="H4">
        <v>0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  <c r="M4">
        <f t="shared" si="6"/>
        <v>0</v>
      </c>
      <c r="O4" t="s">
        <v>1464</v>
      </c>
      <c r="Q4" t="s">
        <v>1465</v>
      </c>
      <c r="S4" s="1" t="s">
        <v>0</v>
      </c>
      <c r="T4" t="s">
        <v>1456</v>
      </c>
      <c r="U4" t="s">
        <v>1457</v>
      </c>
    </row>
    <row r="5" spans="1:21" x14ac:dyDescent="0.3">
      <c r="A5" t="s">
        <v>15</v>
      </c>
      <c r="B5" t="s">
        <v>1444</v>
      </c>
      <c r="C5" t="e">
        <f>VLOOKUP(A5,'Fantasy Pros 2 QB Rankings'!A:E,5,0)</f>
        <v>#N/A</v>
      </c>
      <c r="D5" s="4">
        <v>53</v>
      </c>
      <c r="E5" s="6">
        <f t="shared" si="0"/>
        <v>6.4320388349514562E-2</v>
      </c>
      <c r="F5">
        <f t="shared" si="1"/>
        <v>44</v>
      </c>
      <c r="G5">
        <v>23</v>
      </c>
      <c r="H5">
        <v>0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0</v>
      </c>
      <c r="M5">
        <f t="shared" si="6"/>
        <v>0</v>
      </c>
      <c r="N5" t="s">
        <v>1444</v>
      </c>
      <c r="O5">
        <v>3</v>
      </c>
      <c r="P5">
        <f>SUM(I$2:I$148)</f>
        <v>3</v>
      </c>
      <c r="Q5">
        <v>2</v>
      </c>
      <c r="S5" s="2" t="s">
        <v>1444</v>
      </c>
      <c r="T5" s="7">
        <v>824</v>
      </c>
      <c r="U5" s="3">
        <v>0.28963093145869945</v>
      </c>
    </row>
    <row r="6" spans="1:21" x14ac:dyDescent="0.3">
      <c r="A6" t="s">
        <v>24</v>
      </c>
      <c r="B6" t="s">
        <v>1444</v>
      </c>
      <c r="C6">
        <f>VLOOKUP(A6,'Fantasy Pros 2 QB Rankings'!A:E,5,0)</f>
        <v>2</v>
      </c>
      <c r="D6" s="4">
        <v>50</v>
      </c>
      <c r="E6" s="6">
        <f t="shared" si="0"/>
        <v>6.0679611650485438E-2</v>
      </c>
      <c r="F6">
        <f t="shared" si="1"/>
        <v>42</v>
      </c>
      <c r="G6">
        <v>22.5</v>
      </c>
      <c r="H6">
        <v>0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  <c r="N6" t="s">
        <v>1445</v>
      </c>
      <c r="O6">
        <v>4</v>
      </c>
      <c r="P6">
        <f>SUM(J$2:J$148)</f>
        <v>4</v>
      </c>
      <c r="Q6">
        <v>2</v>
      </c>
      <c r="S6" s="2" t="s">
        <v>1445</v>
      </c>
      <c r="T6" s="7">
        <v>815</v>
      </c>
      <c r="U6" s="3">
        <v>0.28646748681898065</v>
      </c>
    </row>
    <row r="7" spans="1:21" x14ac:dyDescent="0.3">
      <c r="A7" t="s">
        <v>27</v>
      </c>
      <c r="B7" t="s">
        <v>1444</v>
      </c>
      <c r="C7">
        <f>VLOOKUP(A7,'Fantasy Pros 2 QB Rankings'!A:E,5,0)</f>
        <v>2</v>
      </c>
      <c r="D7" s="4">
        <v>47</v>
      </c>
      <c r="E7" s="6">
        <f t="shared" si="0"/>
        <v>5.7038834951456313E-2</v>
      </c>
      <c r="F7">
        <f t="shared" si="1"/>
        <v>39</v>
      </c>
      <c r="G7">
        <v>22</v>
      </c>
      <c r="H7">
        <v>1</v>
      </c>
      <c r="I7">
        <f t="shared" si="2"/>
        <v>1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0</v>
      </c>
      <c r="N7" t="s">
        <v>1446</v>
      </c>
      <c r="O7">
        <v>7</v>
      </c>
      <c r="P7">
        <f>SUM(K$2:K$148)</f>
        <v>6</v>
      </c>
      <c r="Q7">
        <v>2</v>
      </c>
      <c r="S7" s="2" t="s">
        <v>1447</v>
      </c>
      <c r="T7" s="7">
        <v>250</v>
      </c>
      <c r="U7" s="3">
        <v>8.7873462214411252E-2</v>
      </c>
    </row>
    <row r="8" spans="1:21" x14ac:dyDescent="0.3">
      <c r="A8" t="s">
        <v>30</v>
      </c>
      <c r="B8" t="s">
        <v>1444</v>
      </c>
      <c r="C8">
        <f>VLOOKUP(A8,'Fantasy Pros 2 QB Rankings'!A:E,5,0)</f>
        <v>2</v>
      </c>
      <c r="D8" s="4">
        <v>41</v>
      </c>
      <c r="E8" s="6">
        <f t="shared" si="0"/>
        <v>4.9757281553398057E-2</v>
      </c>
      <c r="F8">
        <f t="shared" si="1"/>
        <v>34</v>
      </c>
      <c r="G8">
        <v>21</v>
      </c>
      <c r="H8"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0</v>
      </c>
      <c r="N8" t="s">
        <v>1447</v>
      </c>
      <c r="O8">
        <v>1</v>
      </c>
      <c r="P8">
        <f>SUM(L$2:L$148)</f>
        <v>1</v>
      </c>
      <c r="Q8">
        <v>1</v>
      </c>
      <c r="S8" s="2" t="s">
        <v>1446</v>
      </c>
      <c r="T8" s="7">
        <v>956</v>
      </c>
      <c r="U8" s="3">
        <v>0.33602811950790862</v>
      </c>
    </row>
    <row r="9" spans="1:21" x14ac:dyDescent="0.3">
      <c r="A9" t="s">
        <v>33</v>
      </c>
      <c r="B9" t="s">
        <v>1444</v>
      </c>
      <c r="C9">
        <f>VLOOKUP(A9,'Fantasy Pros 2 QB Rankings'!A:E,5,0)</f>
        <v>2</v>
      </c>
      <c r="D9" s="4">
        <v>38</v>
      </c>
      <c r="E9" s="6">
        <f t="shared" si="0"/>
        <v>4.6116504854368932E-2</v>
      </c>
      <c r="F9">
        <f t="shared" si="1"/>
        <v>32</v>
      </c>
      <c r="G9">
        <v>20.5</v>
      </c>
      <c r="H9"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0</v>
      </c>
      <c r="N9" t="s">
        <v>1466</v>
      </c>
      <c r="O9">
        <v>0</v>
      </c>
      <c r="P9">
        <f>SUM(M2:M148)</f>
        <v>0</v>
      </c>
      <c r="Q9">
        <v>0</v>
      </c>
      <c r="S9" s="2" t="s">
        <v>1455</v>
      </c>
      <c r="T9" s="7">
        <v>2845</v>
      </c>
      <c r="U9" s="3">
        <v>1</v>
      </c>
    </row>
    <row r="10" spans="1:21" x14ac:dyDescent="0.3">
      <c r="A10" t="s">
        <v>45</v>
      </c>
      <c r="B10" t="s">
        <v>1444</v>
      </c>
      <c r="C10">
        <f>VLOOKUP(A10,'Fantasy Pros 2 QB Rankings'!A:E,5,0)</f>
        <v>2</v>
      </c>
      <c r="D10" s="4">
        <v>36</v>
      </c>
      <c r="E10" s="6">
        <f t="shared" si="0"/>
        <v>4.3689320388349516E-2</v>
      </c>
      <c r="F10">
        <f t="shared" si="1"/>
        <v>30</v>
      </c>
      <c r="G10">
        <v>20</v>
      </c>
      <c r="H10"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</row>
    <row r="11" spans="1:21" x14ac:dyDescent="0.3">
      <c r="A11" t="s">
        <v>50</v>
      </c>
      <c r="B11" t="s">
        <v>1444</v>
      </c>
      <c r="C11">
        <f>VLOOKUP(A11,'Fantasy Pros 2 QB Rankings'!A:E,5,0)</f>
        <v>3</v>
      </c>
      <c r="D11" s="4">
        <v>36</v>
      </c>
      <c r="E11" s="6">
        <f t="shared" si="0"/>
        <v>4.3689320388349516E-2</v>
      </c>
      <c r="F11">
        <f t="shared" si="1"/>
        <v>30</v>
      </c>
      <c r="G11">
        <v>20</v>
      </c>
      <c r="H11"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  <c r="M11">
        <f t="shared" si="6"/>
        <v>0</v>
      </c>
    </row>
    <row r="12" spans="1:21" x14ac:dyDescent="0.3">
      <c r="A12" t="s">
        <v>61</v>
      </c>
      <c r="B12" t="s">
        <v>1444</v>
      </c>
      <c r="C12">
        <f>VLOOKUP(A12,'Fantasy Pros 2 QB Rankings'!A:E,5,0)</f>
        <v>3</v>
      </c>
      <c r="D12" s="4">
        <v>34</v>
      </c>
      <c r="E12" s="6">
        <f t="shared" si="0"/>
        <v>4.12621359223301E-2</v>
      </c>
      <c r="F12">
        <f t="shared" si="1"/>
        <v>28</v>
      </c>
      <c r="G12">
        <v>19.8</v>
      </c>
      <c r="H12"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</row>
    <row r="13" spans="1:21" x14ac:dyDescent="0.3">
      <c r="A13" t="s">
        <v>97</v>
      </c>
      <c r="B13" t="s">
        <v>1444</v>
      </c>
      <c r="C13">
        <f>VLOOKUP(A13,'Fantasy Pros 2 QB Rankings'!A:E,5,0)</f>
        <v>4</v>
      </c>
      <c r="D13" s="4">
        <v>30</v>
      </c>
      <c r="E13" s="6">
        <f t="shared" si="0"/>
        <v>3.640776699029126E-2</v>
      </c>
      <c r="F13">
        <f t="shared" si="1"/>
        <v>25</v>
      </c>
      <c r="G13">
        <v>19</v>
      </c>
      <c r="H13"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0</v>
      </c>
      <c r="M13">
        <f t="shared" si="6"/>
        <v>0</v>
      </c>
    </row>
    <row r="14" spans="1:21" x14ac:dyDescent="0.3">
      <c r="A14" t="s">
        <v>68</v>
      </c>
      <c r="B14" t="s">
        <v>1444</v>
      </c>
      <c r="C14">
        <f>VLOOKUP(A14,'Fantasy Pros 2 QB Rankings'!A:E,5,0)</f>
        <v>3</v>
      </c>
      <c r="D14" s="4">
        <v>30</v>
      </c>
      <c r="E14" s="6">
        <f t="shared" si="0"/>
        <v>3.640776699029126E-2</v>
      </c>
      <c r="F14">
        <f t="shared" si="1"/>
        <v>25</v>
      </c>
      <c r="G14">
        <v>19</v>
      </c>
      <c r="H14"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0</v>
      </c>
      <c r="M14">
        <f t="shared" si="6"/>
        <v>0</v>
      </c>
    </row>
    <row r="15" spans="1:21" x14ac:dyDescent="0.3">
      <c r="A15" t="s">
        <v>175</v>
      </c>
      <c r="B15" t="s">
        <v>1444</v>
      </c>
      <c r="C15">
        <f>VLOOKUP(A15,'Fantasy Pros 2 QB Rankings'!A:E,5,0)</f>
        <v>4</v>
      </c>
      <c r="D15" s="4">
        <v>30</v>
      </c>
      <c r="E15" s="6">
        <f t="shared" si="0"/>
        <v>3.640776699029126E-2</v>
      </c>
      <c r="F15">
        <f t="shared" si="1"/>
        <v>25</v>
      </c>
      <c r="G15">
        <v>19</v>
      </c>
      <c r="H15"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  <c r="M15">
        <f t="shared" si="6"/>
        <v>0</v>
      </c>
    </row>
    <row r="16" spans="1:21" x14ac:dyDescent="0.3">
      <c r="A16" t="s">
        <v>100</v>
      </c>
      <c r="B16" t="s">
        <v>1444</v>
      </c>
      <c r="C16">
        <f>VLOOKUP(A16,'Fantasy Pros 2 QB Rankings'!A:E,5,0)</f>
        <v>4</v>
      </c>
      <c r="D16" s="4">
        <v>27</v>
      </c>
      <c r="E16" s="6">
        <f t="shared" si="0"/>
        <v>3.2766990291262135E-2</v>
      </c>
      <c r="F16">
        <f t="shared" si="1"/>
        <v>23</v>
      </c>
      <c r="G16">
        <v>18.5</v>
      </c>
      <c r="H16"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0</v>
      </c>
      <c r="M16">
        <f t="shared" si="6"/>
        <v>0</v>
      </c>
    </row>
    <row r="17" spans="1:20" x14ac:dyDescent="0.3">
      <c r="A17" t="s">
        <v>150</v>
      </c>
      <c r="B17" t="s">
        <v>1444</v>
      </c>
      <c r="C17">
        <f>VLOOKUP(A17,'Fantasy Pros 2 QB Rankings'!A:E,5,0)</f>
        <v>4</v>
      </c>
      <c r="D17" s="4">
        <v>24</v>
      </c>
      <c r="E17" s="6">
        <f t="shared" si="0"/>
        <v>2.9126213592233011E-2</v>
      </c>
      <c r="F17">
        <f t="shared" si="1"/>
        <v>20</v>
      </c>
      <c r="G17">
        <v>18</v>
      </c>
      <c r="H17">
        <v>0</v>
      </c>
      <c r="I17">
        <f t="shared" si="2"/>
        <v>0</v>
      </c>
      <c r="J17">
        <f t="shared" si="3"/>
        <v>0</v>
      </c>
      <c r="K17">
        <f t="shared" si="4"/>
        <v>0</v>
      </c>
      <c r="L17">
        <f t="shared" si="5"/>
        <v>0</v>
      </c>
      <c r="M17">
        <f t="shared" si="6"/>
        <v>0</v>
      </c>
    </row>
    <row r="18" spans="1:20" x14ac:dyDescent="0.3">
      <c r="A18" t="s">
        <v>253</v>
      </c>
      <c r="B18" t="s">
        <v>1444</v>
      </c>
      <c r="C18">
        <f>VLOOKUP(A18,'Fantasy Pros 2 QB Rankings'!A:E,5,0)</f>
        <v>5</v>
      </c>
      <c r="D18" s="4">
        <v>23</v>
      </c>
      <c r="E18" s="6">
        <f t="shared" si="0"/>
        <v>2.7912621359223302E-2</v>
      </c>
      <c r="F18">
        <f t="shared" si="1"/>
        <v>19</v>
      </c>
      <c r="G18">
        <v>17.899999999999999</v>
      </c>
      <c r="H18"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0</v>
      </c>
      <c r="M18">
        <f t="shared" si="6"/>
        <v>0</v>
      </c>
    </row>
    <row r="19" spans="1:20" x14ac:dyDescent="0.3">
      <c r="A19" t="s">
        <v>245</v>
      </c>
      <c r="B19" t="s">
        <v>1444</v>
      </c>
      <c r="C19">
        <f>VLOOKUP(A19,'Fantasy Pros 2 QB Rankings'!A:E,5,0)</f>
        <v>5</v>
      </c>
      <c r="D19" s="4">
        <v>23</v>
      </c>
      <c r="E19" s="6">
        <f t="shared" si="0"/>
        <v>2.7912621359223302E-2</v>
      </c>
      <c r="F19">
        <f t="shared" si="1"/>
        <v>19</v>
      </c>
      <c r="G19">
        <v>17.8</v>
      </c>
      <c r="H19"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0</v>
      </c>
      <c r="M19">
        <f t="shared" si="6"/>
        <v>0</v>
      </c>
      <c r="S19">
        <f>200*12</f>
        <v>2400</v>
      </c>
      <c r="T19">
        <v>2845</v>
      </c>
    </row>
    <row r="20" spans="1:20" x14ac:dyDescent="0.3">
      <c r="A20" t="s">
        <v>295</v>
      </c>
      <c r="B20" t="s">
        <v>1444</v>
      </c>
      <c r="C20">
        <f>VLOOKUP(A20,'Fantasy Pros 2 QB Rankings'!A:E,5,0)</f>
        <v>5</v>
      </c>
      <c r="D20" s="4">
        <v>19</v>
      </c>
      <c r="E20" s="6">
        <f t="shared" si="0"/>
        <v>2.3058252427184466E-2</v>
      </c>
      <c r="F20">
        <f t="shared" si="1"/>
        <v>16</v>
      </c>
      <c r="G20">
        <v>17.2</v>
      </c>
      <c r="H20">
        <v>0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0</v>
      </c>
      <c r="S20">
        <f>2000/S19</f>
        <v>0.83333333333333337</v>
      </c>
    </row>
    <row r="21" spans="1:20" x14ac:dyDescent="0.3">
      <c r="A21" t="s">
        <v>307</v>
      </c>
      <c r="B21" t="s">
        <v>1444</v>
      </c>
      <c r="C21">
        <f>VLOOKUP(A21,'Fantasy Pros 2 QB Rankings'!A:E,5,0)</f>
        <v>5</v>
      </c>
      <c r="D21" s="4">
        <v>15</v>
      </c>
      <c r="E21" s="6">
        <f t="shared" si="0"/>
        <v>1.820388349514563E-2</v>
      </c>
      <c r="F21">
        <f t="shared" si="1"/>
        <v>13</v>
      </c>
      <c r="G21">
        <v>16.5</v>
      </c>
      <c r="H21"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0</v>
      </c>
    </row>
    <row r="22" spans="1:20" x14ac:dyDescent="0.3">
      <c r="A22" t="s">
        <v>351</v>
      </c>
      <c r="B22" t="s">
        <v>1444</v>
      </c>
      <c r="C22">
        <f>VLOOKUP(A22,'Fantasy Pros 2 QB Rankings'!A:E,5,0)</f>
        <v>6</v>
      </c>
      <c r="D22" s="4">
        <v>14</v>
      </c>
      <c r="E22" s="6">
        <f t="shared" si="0"/>
        <v>1.6990291262135922E-2</v>
      </c>
      <c r="F22">
        <f t="shared" si="1"/>
        <v>12</v>
      </c>
      <c r="G22">
        <v>16.2</v>
      </c>
      <c r="H22"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0</v>
      </c>
    </row>
    <row r="23" spans="1:20" x14ac:dyDescent="0.3">
      <c r="A23" t="s">
        <v>345</v>
      </c>
      <c r="B23" t="s">
        <v>1444</v>
      </c>
      <c r="C23">
        <f>VLOOKUP(A23,'Fantasy Pros 2 QB Rankings'!A:E,5,0)</f>
        <v>5</v>
      </c>
      <c r="D23" s="4">
        <v>13</v>
      </c>
      <c r="E23" s="6">
        <f t="shared" si="0"/>
        <v>1.5776699029126214E-2</v>
      </c>
      <c r="F23">
        <f t="shared" si="1"/>
        <v>11</v>
      </c>
      <c r="G23">
        <v>16</v>
      </c>
      <c r="H23"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  <c r="M23">
        <f t="shared" si="6"/>
        <v>0</v>
      </c>
    </row>
    <row r="24" spans="1:20" x14ac:dyDescent="0.3">
      <c r="A24" t="s">
        <v>367</v>
      </c>
      <c r="B24" t="s">
        <v>1444</v>
      </c>
      <c r="C24">
        <f>VLOOKUP(A24,'Fantasy Pros 2 QB Rankings'!A:E,5,0)</f>
        <v>6</v>
      </c>
      <c r="D24" s="4">
        <v>11</v>
      </c>
      <c r="E24" s="6">
        <f t="shared" si="0"/>
        <v>1.3349514563106795E-2</v>
      </c>
      <c r="F24">
        <f t="shared" si="1"/>
        <v>9</v>
      </c>
      <c r="G24">
        <v>15.8</v>
      </c>
      <c r="H24"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  <c r="M24">
        <f t="shared" si="6"/>
        <v>0</v>
      </c>
    </row>
    <row r="25" spans="1:20" x14ac:dyDescent="0.3">
      <c r="A25" t="s">
        <v>389</v>
      </c>
      <c r="B25" t="s">
        <v>1444</v>
      </c>
      <c r="C25">
        <f>VLOOKUP(A25,'Fantasy Pros 2 QB Rankings'!A:E,5,0)</f>
        <v>6</v>
      </c>
      <c r="D25" s="4">
        <v>10</v>
      </c>
      <c r="E25" s="6">
        <f t="shared" si="0"/>
        <v>1.2135922330097087E-2</v>
      </c>
      <c r="F25">
        <f t="shared" si="1"/>
        <v>8</v>
      </c>
      <c r="G25">
        <v>15.5</v>
      </c>
      <c r="H25"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0</v>
      </c>
      <c r="M25">
        <f t="shared" si="6"/>
        <v>0</v>
      </c>
    </row>
    <row r="26" spans="1:20" x14ac:dyDescent="0.3">
      <c r="A26" t="s">
        <v>405</v>
      </c>
      <c r="B26" t="s">
        <v>1444</v>
      </c>
      <c r="C26">
        <f>VLOOKUP(A26,'Fantasy Pros 2 QB Rankings'!A:E,5,0)</f>
        <v>7</v>
      </c>
      <c r="D26" s="4">
        <v>6</v>
      </c>
      <c r="E26" s="6">
        <f t="shared" si="0"/>
        <v>7.2815533980582527E-3</v>
      </c>
      <c r="F26">
        <f t="shared" si="1"/>
        <v>5</v>
      </c>
      <c r="G26">
        <v>14.8</v>
      </c>
      <c r="H26"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  <c r="M26">
        <f t="shared" si="6"/>
        <v>0</v>
      </c>
    </row>
    <row r="27" spans="1:20" x14ac:dyDescent="0.3">
      <c r="A27" t="s">
        <v>504</v>
      </c>
      <c r="B27" t="s">
        <v>1444</v>
      </c>
      <c r="C27">
        <f>VLOOKUP(A27,'Fantasy Pros 2 QB Rankings'!A:E,5,0)</f>
        <v>9</v>
      </c>
      <c r="D27" s="4">
        <v>4</v>
      </c>
      <c r="E27" s="6">
        <f t="shared" si="0"/>
        <v>4.8543689320388345E-3</v>
      </c>
      <c r="F27">
        <f t="shared" si="1"/>
        <v>3</v>
      </c>
      <c r="G27">
        <v>14.5</v>
      </c>
      <c r="H27">
        <v>1</v>
      </c>
      <c r="I27">
        <f t="shared" si="2"/>
        <v>1</v>
      </c>
      <c r="J27">
        <f t="shared" si="3"/>
        <v>0</v>
      </c>
      <c r="K27">
        <f t="shared" si="4"/>
        <v>0</v>
      </c>
      <c r="L27">
        <f t="shared" si="5"/>
        <v>0</v>
      </c>
      <c r="M27">
        <f t="shared" si="6"/>
        <v>0</v>
      </c>
    </row>
    <row r="28" spans="1:20" x14ac:dyDescent="0.3">
      <c r="A28" t="s">
        <v>497</v>
      </c>
      <c r="B28" t="s">
        <v>1444</v>
      </c>
      <c r="C28">
        <f>VLOOKUP(A28,'Fantasy Pros 2 QB Rankings'!A:E,5,0)</f>
        <v>7</v>
      </c>
      <c r="D28" s="4">
        <v>4</v>
      </c>
      <c r="E28" s="6">
        <f t="shared" si="0"/>
        <v>4.8543689320388345E-3</v>
      </c>
      <c r="F28">
        <f t="shared" si="1"/>
        <v>3</v>
      </c>
      <c r="G28">
        <v>14.5</v>
      </c>
      <c r="H28">
        <v>1</v>
      </c>
      <c r="I28">
        <f t="shared" si="2"/>
        <v>1</v>
      </c>
      <c r="J28">
        <f t="shared" si="3"/>
        <v>0</v>
      </c>
      <c r="K28">
        <f t="shared" si="4"/>
        <v>0</v>
      </c>
      <c r="L28">
        <f t="shared" si="5"/>
        <v>0</v>
      </c>
      <c r="M28">
        <f t="shared" si="6"/>
        <v>0</v>
      </c>
    </row>
    <row r="29" spans="1:20" x14ac:dyDescent="0.3">
      <c r="A29" t="s">
        <v>415</v>
      </c>
      <c r="B29" t="s">
        <v>1444</v>
      </c>
      <c r="C29">
        <f>VLOOKUP(A29,'Fantasy Pros 2 QB Rankings'!A:E,5,0)</f>
        <v>7</v>
      </c>
      <c r="D29" s="4">
        <v>3</v>
      </c>
      <c r="E29" s="6">
        <f t="shared" si="0"/>
        <v>3.6407766990291263E-3</v>
      </c>
      <c r="F29">
        <f t="shared" si="1"/>
        <v>3</v>
      </c>
      <c r="G29">
        <v>14.4</v>
      </c>
      <c r="H29">
        <v>0</v>
      </c>
      <c r="I29">
        <f t="shared" si="2"/>
        <v>0</v>
      </c>
      <c r="J29">
        <f t="shared" si="3"/>
        <v>0</v>
      </c>
      <c r="K29">
        <f t="shared" si="4"/>
        <v>0</v>
      </c>
      <c r="L29">
        <f t="shared" si="5"/>
        <v>0</v>
      </c>
      <c r="M29">
        <f t="shared" si="6"/>
        <v>0</v>
      </c>
    </row>
    <row r="30" spans="1:20" x14ac:dyDescent="0.3">
      <c r="A30" t="s">
        <v>325</v>
      </c>
      <c r="B30" t="s">
        <v>1444</v>
      </c>
      <c r="C30">
        <f>VLOOKUP(A30,'Fantasy Pros 2 QB Rankings'!A:E,5,0)</f>
        <v>8</v>
      </c>
      <c r="D30" s="4">
        <v>2</v>
      </c>
      <c r="E30" s="6">
        <f t="shared" si="0"/>
        <v>2.4271844660194173E-3</v>
      </c>
      <c r="F30">
        <f t="shared" si="1"/>
        <v>2</v>
      </c>
      <c r="G30">
        <v>14.2</v>
      </c>
      <c r="H30">
        <v>0</v>
      </c>
      <c r="I30">
        <f t="shared" si="2"/>
        <v>0</v>
      </c>
      <c r="J30">
        <f t="shared" si="3"/>
        <v>0</v>
      </c>
      <c r="K30">
        <f t="shared" si="4"/>
        <v>0</v>
      </c>
      <c r="L30">
        <f t="shared" si="5"/>
        <v>0</v>
      </c>
      <c r="M30">
        <f t="shared" si="6"/>
        <v>0</v>
      </c>
    </row>
    <row r="31" spans="1:20" x14ac:dyDescent="0.3">
      <c r="A31" t="s">
        <v>417</v>
      </c>
      <c r="B31" t="s">
        <v>1444</v>
      </c>
      <c r="C31">
        <f>VLOOKUP(A31,'Fantasy Pros 2 QB Rankings'!A:E,5,0)</f>
        <v>8</v>
      </c>
      <c r="D31" s="4">
        <v>1</v>
      </c>
      <c r="E31" s="6">
        <f t="shared" si="0"/>
        <v>1.2135922330097086E-3</v>
      </c>
      <c r="F31">
        <f t="shared" si="1"/>
        <v>1</v>
      </c>
      <c r="G31">
        <v>14</v>
      </c>
      <c r="H31">
        <v>0</v>
      </c>
      <c r="I31">
        <f t="shared" si="2"/>
        <v>0</v>
      </c>
      <c r="J31">
        <f t="shared" si="3"/>
        <v>0</v>
      </c>
      <c r="K31">
        <f t="shared" si="4"/>
        <v>0</v>
      </c>
      <c r="L31">
        <f t="shared" si="5"/>
        <v>0</v>
      </c>
      <c r="M31">
        <f t="shared" si="6"/>
        <v>0</v>
      </c>
    </row>
    <row r="32" spans="1:20" x14ac:dyDescent="0.3">
      <c r="A32" t="s">
        <v>18</v>
      </c>
      <c r="B32" t="s">
        <v>1445</v>
      </c>
      <c r="C32">
        <f>VLOOKUP(A32,'Fantasy Pros 2 QB Rankings'!A:E,5,0)</f>
        <v>2</v>
      </c>
      <c r="D32" s="4">
        <v>57</v>
      </c>
      <c r="E32" s="6">
        <f t="shared" si="0"/>
        <v>6.9938650306748465E-2</v>
      </c>
      <c r="F32">
        <f t="shared" si="1"/>
        <v>48</v>
      </c>
      <c r="G32">
        <v>26</v>
      </c>
      <c r="H32">
        <v>0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0</v>
      </c>
      <c r="M32">
        <f t="shared" si="6"/>
        <v>0</v>
      </c>
    </row>
    <row r="33" spans="1:13" x14ac:dyDescent="0.3">
      <c r="A33" t="s">
        <v>42</v>
      </c>
      <c r="B33" t="s">
        <v>1445</v>
      </c>
      <c r="C33">
        <f>VLOOKUP(A33,'Fantasy Pros 2 QB Rankings'!A:E,5,0)</f>
        <v>3</v>
      </c>
      <c r="D33" s="4">
        <v>53</v>
      </c>
      <c r="E33" s="6">
        <f t="shared" si="0"/>
        <v>6.5030674846625766E-2</v>
      </c>
      <c r="F33">
        <f t="shared" si="1"/>
        <v>44</v>
      </c>
      <c r="G33">
        <v>25</v>
      </c>
      <c r="H33">
        <v>0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0</v>
      </c>
      <c r="M33">
        <f t="shared" si="6"/>
        <v>0</v>
      </c>
    </row>
    <row r="34" spans="1:13" x14ac:dyDescent="0.3">
      <c r="A34" t="s">
        <v>47</v>
      </c>
      <c r="B34" t="s">
        <v>1445</v>
      </c>
      <c r="C34">
        <f>VLOOKUP(A34,'Fantasy Pros 2 QB Rankings'!A:E,5,0)</f>
        <v>3</v>
      </c>
      <c r="D34" s="4">
        <v>53</v>
      </c>
      <c r="E34" s="6">
        <f t="shared" ref="E34:E65" si="7">D34/INDEX($T$5:$T$8,MATCH(B34,$S$5:$S$8,0))</f>
        <v>6.5030674846625766E-2</v>
      </c>
      <c r="F34">
        <f t="shared" si="1"/>
        <v>44</v>
      </c>
      <c r="G34">
        <v>25</v>
      </c>
      <c r="H34"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  <c r="M34">
        <f t="shared" si="6"/>
        <v>0</v>
      </c>
    </row>
    <row r="35" spans="1:13" x14ac:dyDescent="0.3">
      <c r="A35" t="s">
        <v>72</v>
      </c>
      <c r="B35" t="s">
        <v>1445</v>
      </c>
      <c r="C35">
        <f>VLOOKUP(A35,'Fantasy Pros 2 QB Rankings'!A:E,5,0)</f>
        <v>4</v>
      </c>
      <c r="D35" s="4">
        <v>45</v>
      </c>
      <c r="E35" s="6">
        <f t="shared" si="7"/>
        <v>5.5214723926380369E-2</v>
      </c>
      <c r="F35">
        <f t="shared" si="1"/>
        <v>38</v>
      </c>
      <c r="G35">
        <v>23</v>
      </c>
      <c r="H35">
        <v>0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0</v>
      </c>
      <c r="M35">
        <f t="shared" si="6"/>
        <v>0</v>
      </c>
    </row>
    <row r="36" spans="1:13" x14ac:dyDescent="0.3">
      <c r="A36" t="s">
        <v>66</v>
      </c>
      <c r="B36" t="s">
        <v>1445</v>
      </c>
      <c r="C36">
        <f>VLOOKUP(A36,'Fantasy Pros 2 QB Rankings'!A:E,5,0)</f>
        <v>3</v>
      </c>
      <c r="D36" s="4">
        <v>37</v>
      </c>
      <c r="E36" s="6">
        <f t="shared" si="7"/>
        <v>4.5398773006134971E-2</v>
      </c>
      <c r="F36">
        <f t="shared" si="1"/>
        <v>31</v>
      </c>
      <c r="G36">
        <v>21</v>
      </c>
      <c r="H36">
        <v>0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  <c r="M36">
        <f t="shared" si="6"/>
        <v>0</v>
      </c>
    </row>
    <row r="37" spans="1:13" x14ac:dyDescent="0.3">
      <c r="A37" t="s">
        <v>74</v>
      </c>
      <c r="B37" t="s">
        <v>1445</v>
      </c>
      <c r="C37">
        <f>VLOOKUP(A37,'Fantasy Pros 2 QB Rankings'!A:E,5,0)</f>
        <v>4</v>
      </c>
      <c r="D37" s="4">
        <v>34</v>
      </c>
      <c r="E37" s="6">
        <f t="shared" si="7"/>
        <v>4.1717791411042947E-2</v>
      </c>
      <c r="F37">
        <f t="shared" si="1"/>
        <v>28</v>
      </c>
      <c r="G37">
        <v>20</v>
      </c>
      <c r="H37">
        <v>0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0</v>
      </c>
      <c r="M37">
        <f t="shared" si="6"/>
        <v>0</v>
      </c>
    </row>
    <row r="38" spans="1:13" x14ac:dyDescent="0.3">
      <c r="A38" t="s">
        <v>83</v>
      </c>
      <c r="B38" t="s">
        <v>1445</v>
      </c>
      <c r="C38">
        <f>VLOOKUP(A38,'Fantasy Pros 2 QB Rankings'!A:E,5,0)</f>
        <v>4</v>
      </c>
      <c r="D38" s="4">
        <v>30</v>
      </c>
      <c r="E38" s="6">
        <f t="shared" si="7"/>
        <v>3.6809815950920248E-2</v>
      </c>
      <c r="F38">
        <f t="shared" si="1"/>
        <v>25</v>
      </c>
      <c r="G38">
        <v>19</v>
      </c>
      <c r="H38">
        <v>0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0</v>
      </c>
      <c r="M38">
        <f t="shared" si="6"/>
        <v>0</v>
      </c>
    </row>
    <row r="39" spans="1:13" x14ac:dyDescent="0.3">
      <c r="A39" t="s">
        <v>93</v>
      </c>
      <c r="B39" t="s">
        <v>1445</v>
      </c>
      <c r="C39">
        <f>VLOOKUP(A39,'Fantasy Pros 2 QB Rankings'!A:E,5,0)</f>
        <v>5</v>
      </c>
      <c r="D39" s="4">
        <v>29</v>
      </c>
      <c r="E39" s="6">
        <f t="shared" si="7"/>
        <v>3.5582822085889573E-2</v>
      </c>
      <c r="F39">
        <f t="shared" si="1"/>
        <v>24</v>
      </c>
      <c r="G39">
        <v>18.8</v>
      </c>
      <c r="H39">
        <v>0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0</v>
      </c>
      <c r="M39">
        <f t="shared" si="6"/>
        <v>0</v>
      </c>
    </row>
    <row r="40" spans="1:13" x14ac:dyDescent="0.3">
      <c r="A40" t="s">
        <v>91</v>
      </c>
      <c r="B40" t="s">
        <v>1445</v>
      </c>
      <c r="C40">
        <f>VLOOKUP(A40,'Fantasy Pros 2 QB Rankings'!A:E,5,0)</f>
        <v>5</v>
      </c>
      <c r="D40" s="4">
        <v>28</v>
      </c>
      <c r="E40" s="6">
        <f t="shared" si="7"/>
        <v>3.4355828220858899E-2</v>
      </c>
      <c r="F40">
        <f t="shared" si="1"/>
        <v>23</v>
      </c>
      <c r="G40">
        <v>18.5</v>
      </c>
      <c r="H40">
        <v>0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0</v>
      </c>
      <c r="M40">
        <f t="shared" si="6"/>
        <v>0</v>
      </c>
    </row>
    <row r="41" spans="1:13" x14ac:dyDescent="0.3">
      <c r="A41" t="s">
        <v>85</v>
      </c>
      <c r="B41" t="s">
        <v>1445</v>
      </c>
      <c r="C41">
        <f>VLOOKUP(A41,'Fantasy Pros 2 QB Rankings'!A:E,5,0)</f>
        <v>5</v>
      </c>
      <c r="D41" s="4">
        <v>27</v>
      </c>
      <c r="E41" s="6">
        <f t="shared" si="7"/>
        <v>3.3128834355828224E-2</v>
      </c>
      <c r="F41">
        <f t="shared" si="1"/>
        <v>23</v>
      </c>
      <c r="G41">
        <v>18.2</v>
      </c>
      <c r="H41">
        <v>0</v>
      </c>
      <c r="I41">
        <f t="shared" si="2"/>
        <v>0</v>
      </c>
      <c r="J41">
        <f t="shared" si="3"/>
        <v>0</v>
      </c>
      <c r="K41">
        <f t="shared" si="4"/>
        <v>0</v>
      </c>
      <c r="L41">
        <f t="shared" si="5"/>
        <v>0</v>
      </c>
      <c r="M41">
        <f t="shared" si="6"/>
        <v>0</v>
      </c>
    </row>
    <row r="42" spans="1:13" x14ac:dyDescent="0.3">
      <c r="A42" t="s">
        <v>102</v>
      </c>
      <c r="B42" t="s">
        <v>1445</v>
      </c>
      <c r="C42">
        <f>VLOOKUP(A42,'Fantasy Pros 2 QB Rankings'!A:E,5,0)</f>
        <v>6</v>
      </c>
      <c r="D42" s="4">
        <v>26</v>
      </c>
      <c r="E42" s="6">
        <f t="shared" si="7"/>
        <v>3.1901840490797549E-2</v>
      </c>
      <c r="F42">
        <f t="shared" si="1"/>
        <v>22</v>
      </c>
      <c r="G42">
        <v>18</v>
      </c>
      <c r="H42">
        <v>0</v>
      </c>
      <c r="I42">
        <f t="shared" si="2"/>
        <v>0</v>
      </c>
      <c r="J42">
        <f t="shared" si="3"/>
        <v>0</v>
      </c>
      <c r="K42">
        <f t="shared" si="4"/>
        <v>0</v>
      </c>
      <c r="L42">
        <f t="shared" si="5"/>
        <v>0</v>
      </c>
      <c r="M42">
        <f t="shared" si="6"/>
        <v>0</v>
      </c>
    </row>
    <row r="43" spans="1:13" x14ac:dyDescent="0.3">
      <c r="A43" t="s">
        <v>81</v>
      </c>
      <c r="B43" t="s">
        <v>1445</v>
      </c>
      <c r="C43">
        <f>VLOOKUP(A43,'Fantasy Pros 2 QB Rankings'!A:E,5,0)</f>
        <v>4</v>
      </c>
      <c r="D43" s="4">
        <v>25</v>
      </c>
      <c r="E43" s="6">
        <f t="shared" si="7"/>
        <v>3.0674846625766871E-2</v>
      </c>
      <c r="F43">
        <f t="shared" si="1"/>
        <v>21</v>
      </c>
      <c r="G43">
        <v>17.8</v>
      </c>
      <c r="H43">
        <v>0</v>
      </c>
      <c r="I43">
        <f t="shared" si="2"/>
        <v>0</v>
      </c>
      <c r="J43">
        <f t="shared" si="3"/>
        <v>0</v>
      </c>
      <c r="K43">
        <f t="shared" si="4"/>
        <v>0</v>
      </c>
      <c r="L43">
        <f t="shared" si="5"/>
        <v>0</v>
      </c>
      <c r="M43">
        <f t="shared" si="6"/>
        <v>0</v>
      </c>
    </row>
    <row r="44" spans="1:13" x14ac:dyDescent="0.3">
      <c r="A44" t="s">
        <v>114</v>
      </c>
      <c r="B44" t="s">
        <v>1445</v>
      </c>
      <c r="C44">
        <f>VLOOKUP(A44,'Fantasy Pros 2 QB Rankings'!A:E,5,0)</f>
        <v>6</v>
      </c>
      <c r="D44" s="4">
        <v>25</v>
      </c>
      <c r="E44" s="6">
        <f t="shared" si="7"/>
        <v>3.0674846625766871E-2</v>
      </c>
      <c r="F44">
        <f t="shared" si="1"/>
        <v>21</v>
      </c>
      <c r="G44">
        <v>17.8</v>
      </c>
      <c r="H44">
        <v>0</v>
      </c>
      <c r="I44">
        <f t="shared" si="2"/>
        <v>0</v>
      </c>
      <c r="J44">
        <f t="shared" si="3"/>
        <v>0</v>
      </c>
      <c r="K44">
        <f t="shared" si="4"/>
        <v>0</v>
      </c>
      <c r="L44">
        <f t="shared" si="5"/>
        <v>0</v>
      </c>
      <c r="M44">
        <f t="shared" si="6"/>
        <v>0</v>
      </c>
    </row>
    <row r="45" spans="1:13" x14ac:dyDescent="0.3">
      <c r="A45" t="s">
        <v>112</v>
      </c>
      <c r="B45" t="s">
        <v>1445</v>
      </c>
      <c r="C45">
        <f>VLOOKUP(A45,'Fantasy Pros 2 QB Rankings'!A:E,5,0)</f>
        <v>6</v>
      </c>
      <c r="D45" s="4">
        <v>25</v>
      </c>
      <c r="E45" s="6">
        <f t="shared" si="7"/>
        <v>3.0674846625766871E-2</v>
      </c>
      <c r="F45">
        <f t="shared" si="1"/>
        <v>21</v>
      </c>
      <c r="G45">
        <v>0</v>
      </c>
      <c r="H45">
        <v>0</v>
      </c>
      <c r="I45">
        <f t="shared" si="2"/>
        <v>0</v>
      </c>
      <c r="J45">
        <f t="shared" si="3"/>
        <v>0</v>
      </c>
      <c r="K45">
        <f t="shared" si="4"/>
        <v>0</v>
      </c>
      <c r="L45">
        <f t="shared" si="5"/>
        <v>0</v>
      </c>
      <c r="M45">
        <f t="shared" si="6"/>
        <v>0</v>
      </c>
    </row>
    <row r="46" spans="1:13" x14ac:dyDescent="0.3">
      <c r="A46" t="s">
        <v>118</v>
      </c>
      <c r="B46" t="s">
        <v>1445</v>
      </c>
      <c r="C46">
        <f>VLOOKUP(A46,'Fantasy Pros 2 QB Rankings'!A:E,5,0)</f>
        <v>5</v>
      </c>
      <c r="D46" s="4">
        <v>24</v>
      </c>
      <c r="E46" s="6">
        <f t="shared" si="7"/>
        <v>2.9447852760736196E-2</v>
      </c>
      <c r="F46">
        <f t="shared" si="1"/>
        <v>20</v>
      </c>
      <c r="G46">
        <v>0</v>
      </c>
      <c r="H46">
        <v>0</v>
      </c>
      <c r="I46">
        <f t="shared" si="2"/>
        <v>0</v>
      </c>
      <c r="J46">
        <f t="shared" si="3"/>
        <v>0</v>
      </c>
      <c r="K46">
        <f t="shared" si="4"/>
        <v>0</v>
      </c>
      <c r="L46">
        <f t="shared" si="5"/>
        <v>0</v>
      </c>
      <c r="M46">
        <f t="shared" si="6"/>
        <v>0</v>
      </c>
    </row>
    <row r="47" spans="1:13" x14ac:dyDescent="0.3">
      <c r="A47" t="s">
        <v>116</v>
      </c>
      <c r="B47" t="s">
        <v>1445</v>
      </c>
      <c r="C47">
        <f>VLOOKUP(A47,'Fantasy Pros 2 QB Rankings'!A:E,5,0)</f>
        <v>6</v>
      </c>
      <c r="D47" s="4">
        <v>24</v>
      </c>
      <c r="E47" s="6">
        <f t="shared" si="7"/>
        <v>2.9447852760736196E-2</v>
      </c>
      <c r="F47">
        <f t="shared" si="1"/>
        <v>20</v>
      </c>
      <c r="G47">
        <v>0</v>
      </c>
      <c r="H47">
        <v>0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0</v>
      </c>
      <c r="M47">
        <f t="shared" si="6"/>
        <v>0</v>
      </c>
    </row>
    <row r="48" spans="1:13" x14ac:dyDescent="0.3">
      <c r="A48" t="s">
        <v>131</v>
      </c>
      <c r="B48" t="s">
        <v>1445</v>
      </c>
      <c r="C48">
        <f>VLOOKUP(A48,'Fantasy Pros 2 QB Rankings'!A:E,5,0)</f>
        <v>6</v>
      </c>
      <c r="D48" s="4">
        <v>24</v>
      </c>
      <c r="E48" s="6">
        <f t="shared" si="7"/>
        <v>2.9447852760736196E-2</v>
      </c>
      <c r="F48">
        <f t="shared" si="1"/>
        <v>20</v>
      </c>
      <c r="G48">
        <v>0</v>
      </c>
      <c r="H48">
        <v>0</v>
      </c>
      <c r="I48">
        <f t="shared" si="2"/>
        <v>0</v>
      </c>
      <c r="J48">
        <f t="shared" si="3"/>
        <v>0</v>
      </c>
      <c r="K48">
        <f t="shared" si="4"/>
        <v>0</v>
      </c>
      <c r="L48">
        <f t="shared" si="5"/>
        <v>0</v>
      </c>
      <c r="M48">
        <f t="shared" si="6"/>
        <v>0</v>
      </c>
    </row>
    <row r="49" spans="1:13" x14ac:dyDescent="0.3">
      <c r="A49" t="s">
        <v>143</v>
      </c>
      <c r="B49" t="s">
        <v>1445</v>
      </c>
      <c r="C49">
        <f>VLOOKUP(A49,'Fantasy Pros 2 QB Rankings'!A:E,5,0)</f>
        <v>7</v>
      </c>
      <c r="D49" s="4">
        <v>23</v>
      </c>
      <c r="E49" s="6">
        <f t="shared" si="7"/>
        <v>2.8220858895705522E-2</v>
      </c>
      <c r="F49">
        <f t="shared" si="1"/>
        <v>19</v>
      </c>
      <c r="G49">
        <v>0</v>
      </c>
      <c r="H49">
        <v>0</v>
      </c>
      <c r="I49">
        <f t="shared" si="2"/>
        <v>0</v>
      </c>
      <c r="J49">
        <f t="shared" si="3"/>
        <v>0</v>
      </c>
      <c r="K49">
        <f t="shared" si="4"/>
        <v>0</v>
      </c>
      <c r="L49">
        <f t="shared" si="5"/>
        <v>0</v>
      </c>
      <c r="M49">
        <f t="shared" si="6"/>
        <v>0</v>
      </c>
    </row>
    <row r="50" spans="1:13" x14ac:dyDescent="0.3">
      <c r="A50" t="s">
        <v>139</v>
      </c>
      <c r="B50" t="s">
        <v>1445</v>
      </c>
      <c r="C50">
        <f>VLOOKUP(A50,'Fantasy Pros 2 QB Rankings'!A:E,5,0)</f>
        <v>6</v>
      </c>
      <c r="D50" s="4">
        <v>21</v>
      </c>
      <c r="E50" s="6">
        <f t="shared" si="7"/>
        <v>2.5766871165644172E-2</v>
      </c>
      <c r="F50">
        <f t="shared" si="1"/>
        <v>18</v>
      </c>
      <c r="G50">
        <v>16.8</v>
      </c>
      <c r="H50">
        <v>1</v>
      </c>
      <c r="I50">
        <f t="shared" si="2"/>
        <v>0</v>
      </c>
      <c r="J50">
        <f t="shared" si="3"/>
        <v>1</v>
      </c>
      <c r="K50">
        <f t="shared" si="4"/>
        <v>0</v>
      </c>
      <c r="L50">
        <f t="shared" si="5"/>
        <v>0</v>
      </c>
      <c r="M50">
        <f t="shared" si="6"/>
        <v>0</v>
      </c>
    </row>
    <row r="51" spans="1:13" x14ac:dyDescent="0.3">
      <c r="A51" t="s">
        <v>145</v>
      </c>
      <c r="B51" t="s">
        <v>1445</v>
      </c>
      <c r="C51">
        <f>VLOOKUP(A51,'Fantasy Pros 2 QB Rankings'!A:E,5,0)</f>
        <v>7</v>
      </c>
      <c r="D51" s="4">
        <v>20</v>
      </c>
      <c r="E51" s="6">
        <f t="shared" si="7"/>
        <v>2.4539877300613498E-2</v>
      </c>
      <c r="F51">
        <f t="shared" si="1"/>
        <v>17</v>
      </c>
      <c r="G51">
        <v>16.5</v>
      </c>
      <c r="H51">
        <v>1</v>
      </c>
      <c r="I51">
        <f t="shared" si="2"/>
        <v>0</v>
      </c>
      <c r="J51">
        <f t="shared" si="3"/>
        <v>1</v>
      </c>
      <c r="K51">
        <f t="shared" si="4"/>
        <v>0</v>
      </c>
      <c r="L51">
        <f t="shared" si="5"/>
        <v>0</v>
      </c>
      <c r="M51">
        <f t="shared" si="6"/>
        <v>0</v>
      </c>
    </row>
    <row r="52" spans="1:13" x14ac:dyDescent="0.3">
      <c r="A52" t="s">
        <v>159</v>
      </c>
      <c r="B52" t="s">
        <v>1445</v>
      </c>
      <c r="C52">
        <f>VLOOKUP(A52,'Fantasy Pros 2 QB Rankings'!A:E,5,0)</f>
        <v>7</v>
      </c>
      <c r="D52" s="4">
        <v>18</v>
      </c>
      <c r="E52" s="6">
        <f t="shared" si="7"/>
        <v>2.2085889570552148E-2</v>
      </c>
      <c r="F52">
        <f t="shared" si="1"/>
        <v>15</v>
      </c>
      <c r="G52">
        <v>16</v>
      </c>
      <c r="H52">
        <v>1</v>
      </c>
      <c r="I52">
        <f t="shared" si="2"/>
        <v>0</v>
      </c>
      <c r="J52">
        <f t="shared" si="3"/>
        <v>1</v>
      </c>
      <c r="K52">
        <f t="shared" si="4"/>
        <v>0</v>
      </c>
      <c r="L52">
        <f t="shared" si="5"/>
        <v>0</v>
      </c>
      <c r="M52">
        <f t="shared" si="6"/>
        <v>0</v>
      </c>
    </row>
    <row r="53" spans="1:13" x14ac:dyDescent="0.3">
      <c r="A53" t="s">
        <v>148</v>
      </c>
      <c r="B53" t="s">
        <v>1445</v>
      </c>
      <c r="C53">
        <f>VLOOKUP(A53,'Fantasy Pros 2 QB Rankings'!A:E,5,0)</f>
        <v>6</v>
      </c>
      <c r="D53" s="4">
        <v>17</v>
      </c>
      <c r="E53" s="6">
        <f t="shared" si="7"/>
        <v>2.0858895705521473E-2</v>
      </c>
      <c r="F53">
        <f t="shared" si="1"/>
        <v>14</v>
      </c>
      <c r="G53">
        <v>15.8</v>
      </c>
      <c r="H53">
        <v>1</v>
      </c>
      <c r="I53">
        <f t="shared" si="2"/>
        <v>0</v>
      </c>
      <c r="J53">
        <f t="shared" si="3"/>
        <v>1</v>
      </c>
      <c r="K53">
        <f t="shared" si="4"/>
        <v>0</v>
      </c>
      <c r="L53">
        <f t="shared" si="5"/>
        <v>0</v>
      </c>
      <c r="M53">
        <f t="shared" si="6"/>
        <v>0</v>
      </c>
    </row>
    <row r="54" spans="1:13" x14ac:dyDescent="0.3">
      <c r="A54" t="s">
        <v>169</v>
      </c>
      <c r="B54" t="s">
        <v>1445</v>
      </c>
      <c r="C54">
        <f>VLOOKUP(A54,'Fantasy Pros 2 QB Rankings'!A:E,5,0)</f>
        <v>7</v>
      </c>
      <c r="D54" s="4">
        <v>16</v>
      </c>
      <c r="E54" s="6">
        <f t="shared" si="7"/>
        <v>1.9631901840490799E-2</v>
      </c>
      <c r="F54">
        <f t="shared" si="1"/>
        <v>13</v>
      </c>
      <c r="G54">
        <v>15.5</v>
      </c>
      <c r="H54">
        <v>0</v>
      </c>
      <c r="I54">
        <f t="shared" si="2"/>
        <v>0</v>
      </c>
      <c r="J54">
        <f t="shared" si="3"/>
        <v>0</v>
      </c>
      <c r="K54">
        <f t="shared" si="4"/>
        <v>0</v>
      </c>
      <c r="L54">
        <f t="shared" si="5"/>
        <v>0</v>
      </c>
      <c r="M54">
        <f t="shared" si="6"/>
        <v>0</v>
      </c>
    </row>
    <row r="55" spans="1:13" x14ac:dyDescent="0.3">
      <c r="A55" t="s">
        <v>214</v>
      </c>
      <c r="B55" t="s">
        <v>1445</v>
      </c>
      <c r="C55">
        <f>VLOOKUP(A55,'Fantasy Pros 2 QB Rankings'!A:E,5,0)</f>
        <v>8</v>
      </c>
      <c r="D55" s="4">
        <v>15</v>
      </c>
      <c r="E55" s="6">
        <f t="shared" si="7"/>
        <v>1.8404907975460124E-2</v>
      </c>
      <c r="F55">
        <f t="shared" si="1"/>
        <v>13</v>
      </c>
      <c r="G55">
        <v>0</v>
      </c>
      <c r="H55">
        <v>0</v>
      </c>
      <c r="I55">
        <f t="shared" si="2"/>
        <v>0</v>
      </c>
      <c r="J55">
        <f t="shared" si="3"/>
        <v>0</v>
      </c>
      <c r="K55">
        <f t="shared" si="4"/>
        <v>0</v>
      </c>
      <c r="L55">
        <f t="shared" si="5"/>
        <v>0</v>
      </c>
      <c r="M55">
        <f t="shared" si="6"/>
        <v>0</v>
      </c>
    </row>
    <row r="56" spans="1:13" x14ac:dyDescent="0.3">
      <c r="A56" t="s">
        <v>201</v>
      </c>
      <c r="B56" t="s">
        <v>1445</v>
      </c>
      <c r="C56">
        <f>VLOOKUP(A56,'Fantasy Pros 2 QB Rankings'!A:E,5,0)</f>
        <v>8</v>
      </c>
      <c r="D56" s="4">
        <v>14</v>
      </c>
      <c r="E56" s="6">
        <f t="shared" si="7"/>
        <v>1.7177914110429449E-2</v>
      </c>
      <c r="F56">
        <f t="shared" si="1"/>
        <v>12</v>
      </c>
      <c r="G56">
        <v>15</v>
      </c>
      <c r="H56">
        <v>0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0</v>
      </c>
      <c r="M56">
        <f t="shared" si="6"/>
        <v>0</v>
      </c>
    </row>
    <row r="57" spans="1:13" x14ac:dyDescent="0.3">
      <c r="A57" t="s">
        <v>167</v>
      </c>
      <c r="B57" t="s">
        <v>1445</v>
      </c>
      <c r="C57">
        <f>VLOOKUP(A57,'Fantasy Pros 2 QB Rankings'!A:E,5,0)</f>
        <v>7</v>
      </c>
      <c r="D57" s="4">
        <v>14</v>
      </c>
      <c r="E57" s="6">
        <f t="shared" si="7"/>
        <v>1.7177914110429449E-2</v>
      </c>
      <c r="F57">
        <f t="shared" si="1"/>
        <v>12</v>
      </c>
      <c r="G57">
        <v>14.8</v>
      </c>
      <c r="H57">
        <v>0</v>
      </c>
      <c r="I57">
        <f t="shared" si="2"/>
        <v>0</v>
      </c>
      <c r="J57">
        <f t="shared" si="3"/>
        <v>0</v>
      </c>
      <c r="K57">
        <f t="shared" si="4"/>
        <v>0</v>
      </c>
      <c r="L57">
        <f t="shared" si="5"/>
        <v>0</v>
      </c>
      <c r="M57">
        <f t="shared" si="6"/>
        <v>0</v>
      </c>
    </row>
    <row r="58" spans="1:13" x14ac:dyDescent="0.3">
      <c r="A58" t="s">
        <v>203</v>
      </c>
      <c r="B58" t="s">
        <v>1445</v>
      </c>
      <c r="C58">
        <f>VLOOKUP(A58,'Fantasy Pros 2 QB Rankings'!A:E,5,0)</f>
        <v>8</v>
      </c>
      <c r="D58" s="4">
        <v>13</v>
      </c>
      <c r="E58" s="6">
        <f t="shared" si="7"/>
        <v>1.5950920245398775E-2</v>
      </c>
      <c r="F58">
        <f t="shared" si="1"/>
        <v>11</v>
      </c>
      <c r="G58">
        <v>0</v>
      </c>
      <c r="H58">
        <v>0</v>
      </c>
      <c r="I58">
        <f t="shared" si="2"/>
        <v>0</v>
      </c>
      <c r="J58">
        <f t="shared" si="3"/>
        <v>0</v>
      </c>
      <c r="K58">
        <f t="shared" si="4"/>
        <v>0</v>
      </c>
      <c r="L58">
        <f t="shared" si="5"/>
        <v>0</v>
      </c>
      <c r="M58">
        <f t="shared" si="6"/>
        <v>0</v>
      </c>
    </row>
    <row r="59" spans="1:13" x14ac:dyDescent="0.3">
      <c r="A59" t="s">
        <v>162</v>
      </c>
      <c r="B59" t="s">
        <v>1445</v>
      </c>
      <c r="C59">
        <f>VLOOKUP(A59,'Fantasy Pros 2 QB Rankings'!A:E,5,0)</f>
        <v>7</v>
      </c>
      <c r="D59" s="4">
        <v>11</v>
      </c>
      <c r="E59" s="6">
        <f t="shared" si="7"/>
        <v>1.3496932515337423E-2</v>
      </c>
      <c r="F59">
        <f t="shared" si="1"/>
        <v>9</v>
      </c>
      <c r="G59">
        <v>0</v>
      </c>
      <c r="H59">
        <v>0</v>
      </c>
      <c r="I59">
        <f t="shared" si="2"/>
        <v>0</v>
      </c>
      <c r="J59">
        <f t="shared" si="3"/>
        <v>0</v>
      </c>
      <c r="K59">
        <f t="shared" si="4"/>
        <v>0</v>
      </c>
      <c r="L59">
        <f t="shared" si="5"/>
        <v>0</v>
      </c>
      <c r="M59">
        <f t="shared" si="6"/>
        <v>0</v>
      </c>
    </row>
    <row r="60" spans="1:13" x14ac:dyDescent="0.3">
      <c r="A60" t="s">
        <v>228</v>
      </c>
      <c r="B60" t="s">
        <v>1445</v>
      </c>
      <c r="C60">
        <f>VLOOKUP(A60,'Fantasy Pros 2 QB Rankings'!A:E,5,0)</f>
        <v>8</v>
      </c>
      <c r="D60" s="4">
        <v>11</v>
      </c>
      <c r="E60" s="6">
        <f t="shared" si="7"/>
        <v>1.3496932515337423E-2</v>
      </c>
      <c r="F60">
        <f t="shared" si="1"/>
        <v>9</v>
      </c>
      <c r="G60">
        <v>14</v>
      </c>
      <c r="H60">
        <v>0</v>
      </c>
      <c r="I60">
        <f t="shared" si="2"/>
        <v>0</v>
      </c>
      <c r="J60">
        <f t="shared" si="3"/>
        <v>0</v>
      </c>
      <c r="K60">
        <f t="shared" si="4"/>
        <v>0</v>
      </c>
      <c r="L60">
        <f t="shared" si="5"/>
        <v>0</v>
      </c>
      <c r="M60">
        <f t="shared" si="6"/>
        <v>0</v>
      </c>
    </row>
    <row r="61" spans="1:13" x14ac:dyDescent="0.3">
      <c r="A61" t="s">
        <v>184</v>
      </c>
      <c r="B61" t="s">
        <v>1445</v>
      </c>
      <c r="C61">
        <f>VLOOKUP(A61,'Fantasy Pros 2 QB Rankings'!A:E,5,0)</f>
        <v>7</v>
      </c>
      <c r="D61" s="4">
        <v>10</v>
      </c>
      <c r="E61" s="6">
        <f t="shared" si="7"/>
        <v>1.2269938650306749E-2</v>
      </c>
      <c r="F61">
        <f t="shared" si="1"/>
        <v>8</v>
      </c>
      <c r="G61">
        <v>13.8</v>
      </c>
      <c r="H61">
        <v>0</v>
      </c>
      <c r="I61">
        <f t="shared" si="2"/>
        <v>0</v>
      </c>
      <c r="J61">
        <f t="shared" si="3"/>
        <v>0</v>
      </c>
      <c r="K61">
        <f t="shared" si="4"/>
        <v>0</v>
      </c>
      <c r="L61">
        <f t="shared" si="5"/>
        <v>0</v>
      </c>
      <c r="M61">
        <f t="shared" si="6"/>
        <v>0</v>
      </c>
    </row>
    <row r="62" spans="1:13" x14ac:dyDescent="0.3">
      <c r="A62" t="s">
        <v>181</v>
      </c>
      <c r="B62" t="s">
        <v>1445</v>
      </c>
      <c r="C62">
        <f>VLOOKUP(A62,'Fantasy Pros 2 QB Rankings'!A:E,5,0)</f>
        <v>7</v>
      </c>
      <c r="D62" s="4">
        <v>9</v>
      </c>
      <c r="E62" s="6">
        <f t="shared" si="7"/>
        <v>1.1042944785276074E-2</v>
      </c>
      <c r="F62">
        <f t="shared" si="1"/>
        <v>8</v>
      </c>
      <c r="G62">
        <v>13.5</v>
      </c>
      <c r="H62">
        <v>0</v>
      </c>
      <c r="I62">
        <f t="shared" si="2"/>
        <v>0</v>
      </c>
      <c r="J62">
        <f t="shared" si="3"/>
        <v>0</v>
      </c>
      <c r="K62">
        <f t="shared" si="4"/>
        <v>0</v>
      </c>
      <c r="L62">
        <f t="shared" si="5"/>
        <v>0</v>
      </c>
      <c r="M62">
        <f t="shared" si="6"/>
        <v>0</v>
      </c>
    </row>
    <row r="63" spans="1:13" x14ac:dyDescent="0.3">
      <c r="A63" t="s">
        <v>195</v>
      </c>
      <c r="B63" t="s">
        <v>1445</v>
      </c>
      <c r="C63">
        <f>VLOOKUP(A63,'Fantasy Pros 2 QB Rankings'!A:E,5,0)</f>
        <v>7</v>
      </c>
      <c r="D63" s="4">
        <v>7</v>
      </c>
      <c r="E63" s="6">
        <f t="shared" si="7"/>
        <v>8.5889570552147246E-3</v>
      </c>
      <c r="F63">
        <f t="shared" si="1"/>
        <v>6</v>
      </c>
      <c r="G63">
        <v>13</v>
      </c>
      <c r="H63">
        <v>0</v>
      </c>
      <c r="I63">
        <f t="shared" si="2"/>
        <v>0</v>
      </c>
      <c r="J63">
        <f t="shared" si="3"/>
        <v>0</v>
      </c>
      <c r="K63">
        <f t="shared" si="4"/>
        <v>0</v>
      </c>
      <c r="L63">
        <f t="shared" si="5"/>
        <v>0</v>
      </c>
      <c r="M63">
        <f t="shared" si="6"/>
        <v>0</v>
      </c>
    </row>
    <row r="64" spans="1:13" x14ac:dyDescent="0.3">
      <c r="A64" t="s">
        <v>249</v>
      </c>
      <c r="B64" t="s">
        <v>1445</v>
      </c>
      <c r="C64">
        <f>VLOOKUP(A64,'Fantasy Pros 2 QB Rankings'!A:E,5,0)</f>
        <v>9</v>
      </c>
      <c r="D64" s="4">
        <v>6</v>
      </c>
      <c r="E64" s="6">
        <f t="shared" si="7"/>
        <v>7.3619631901840491E-3</v>
      </c>
      <c r="F64">
        <f t="shared" si="1"/>
        <v>5</v>
      </c>
      <c r="G64">
        <v>0</v>
      </c>
      <c r="H64">
        <v>0</v>
      </c>
      <c r="I64">
        <f t="shared" si="2"/>
        <v>0</v>
      </c>
      <c r="J64">
        <f t="shared" si="3"/>
        <v>0</v>
      </c>
      <c r="K64">
        <f t="shared" si="4"/>
        <v>0</v>
      </c>
      <c r="L64">
        <f t="shared" si="5"/>
        <v>0</v>
      </c>
      <c r="M64">
        <f t="shared" si="6"/>
        <v>0</v>
      </c>
    </row>
    <row r="65" spans="1:13" x14ac:dyDescent="0.3">
      <c r="A65" t="s">
        <v>205</v>
      </c>
      <c r="B65" t="s">
        <v>1445</v>
      </c>
      <c r="C65">
        <f>VLOOKUP(A65,'Fantasy Pros 2 QB Rankings'!A:E,5,0)</f>
        <v>7</v>
      </c>
      <c r="D65" s="4">
        <v>5</v>
      </c>
      <c r="E65" s="6">
        <f t="shared" si="7"/>
        <v>6.1349693251533744E-3</v>
      </c>
      <c r="F65">
        <f t="shared" si="1"/>
        <v>4</v>
      </c>
      <c r="G65">
        <v>12.5</v>
      </c>
      <c r="H65">
        <v>0</v>
      </c>
      <c r="I65">
        <f t="shared" si="2"/>
        <v>0</v>
      </c>
      <c r="J65">
        <f t="shared" si="3"/>
        <v>0</v>
      </c>
      <c r="K65">
        <f t="shared" si="4"/>
        <v>0</v>
      </c>
      <c r="L65">
        <f t="shared" si="5"/>
        <v>0</v>
      </c>
      <c r="M65">
        <f t="shared" si="6"/>
        <v>0</v>
      </c>
    </row>
    <row r="66" spans="1:13" x14ac:dyDescent="0.3">
      <c r="A66" t="s">
        <v>218</v>
      </c>
      <c r="B66" t="s">
        <v>1445</v>
      </c>
      <c r="C66">
        <f>VLOOKUP(A66,'Fantasy Pros 2 QB Rankings'!A:E,5,0)</f>
        <v>8</v>
      </c>
      <c r="D66" s="4">
        <v>4</v>
      </c>
      <c r="E66" s="6">
        <f t="shared" ref="E66:E97" si="8">D66/INDEX($T$5:$T$8,MATCH(B66,$S$5:$S$8,0))</f>
        <v>4.9079754601226997E-3</v>
      </c>
      <c r="F66">
        <f t="shared" si="1"/>
        <v>3</v>
      </c>
      <c r="G66">
        <v>12.3</v>
      </c>
      <c r="H66">
        <v>0</v>
      </c>
      <c r="I66">
        <f t="shared" si="2"/>
        <v>0</v>
      </c>
      <c r="J66">
        <f t="shared" si="3"/>
        <v>0</v>
      </c>
      <c r="K66">
        <f t="shared" si="4"/>
        <v>0</v>
      </c>
      <c r="L66">
        <f t="shared" si="5"/>
        <v>0</v>
      </c>
      <c r="M66">
        <f t="shared" si="6"/>
        <v>0</v>
      </c>
    </row>
    <row r="67" spans="1:13" x14ac:dyDescent="0.3">
      <c r="A67" t="s">
        <v>234</v>
      </c>
      <c r="B67" t="s">
        <v>1445</v>
      </c>
      <c r="C67">
        <f>VLOOKUP(A67,'Fantasy Pros 2 QB Rankings'!A:E,5,0)</f>
        <v>8</v>
      </c>
      <c r="D67" s="4">
        <v>4</v>
      </c>
      <c r="E67" s="6">
        <f t="shared" ref="E67:E130" si="9">D67/INDEX($T$5:$T$8,MATCH(B67,$S$5:$S$8,0))</f>
        <v>4.9079754601226997E-3</v>
      </c>
      <c r="F67">
        <f t="shared" ref="F67:F130" si="10">ROUND(D67*$S$20,0)</f>
        <v>3</v>
      </c>
      <c r="G67">
        <v>12.2</v>
      </c>
      <c r="H67">
        <v>0</v>
      </c>
      <c r="I67">
        <f t="shared" ref="I67:I130" si="11">IF($B67="QB", $H67*1, 0)</f>
        <v>0</v>
      </c>
      <c r="J67">
        <f t="shared" ref="J67:J130" si="12">IF($B67="RB",$H67*1,0)</f>
        <v>0</v>
      </c>
      <c r="K67">
        <f t="shared" ref="K67:K130" si="13">IF($B67="WR", $H67*1, 0)</f>
        <v>0</v>
      </c>
      <c r="L67">
        <f t="shared" ref="L67:L130" si="14">IF($B67="TE", $H67*1, 0)</f>
        <v>0</v>
      </c>
      <c r="M67">
        <f t="shared" ref="M67:M130" si="15">IF($B67="stud RB", $H67*1, 0)</f>
        <v>0</v>
      </c>
    </row>
    <row r="68" spans="1:13" x14ac:dyDescent="0.3">
      <c r="A68" t="s">
        <v>224</v>
      </c>
      <c r="B68" t="s">
        <v>1445</v>
      </c>
      <c r="C68">
        <f>VLOOKUP(A68,'Fantasy Pros 2 QB Rankings'!A:E,5,0)</f>
        <v>8</v>
      </c>
      <c r="D68" s="4">
        <v>3</v>
      </c>
      <c r="E68" s="6">
        <f t="shared" si="9"/>
        <v>3.6809815950920245E-3</v>
      </c>
      <c r="F68">
        <f t="shared" si="10"/>
        <v>3</v>
      </c>
      <c r="G68">
        <v>12</v>
      </c>
      <c r="H68">
        <v>0</v>
      </c>
      <c r="I68">
        <f t="shared" si="11"/>
        <v>0</v>
      </c>
      <c r="J68">
        <f t="shared" si="12"/>
        <v>0</v>
      </c>
      <c r="K68">
        <f t="shared" si="13"/>
        <v>0</v>
      </c>
      <c r="L68">
        <f t="shared" si="14"/>
        <v>0</v>
      </c>
      <c r="M68">
        <f t="shared" si="15"/>
        <v>0</v>
      </c>
    </row>
    <row r="69" spans="1:13" x14ac:dyDescent="0.3">
      <c r="A69" t="s">
        <v>259</v>
      </c>
      <c r="B69" t="s">
        <v>1445</v>
      </c>
      <c r="C69">
        <f>VLOOKUP(A69,'Fantasy Pros 2 QB Rankings'!A:E,5,0)</f>
        <v>9</v>
      </c>
      <c r="D69" s="4">
        <v>2</v>
      </c>
      <c r="E69" s="6">
        <f t="shared" si="9"/>
        <v>2.4539877300613498E-3</v>
      </c>
      <c r="F69">
        <f t="shared" si="10"/>
        <v>2</v>
      </c>
      <c r="G69">
        <v>0</v>
      </c>
      <c r="H69">
        <v>0</v>
      </c>
      <c r="I69">
        <f t="shared" si="11"/>
        <v>0</v>
      </c>
      <c r="J69">
        <f t="shared" si="12"/>
        <v>0</v>
      </c>
      <c r="K69">
        <f t="shared" si="13"/>
        <v>0</v>
      </c>
      <c r="L69">
        <f t="shared" si="14"/>
        <v>0</v>
      </c>
      <c r="M69">
        <f t="shared" si="15"/>
        <v>0</v>
      </c>
    </row>
    <row r="70" spans="1:13" x14ac:dyDescent="0.3">
      <c r="A70" t="s">
        <v>232</v>
      </c>
      <c r="B70" t="s">
        <v>1445</v>
      </c>
      <c r="C70">
        <f>VLOOKUP(A70,'Fantasy Pros 2 QB Rankings'!A:E,5,0)</f>
        <v>8</v>
      </c>
      <c r="D70" s="4">
        <v>2</v>
      </c>
      <c r="E70" s="6">
        <f t="shared" si="9"/>
        <v>2.4539877300613498E-3</v>
      </c>
      <c r="F70">
        <f t="shared" si="10"/>
        <v>2</v>
      </c>
      <c r="G70">
        <v>11.8</v>
      </c>
      <c r="H70">
        <v>0</v>
      </c>
      <c r="I70">
        <f t="shared" si="11"/>
        <v>0</v>
      </c>
      <c r="J70">
        <f t="shared" si="12"/>
        <v>0</v>
      </c>
      <c r="K70">
        <f t="shared" si="13"/>
        <v>0</v>
      </c>
      <c r="L70">
        <f t="shared" si="14"/>
        <v>0</v>
      </c>
      <c r="M70">
        <f t="shared" si="15"/>
        <v>0</v>
      </c>
    </row>
    <row r="71" spans="1:13" x14ac:dyDescent="0.3">
      <c r="A71" t="s">
        <v>243</v>
      </c>
      <c r="B71" t="s">
        <v>1445</v>
      </c>
      <c r="C71">
        <f>VLOOKUP(A71,'Fantasy Pros 2 QB Rankings'!A:E,5,0)</f>
        <v>8</v>
      </c>
      <c r="D71" s="4">
        <v>2</v>
      </c>
      <c r="E71" s="6">
        <f t="shared" si="9"/>
        <v>2.4539877300613498E-3</v>
      </c>
      <c r="F71">
        <f t="shared" si="10"/>
        <v>2</v>
      </c>
      <c r="G71">
        <v>11.7</v>
      </c>
      <c r="H71">
        <v>0</v>
      </c>
      <c r="I71">
        <f t="shared" si="11"/>
        <v>0</v>
      </c>
      <c r="J71">
        <f t="shared" si="12"/>
        <v>0</v>
      </c>
      <c r="K71">
        <f t="shared" si="13"/>
        <v>0</v>
      </c>
      <c r="L71">
        <f t="shared" si="14"/>
        <v>0</v>
      </c>
      <c r="M71">
        <f t="shared" si="15"/>
        <v>0</v>
      </c>
    </row>
    <row r="72" spans="1:13" x14ac:dyDescent="0.3">
      <c r="A72" t="s">
        <v>265</v>
      </c>
      <c r="B72" t="s">
        <v>1445</v>
      </c>
      <c r="C72">
        <f>VLOOKUP(A72,'Fantasy Pros 2 QB Rankings'!A:E,5,0)</f>
        <v>9</v>
      </c>
      <c r="D72" s="4">
        <v>1</v>
      </c>
      <c r="E72" s="6">
        <f t="shared" si="9"/>
        <v>1.2269938650306749E-3</v>
      </c>
      <c r="F72">
        <f t="shared" si="10"/>
        <v>1</v>
      </c>
      <c r="G72">
        <v>0</v>
      </c>
      <c r="H72">
        <v>0</v>
      </c>
      <c r="I72">
        <f t="shared" si="11"/>
        <v>0</v>
      </c>
      <c r="J72">
        <f t="shared" si="12"/>
        <v>0</v>
      </c>
      <c r="K72">
        <f t="shared" si="13"/>
        <v>0</v>
      </c>
      <c r="L72">
        <f t="shared" si="14"/>
        <v>0</v>
      </c>
      <c r="M72">
        <f t="shared" si="15"/>
        <v>0</v>
      </c>
    </row>
    <row r="73" spans="1:13" x14ac:dyDescent="0.3">
      <c r="A73" t="s">
        <v>271</v>
      </c>
      <c r="B73" t="s">
        <v>1445</v>
      </c>
      <c r="C73">
        <f>VLOOKUP(A73,'Fantasy Pros 2 QB Rankings'!A:E,5,0)</f>
        <v>9</v>
      </c>
      <c r="D73" s="4">
        <v>1</v>
      </c>
      <c r="E73" s="6">
        <f t="shared" si="9"/>
        <v>1.2269938650306749E-3</v>
      </c>
      <c r="F73">
        <f t="shared" si="10"/>
        <v>1</v>
      </c>
      <c r="G73">
        <v>11.5</v>
      </c>
      <c r="H73">
        <v>0</v>
      </c>
      <c r="I73">
        <f t="shared" si="11"/>
        <v>0</v>
      </c>
      <c r="J73">
        <f t="shared" si="12"/>
        <v>0</v>
      </c>
      <c r="K73">
        <f t="shared" si="13"/>
        <v>0</v>
      </c>
      <c r="L73">
        <f t="shared" si="14"/>
        <v>0</v>
      </c>
      <c r="M73">
        <f t="shared" si="15"/>
        <v>0</v>
      </c>
    </row>
    <row r="74" spans="1:13" x14ac:dyDescent="0.3">
      <c r="A74" t="s">
        <v>36</v>
      </c>
      <c r="B74" t="s">
        <v>1446</v>
      </c>
      <c r="C74">
        <f>VLOOKUP(A74,'Fantasy Pros 2 QB Rankings'!A:E,5,0)</f>
        <v>2</v>
      </c>
      <c r="D74" s="4">
        <v>67</v>
      </c>
      <c r="E74" s="6">
        <f t="shared" si="9"/>
        <v>7.0083682008368203E-2</v>
      </c>
      <c r="F74">
        <f t="shared" si="10"/>
        <v>56</v>
      </c>
      <c r="G74">
        <v>0</v>
      </c>
      <c r="H74">
        <v>0</v>
      </c>
      <c r="I74">
        <f t="shared" si="11"/>
        <v>0</v>
      </c>
      <c r="J74">
        <f t="shared" si="12"/>
        <v>0</v>
      </c>
      <c r="K74">
        <f t="shared" si="13"/>
        <v>0</v>
      </c>
      <c r="L74">
        <f t="shared" si="14"/>
        <v>0</v>
      </c>
      <c r="M74">
        <f t="shared" si="15"/>
        <v>0</v>
      </c>
    </row>
    <row r="75" spans="1:13" x14ac:dyDescent="0.3">
      <c r="A75" t="s">
        <v>39</v>
      </c>
      <c r="B75" t="s">
        <v>1446</v>
      </c>
      <c r="C75">
        <f>VLOOKUP(A75,'Fantasy Pros 2 QB Rankings'!A:E,5,0)</f>
        <v>2</v>
      </c>
      <c r="D75" s="4">
        <v>65</v>
      </c>
      <c r="E75" s="6">
        <f t="shared" si="9"/>
        <v>6.7991631799163177E-2</v>
      </c>
      <c r="F75">
        <f t="shared" si="10"/>
        <v>54</v>
      </c>
      <c r="G75">
        <v>0</v>
      </c>
      <c r="H75">
        <v>0</v>
      </c>
      <c r="I75">
        <f t="shared" si="11"/>
        <v>0</v>
      </c>
      <c r="J75">
        <f t="shared" si="12"/>
        <v>0</v>
      </c>
      <c r="K75">
        <f t="shared" si="13"/>
        <v>0</v>
      </c>
      <c r="L75">
        <f t="shared" si="14"/>
        <v>0</v>
      </c>
      <c r="M75">
        <f t="shared" si="15"/>
        <v>0</v>
      </c>
    </row>
    <row r="76" spans="1:13" x14ac:dyDescent="0.3">
      <c r="A76" t="s">
        <v>58</v>
      </c>
      <c r="B76" t="s">
        <v>1446</v>
      </c>
      <c r="C76">
        <f>VLOOKUP(A76,'Fantasy Pros 2 QB Rankings'!A:E,5,0)</f>
        <v>3</v>
      </c>
      <c r="D76" s="4">
        <v>51</v>
      </c>
      <c r="E76" s="6">
        <f t="shared" si="9"/>
        <v>5.3347280334728034E-2</v>
      </c>
      <c r="F76">
        <f t="shared" si="10"/>
        <v>43</v>
      </c>
      <c r="G76">
        <v>0</v>
      </c>
      <c r="H76">
        <v>0</v>
      </c>
      <c r="I76">
        <f t="shared" si="11"/>
        <v>0</v>
      </c>
      <c r="J76">
        <f t="shared" si="12"/>
        <v>0</v>
      </c>
      <c r="K76">
        <f t="shared" si="13"/>
        <v>0</v>
      </c>
      <c r="L76">
        <f t="shared" si="14"/>
        <v>0</v>
      </c>
      <c r="M76">
        <f t="shared" si="15"/>
        <v>0</v>
      </c>
    </row>
    <row r="77" spans="1:13" x14ac:dyDescent="0.3">
      <c r="A77" t="s">
        <v>55</v>
      </c>
      <c r="B77" t="s">
        <v>1446</v>
      </c>
      <c r="C77">
        <f>VLOOKUP(A77,'Fantasy Pros 2 QB Rankings'!A:E,5,0)</f>
        <v>3</v>
      </c>
      <c r="D77" s="4">
        <v>50</v>
      </c>
      <c r="E77" s="6">
        <f t="shared" si="9"/>
        <v>5.2301255230125521E-2</v>
      </c>
      <c r="F77">
        <f t="shared" si="10"/>
        <v>42</v>
      </c>
      <c r="G77">
        <v>0</v>
      </c>
      <c r="H77">
        <v>0</v>
      </c>
      <c r="I77">
        <f t="shared" si="11"/>
        <v>0</v>
      </c>
      <c r="J77">
        <f t="shared" si="12"/>
        <v>0</v>
      </c>
      <c r="K77">
        <f t="shared" si="13"/>
        <v>0</v>
      </c>
      <c r="L77">
        <f t="shared" si="14"/>
        <v>0</v>
      </c>
      <c r="M77">
        <f t="shared" si="15"/>
        <v>0</v>
      </c>
    </row>
    <row r="78" spans="1:13" x14ac:dyDescent="0.3">
      <c r="A78" t="s">
        <v>53</v>
      </c>
      <c r="B78" t="s">
        <v>1446</v>
      </c>
      <c r="C78">
        <f>VLOOKUP(A78,'Fantasy Pros 2 QB Rankings'!A:E,5,0)</f>
        <v>2</v>
      </c>
      <c r="D78" s="4">
        <v>49</v>
      </c>
      <c r="E78" s="6">
        <f t="shared" si="9"/>
        <v>5.1255230125523014E-2</v>
      </c>
      <c r="F78">
        <f t="shared" si="10"/>
        <v>41</v>
      </c>
      <c r="G78">
        <v>0</v>
      </c>
      <c r="H78">
        <v>0</v>
      </c>
      <c r="I78">
        <f t="shared" si="11"/>
        <v>0</v>
      </c>
      <c r="J78">
        <f t="shared" si="12"/>
        <v>0</v>
      </c>
      <c r="K78">
        <f t="shared" si="13"/>
        <v>0</v>
      </c>
      <c r="L78">
        <f t="shared" si="14"/>
        <v>0</v>
      </c>
      <c r="M78">
        <f t="shared" si="15"/>
        <v>0</v>
      </c>
    </row>
    <row r="79" spans="1:13" x14ac:dyDescent="0.3">
      <c r="A79" t="s">
        <v>64</v>
      </c>
      <c r="B79" t="s">
        <v>1446</v>
      </c>
      <c r="C79">
        <f>VLOOKUP(A79,'Fantasy Pros 2 QB Rankings'!A:E,5,0)</f>
        <v>3</v>
      </c>
      <c r="D79" s="4">
        <v>46</v>
      </c>
      <c r="E79" s="6">
        <f t="shared" si="9"/>
        <v>4.8117154811715482E-2</v>
      </c>
      <c r="F79">
        <f t="shared" si="10"/>
        <v>38</v>
      </c>
      <c r="G79">
        <v>21</v>
      </c>
      <c r="H79">
        <v>1</v>
      </c>
      <c r="I79">
        <f t="shared" si="11"/>
        <v>0</v>
      </c>
      <c r="J79">
        <f t="shared" si="12"/>
        <v>0</v>
      </c>
      <c r="K79">
        <f t="shared" si="13"/>
        <v>1</v>
      </c>
      <c r="L79">
        <f t="shared" si="14"/>
        <v>0</v>
      </c>
      <c r="M79">
        <f t="shared" si="15"/>
        <v>0</v>
      </c>
    </row>
    <row r="80" spans="1:13" x14ac:dyDescent="0.3">
      <c r="A80" t="s">
        <v>70</v>
      </c>
      <c r="B80" t="s">
        <v>1446</v>
      </c>
      <c r="C80">
        <f>VLOOKUP(A80,'Fantasy Pros 2 QB Rankings'!A:E,5,0)</f>
        <v>3</v>
      </c>
      <c r="D80" s="4">
        <v>44</v>
      </c>
      <c r="E80" s="6">
        <f t="shared" si="9"/>
        <v>4.6025104602510462E-2</v>
      </c>
      <c r="F80">
        <f t="shared" si="10"/>
        <v>37</v>
      </c>
      <c r="G80">
        <v>20.5</v>
      </c>
      <c r="H80">
        <v>0</v>
      </c>
      <c r="I80">
        <f t="shared" si="11"/>
        <v>0</v>
      </c>
      <c r="J80">
        <f t="shared" si="12"/>
        <v>0</v>
      </c>
      <c r="K80">
        <f t="shared" si="13"/>
        <v>0</v>
      </c>
      <c r="L80">
        <f t="shared" si="14"/>
        <v>0</v>
      </c>
      <c r="M80">
        <f t="shared" si="15"/>
        <v>0</v>
      </c>
    </row>
    <row r="81" spans="1:13" x14ac:dyDescent="0.3">
      <c r="A81" t="s">
        <v>78</v>
      </c>
      <c r="B81" t="s">
        <v>1446</v>
      </c>
      <c r="C81">
        <f>VLOOKUP(A81,'Fantasy Pros 2 QB Rankings'!A:E,5,0)</f>
        <v>4</v>
      </c>
      <c r="D81" s="4">
        <v>42</v>
      </c>
      <c r="E81" s="6">
        <f t="shared" si="9"/>
        <v>4.3933054393305436E-2</v>
      </c>
      <c r="F81">
        <f t="shared" si="10"/>
        <v>35</v>
      </c>
      <c r="G81">
        <v>20</v>
      </c>
      <c r="H81">
        <v>0</v>
      </c>
      <c r="I81">
        <f t="shared" si="11"/>
        <v>0</v>
      </c>
      <c r="J81">
        <f t="shared" si="12"/>
        <v>0</v>
      </c>
      <c r="K81">
        <f t="shared" si="13"/>
        <v>0</v>
      </c>
      <c r="L81">
        <f t="shared" si="14"/>
        <v>0</v>
      </c>
      <c r="M81">
        <f t="shared" si="15"/>
        <v>0</v>
      </c>
    </row>
    <row r="82" spans="1:13" x14ac:dyDescent="0.3">
      <c r="A82" t="s">
        <v>76</v>
      </c>
      <c r="B82" t="s">
        <v>1446</v>
      </c>
      <c r="C82">
        <f>VLOOKUP(A82,'Fantasy Pros 2 QB Rankings'!A:E,5,0)</f>
        <v>4</v>
      </c>
      <c r="D82" s="4">
        <v>39</v>
      </c>
      <c r="E82" s="6">
        <f t="shared" si="9"/>
        <v>4.079497907949791E-2</v>
      </c>
      <c r="F82">
        <f t="shared" si="10"/>
        <v>33</v>
      </c>
      <c r="G82">
        <v>19.5</v>
      </c>
      <c r="H82">
        <v>0</v>
      </c>
      <c r="I82">
        <f t="shared" si="11"/>
        <v>0</v>
      </c>
      <c r="J82">
        <f t="shared" si="12"/>
        <v>0</v>
      </c>
      <c r="K82">
        <f t="shared" si="13"/>
        <v>0</v>
      </c>
      <c r="L82">
        <f t="shared" si="14"/>
        <v>0</v>
      </c>
      <c r="M82">
        <f t="shared" si="15"/>
        <v>0</v>
      </c>
    </row>
    <row r="83" spans="1:13" x14ac:dyDescent="0.3">
      <c r="A83" t="s">
        <v>95</v>
      </c>
      <c r="B83" t="s">
        <v>1446</v>
      </c>
      <c r="C83">
        <f>VLOOKUP(A83,'Fantasy Pros 2 QB Rankings'!A:E,5,0)</f>
        <v>5</v>
      </c>
      <c r="D83" s="4">
        <v>37</v>
      </c>
      <c r="E83" s="6">
        <f t="shared" si="9"/>
        <v>3.8702928870292884E-2</v>
      </c>
      <c r="F83">
        <f t="shared" si="10"/>
        <v>31</v>
      </c>
      <c r="G83">
        <v>19</v>
      </c>
      <c r="H83">
        <v>0</v>
      </c>
      <c r="I83">
        <f t="shared" si="11"/>
        <v>0</v>
      </c>
      <c r="J83">
        <f t="shared" si="12"/>
        <v>0</v>
      </c>
      <c r="K83">
        <f t="shared" si="13"/>
        <v>0</v>
      </c>
      <c r="L83">
        <f t="shared" si="14"/>
        <v>0</v>
      </c>
      <c r="M83">
        <f t="shared" si="15"/>
        <v>0</v>
      </c>
    </row>
    <row r="84" spans="1:13" x14ac:dyDescent="0.3">
      <c r="A84" t="s">
        <v>104</v>
      </c>
      <c r="B84" t="s">
        <v>1446</v>
      </c>
      <c r="C84">
        <f>VLOOKUP(A84,'Fantasy Pros 2 QB Rankings'!A:E,5,0)</f>
        <v>5</v>
      </c>
      <c r="D84" s="4">
        <v>35</v>
      </c>
      <c r="E84" s="6">
        <f t="shared" si="9"/>
        <v>3.6610878661087864E-2</v>
      </c>
      <c r="F84">
        <f t="shared" si="10"/>
        <v>29</v>
      </c>
      <c r="G84">
        <v>18.5</v>
      </c>
      <c r="H84">
        <v>0</v>
      </c>
      <c r="I84">
        <f t="shared" si="11"/>
        <v>0</v>
      </c>
      <c r="J84">
        <f t="shared" si="12"/>
        <v>0</v>
      </c>
      <c r="K84">
        <f t="shared" si="13"/>
        <v>0</v>
      </c>
      <c r="L84">
        <f t="shared" si="14"/>
        <v>0</v>
      </c>
      <c r="M84">
        <f t="shared" si="15"/>
        <v>0</v>
      </c>
    </row>
    <row r="85" spans="1:13" x14ac:dyDescent="0.3">
      <c r="A85" t="s">
        <v>125</v>
      </c>
      <c r="B85" t="s">
        <v>1446</v>
      </c>
      <c r="C85">
        <f>VLOOKUP(A85,'Fantasy Pros 2 QB Rankings'!A:E,5,0)</f>
        <v>5</v>
      </c>
      <c r="D85" s="4">
        <v>32</v>
      </c>
      <c r="E85" s="6">
        <f t="shared" si="9"/>
        <v>3.3472803347280332E-2</v>
      </c>
      <c r="F85">
        <f t="shared" si="10"/>
        <v>27</v>
      </c>
      <c r="G85">
        <v>18</v>
      </c>
      <c r="H85">
        <v>0</v>
      </c>
      <c r="I85">
        <f t="shared" si="11"/>
        <v>0</v>
      </c>
      <c r="J85">
        <f t="shared" si="12"/>
        <v>0</v>
      </c>
      <c r="K85">
        <f t="shared" si="13"/>
        <v>0</v>
      </c>
      <c r="L85">
        <f t="shared" si="14"/>
        <v>0</v>
      </c>
      <c r="M85">
        <f t="shared" si="15"/>
        <v>0</v>
      </c>
    </row>
    <row r="86" spans="1:13" x14ac:dyDescent="0.3">
      <c r="A86" t="s">
        <v>110</v>
      </c>
      <c r="B86" t="s">
        <v>1446</v>
      </c>
      <c r="C86">
        <f>VLOOKUP(A86,'Fantasy Pros 2 QB Rankings'!A:E,5,0)</f>
        <v>4</v>
      </c>
      <c r="D86" s="4">
        <v>27</v>
      </c>
      <c r="E86" s="6">
        <f t="shared" si="9"/>
        <v>2.8242677824267783E-2</v>
      </c>
      <c r="F86">
        <f t="shared" si="10"/>
        <v>23</v>
      </c>
      <c r="G86">
        <v>17</v>
      </c>
      <c r="H86">
        <v>0</v>
      </c>
      <c r="I86">
        <f t="shared" si="11"/>
        <v>0</v>
      </c>
      <c r="J86">
        <f t="shared" si="12"/>
        <v>0</v>
      </c>
      <c r="K86">
        <f t="shared" si="13"/>
        <v>0</v>
      </c>
      <c r="L86">
        <f t="shared" si="14"/>
        <v>0</v>
      </c>
      <c r="M86">
        <f t="shared" si="15"/>
        <v>0</v>
      </c>
    </row>
    <row r="87" spans="1:13" x14ac:dyDescent="0.3">
      <c r="A87" t="s">
        <v>88</v>
      </c>
      <c r="B87" t="s">
        <v>1446</v>
      </c>
      <c r="C87">
        <f>VLOOKUP(A87,'Fantasy Pros 2 QB Rankings'!A:E,5,0)</f>
        <v>5</v>
      </c>
      <c r="D87" s="4">
        <v>25</v>
      </c>
      <c r="E87" s="6">
        <f t="shared" si="9"/>
        <v>2.615062761506276E-2</v>
      </c>
      <c r="F87">
        <f t="shared" si="10"/>
        <v>21</v>
      </c>
      <c r="G87">
        <v>16.5</v>
      </c>
      <c r="H87">
        <v>0</v>
      </c>
      <c r="I87">
        <f t="shared" si="11"/>
        <v>0</v>
      </c>
      <c r="J87">
        <f t="shared" si="12"/>
        <v>0</v>
      </c>
      <c r="K87">
        <f t="shared" si="13"/>
        <v>0</v>
      </c>
      <c r="L87">
        <f t="shared" si="14"/>
        <v>0</v>
      </c>
      <c r="M87">
        <f t="shared" si="15"/>
        <v>0</v>
      </c>
    </row>
    <row r="88" spans="1:13" x14ac:dyDescent="0.3">
      <c r="A88" t="s">
        <v>129</v>
      </c>
      <c r="B88" t="s">
        <v>1446</v>
      </c>
      <c r="C88">
        <f>VLOOKUP(A88,'Fantasy Pros 2 QB Rankings'!A:E,5,0)</f>
        <v>5</v>
      </c>
      <c r="D88" s="4">
        <v>24</v>
      </c>
      <c r="E88" s="6">
        <f t="shared" si="9"/>
        <v>2.5104602510460251E-2</v>
      </c>
      <c r="F88">
        <f t="shared" si="10"/>
        <v>20</v>
      </c>
      <c r="G88">
        <v>16.3</v>
      </c>
      <c r="H88">
        <v>0</v>
      </c>
      <c r="I88">
        <f t="shared" si="11"/>
        <v>0</v>
      </c>
      <c r="J88">
        <f t="shared" si="12"/>
        <v>0</v>
      </c>
      <c r="K88">
        <f t="shared" si="13"/>
        <v>0</v>
      </c>
      <c r="L88">
        <f t="shared" si="14"/>
        <v>0</v>
      </c>
      <c r="M88">
        <f t="shared" si="15"/>
        <v>0</v>
      </c>
    </row>
    <row r="89" spans="1:13" x14ac:dyDescent="0.3">
      <c r="A89" t="s">
        <v>121</v>
      </c>
      <c r="B89" t="s">
        <v>1446</v>
      </c>
      <c r="C89">
        <f>VLOOKUP(A89,'Fantasy Pros 2 QB Rankings'!A:E,5,0)</f>
        <v>4</v>
      </c>
      <c r="D89" s="4">
        <v>23</v>
      </c>
      <c r="E89" s="6">
        <f t="shared" si="9"/>
        <v>2.4058577405857741E-2</v>
      </c>
      <c r="F89">
        <f t="shared" si="10"/>
        <v>19</v>
      </c>
      <c r="G89">
        <v>16</v>
      </c>
      <c r="H89">
        <v>0</v>
      </c>
      <c r="I89">
        <f t="shared" si="11"/>
        <v>0</v>
      </c>
      <c r="J89">
        <f t="shared" si="12"/>
        <v>0</v>
      </c>
      <c r="K89">
        <f t="shared" si="13"/>
        <v>0</v>
      </c>
      <c r="L89">
        <f t="shared" si="14"/>
        <v>0</v>
      </c>
      <c r="M89">
        <f t="shared" si="15"/>
        <v>0</v>
      </c>
    </row>
    <row r="90" spans="1:13" x14ac:dyDescent="0.3">
      <c r="A90" t="s">
        <v>107</v>
      </c>
      <c r="B90" t="s">
        <v>1446</v>
      </c>
      <c r="C90">
        <f>VLOOKUP(A90,'Fantasy Pros 2 QB Rankings'!A:E,5,0)</f>
        <v>4</v>
      </c>
      <c r="D90" s="4">
        <v>22</v>
      </c>
      <c r="E90" s="6">
        <f t="shared" si="9"/>
        <v>2.3012552301255231E-2</v>
      </c>
      <c r="F90">
        <f t="shared" si="10"/>
        <v>18</v>
      </c>
      <c r="G90">
        <v>15.9</v>
      </c>
      <c r="H90">
        <v>1</v>
      </c>
      <c r="I90">
        <f t="shared" si="11"/>
        <v>0</v>
      </c>
      <c r="J90">
        <f t="shared" si="12"/>
        <v>0</v>
      </c>
      <c r="K90">
        <f t="shared" si="13"/>
        <v>1</v>
      </c>
      <c r="L90">
        <f t="shared" si="14"/>
        <v>0</v>
      </c>
      <c r="M90">
        <f t="shared" si="15"/>
        <v>0</v>
      </c>
    </row>
    <row r="91" spans="1:13" x14ac:dyDescent="0.3">
      <c r="A91" t="s">
        <v>154</v>
      </c>
      <c r="B91" t="s">
        <v>1446</v>
      </c>
      <c r="C91">
        <f>VLOOKUP(A91,'Fantasy Pros 2 QB Rankings'!A:E,5,0)</f>
        <v>6</v>
      </c>
      <c r="D91" s="4">
        <v>22</v>
      </c>
      <c r="E91" s="6">
        <f t="shared" si="9"/>
        <v>2.3012552301255231E-2</v>
      </c>
      <c r="F91">
        <f t="shared" si="10"/>
        <v>18</v>
      </c>
      <c r="G91">
        <v>15.8</v>
      </c>
      <c r="H91">
        <v>0</v>
      </c>
      <c r="I91">
        <f t="shared" si="11"/>
        <v>0</v>
      </c>
      <c r="J91">
        <f t="shared" si="12"/>
        <v>0</v>
      </c>
      <c r="K91">
        <f t="shared" si="13"/>
        <v>0</v>
      </c>
      <c r="L91">
        <f t="shared" si="14"/>
        <v>0</v>
      </c>
      <c r="M91">
        <f t="shared" si="15"/>
        <v>0</v>
      </c>
    </row>
    <row r="92" spans="1:13" x14ac:dyDescent="0.3">
      <c r="A92" t="s">
        <v>137</v>
      </c>
      <c r="B92" t="s">
        <v>1446</v>
      </c>
      <c r="C92">
        <f>VLOOKUP(A92,'Fantasy Pros 2 QB Rankings'!A:E,5,0)</f>
        <v>5</v>
      </c>
      <c r="D92" s="4">
        <v>21</v>
      </c>
      <c r="E92" s="6">
        <f t="shared" si="9"/>
        <v>2.1966527196652718E-2</v>
      </c>
      <c r="F92">
        <f t="shared" si="10"/>
        <v>18</v>
      </c>
      <c r="G92">
        <v>15.6</v>
      </c>
      <c r="H92">
        <v>0</v>
      </c>
      <c r="I92">
        <f t="shared" si="11"/>
        <v>0</v>
      </c>
      <c r="J92">
        <f t="shared" si="12"/>
        <v>0</v>
      </c>
      <c r="K92">
        <f t="shared" si="13"/>
        <v>0</v>
      </c>
      <c r="L92">
        <f t="shared" si="14"/>
        <v>0</v>
      </c>
      <c r="M92">
        <f t="shared" si="15"/>
        <v>0</v>
      </c>
    </row>
    <row r="93" spans="1:13" x14ac:dyDescent="0.3">
      <c r="A93" t="s">
        <v>133</v>
      </c>
      <c r="B93" t="s">
        <v>1446</v>
      </c>
      <c r="C93">
        <f>VLOOKUP(A93,'Fantasy Pros 2 QB Rankings'!A:E,5,0)</f>
        <v>5</v>
      </c>
      <c r="D93" s="4">
        <v>20</v>
      </c>
      <c r="E93" s="6">
        <f t="shared" si="9"/>
        <v>2.0920502092050208E-2</v>
      </c>
      <c r="F93">
        <f t="shared" si="10"/>
        <v>17</v>
      </c>
      <c r="G93">
        <v>15.5</v>
      </c>
      <c r="H93">
        <v>0</v>
      </c>
      <c r="I93">
        <f t="shared" si="11"/>
        <v>0</v>
      </c>
      <c r="J93">
        <f t="shared" si="12"/>
        <v>0</v>
      </c>
      <c r="K93">
        <f t="shared" si="13"/>
        <v>0</v>
      </c>
      <c r="L93">
        <f t="shared" si="14"/>
        <v>0</v>
      </c>
      <c r="M93">
        <f t="shared" si="15"/>
        <v>0</v>
      </c>
    </row>
    <row r="94" spans="1:13" x14ac:dyDescent="0.3">
      <c r="A94" t="s">
        <v>141</v>
      </c>
      <c r="B94" t="s">
        <v>1446</v>
      </c>
      <c r="C94">
        <f>VLOOKUP(A94,'Fantasy Pros 2 QB Rankings'!A:E,5,0)</f>
        <v>5</v>
      </c>
      <c r="D94" s="4">
        <v>19</v>
      </c>
      <c r="E94" s="6">
        <f t="shared" si="9"/>
        <v>1.9874476987447699E-2</v>
      </c>
      <c r="F94">
        <f t="shared" si="10"/>
        <v>16</v>
      </c>
      <c r="G94">
        <v>15.2</v>
      </c>
      <c r="H94">
        <v>0</v>
      </c>
      <c r="I94">
        <f t="shared" si="11"/>
        <v>0</v>
      </c>
      <c r="J94">
        <f t="shared" si="12"/>
        <v>0</v>
      </c>
      <c r="K94">
        <f t="shared" si="13"/>
        <v>0</v>
      </c>
      <c r="L94">
        <f t="shared" si="14"/>
        <v>0</v>
      </c>
      <c r="M94">
        <f t="shared" si="15"/>
        <v>0</v>
      </c>
    </row>
    <row r="95" spans="1:13" x14ac:dyDescent="0.3">
      <c r="A95" t="s">
        <v>152</v>
      </c>
      <c r="B95" t="s">
        <v>1446</v>
      </c>
      <c r="C95">
        <f>VLOOKUP(A95,'Fantasy Pros 2 QB Rankings'!A:E,5,0)</f>
        <v>6</v>
      </c>
      <c r="D95" s="4">
        <v>18</v>
      </c>
      <c r="E95" s="6">
        <f t="shared" si="9"/>
        <v>1.8828451882845189E-2</v>
      </c>
      <c r="F95">
        <f t="shared" si="10"/>
        <v>15</v>
      </c>
      <c r="G95">
        <v>15</v>
      </c>
      <c r="H95">
        <v>0</v>
      </c>
      <c r="I95">
        <f t="shared" si="11"/>
        <v>0</v>
      </c>
      <c r="J95">
        <f t="shared" si="12"/>
        <v>0</v>
      </c>
      <c r="K95">
        <f t="shared" si="13"/>
        <v>0</v>
      </c>
      <c r="L95">
        <f t="shared" si="14"/>
        <v>0</v>
      </c>
      <c r="M95">
        <f t="shared" si="15"/>
        <v>0</v>
      </c>
    </row>
    <row r="96" spans="1:13" x14ac:dyDescent="0.3">
      <c r="A96" t="s">
        <v>135</v>
      </c>
      <c r="B96" t="s">
        <v>1446</v>
      </c>
      <c r="C96">
        <f>VLOOKUP(A96,'Fantasy Pros 2 QB Rankings'!A:E,5,0)</f>
        <v>6</v>
      </c>
      <c r="D96" s="4">
        <v>17</v>
      </c>
      <c r="E96" s="6">
        <f t="shared" si="9"/>
        <v>1.7782426778242679E-2</v>
      </c>
      <c r="F96">
        <f t="shared" si="10"/>
        <v>14</v>
      </c>
      <c r="G96">
        <v>14.8</v>
      </c>
      <c r="H96">
        <v>0</v>
      </c>
      <c r="I96">
        <f t="shared" si="11"/>
        <v>0</v>
      </c>
      <c r="J96">
        <f t="shared" si="12"/>
        <v>0</v>
      </c>
      <c r="K96">
        <f t="shared" si="13"/>
        <v>0</v>
      </c>
      <c r="L96">
        <f t="shared" si="14"/>
        <v>0</v>
      </c>
      <c r="M96">
        <f t="shared" si="15"/>
        <v>0</v>
      </c>
    </row>
    <row r="97" spans="1:13" x14ac:dyDescent="0.3">
      <c r="A97" t="s">
        <v>156</v>
      </c>
      <c r="B97" t="s">
        <v>1446</v>
      </c>
      <c r="C97">
        <f>VLOOKUP(A97,'Fantasy Pros 2 QB Rankings'!A:E,5,0)</f>
        <v>6</v>
      </c>
      <c r="D97" s="4">
        <v>14</v>
      </c>
      <c r="E97" s="6">
        <f t="shared" si="9"/>
        <v>1.4644351464435146E-2</v>
      </c>
      <c r="F97">
        <f t="shared" si="10"/>
        <v>12</v>
      </c>
      <c r="G97">
        <v>14.3</v>
      </c>
      <c r="H97">
        <v>0</v>
      </c>
      <c r="I97">
        <f t="shared" si="11"/>
        <v>0</v>
      </c>
      <c r="J97">
        <f t="shared" si="12"/>
        <v>0</v>
      </c>
      <c r="K97">
        <f t="shared" si="13"/>
        <v>0</v>
      </c>
      <c r="L97">
        <f t="shared" si="14"/>
        <v>0</v>
      </c>
      <c r="M97">
        <f t="shared" si="15"/>
        <v>0</v>
      </c>
    </row>
    <row r="98" spans="1:13" x14ac:dyDescent="0.3">
      <c r="A98" t="s">
        <v>187</v>
      </c>
      <c r="B98" t="s">
        <v>1446</v>
      </c>
      <c r="C98">
        <f>VLOOKUP(A98,'Fantasy Pros 2 QB Rankings'!A:E,5,0)</f>
        <v>6</v>
      </c>
      <c r="D98" s="4">
        <v>13</v>
      </c>
      <c r="E98" s="6">
        <f t="shared" si="9"/>
        <v>1.3598326359832637E-2</v>
      </c>
      <c r="F98">
        <f t="shared" si="10"/>
        <v>11</v>
      </c>
      <c r="G98">
        <v>14</v>
      </c>
      <c r="H98">
        <v>0</v>
      </c>
      <c r="I98">
        <f t="shared" si="11"/>
        <v>0</v>
      </c>
      <c r="J98">
        <f t="shared" si="12"/>
        <v>0</v>
      </c>
      <c r="K98">
        <f t="shared" si="13"/>
        <v>0</v>
      </c>
      <c r="L98">
        <f t="shared" si="14"/>
        <v>0</v>
      </c>
      <c r="M98">
        <f t="shared" si="15"/>
        <v>0</v>
      </c>
    </row>
    <row r="99" spans="1:13" x14ac:dyDescent="0.3">
      <c r="A99" t="s">
        <v>177</v>
      </c>
      <c r="B99" t="s">
        <v>1446</v>
      </c>
      <c r="C99">
        <f>VLOOKUP(A99,'Fantasy Pros 2 QB Rankings'!A:E,5,0)</f>
        <v>6</v>
      </c>
      <c r="D99" s="4">
        <v>12</v>
      </c>
      <c r="E99" s="6">
        <f t="shared" si="9"/>
        <v>1.2552301255230125E-2</v>
      </c>
      <c r="F99">
        <f t="shared" si="10"/>
        <v>10</v>
      </c>
      <c r="G99">
        <v>13.8</v>
      </c>
      <c r="H99">
        <v>0</v>
      </c>
      <c r="I99">
        <f t="shared" si="11"/>
        <v>0</v>
      </c>
      <c r="J99">
        <f t="shared" si="12"/>
        <v>0</v>
      </c>
      <c r="K99">
        <f t="shared" si="13"/>
        <v>0</v>
      </c>
      <c r="L99">
        <f t="shared" si="14"/>
        <v>0</v>
      </c>
      <c r="M99">
        <f t="shared" si="15"/>
        <v>0</v>
      </c>
    </row>
    <row r="100" spans="1:13" x14ac:dyDescent="0.3">
      <c r="A100" t="s">
        <v>179</v>
      </c>
      <c r="B100" t="s">
        <v>1446</v>
      </c>
      <c r="C100">
        <f>VLOOKUP(A100,'Fantasy Pros 2 QB Rankings'!A:E,5,0)</f>
        <v>6</v>
      </c>
      <c r="D100" s="4">
        <v>12</v>
      </c>
      <c r="E100" s="6">
        <f t="shared" si="9"/>
        <v>1.2552301255230125E-2</v>
      </c>
      <c r="F100">
        <f t="shared" si="10"/>
        <v>10</v>
      </c>
      <c r="G100">
        <v>100</v>
      </c>
      <c r="H100">
        <v>1</v>
      </c>
      <c r="I100">
        <f t="shared" si="11"/>
        <v>0</v>
      </c>
      <c r="J100">
        <f t="shared" si="12"/>
        <v>0</v>
      </c>
      <c r="K100">
        <f t="shared" si="13"/>
        <v>1</v>
      </c>
      <c r="L100">
        <f t="shared" si="14"/>
        <v>0</v>
      </c>
      <c r="M100">
        <f t="shared" si="15"/>
        <v>0</v>
      </c>
    </row>
    <row r="101" spans="1:13" x14ac:dyDescent="0.3">
      <c r="A101" t="s">
        <v>171</v>
      </c>
      <c r="B101" t="s">
        <v>1446</v>
      </c>
      <c r="C101">
        <f>VLOOKUP(A101,'Fantasy Pros 2 QB Rankings'!A:E,5,0)</f>
        <v>6</v>
      </c>
      <c r="D101" s="4">
        <v>11</v>
      </c>
      <c r="E101" s="6">
        <f t="shared" si="9"/>
        <v>1.1506276150627616E-2</v>
      </c>
      <c r="F101">
        <f t="shared" si="10"/>
        <v>9</v>
      </c>
      <c r="G101">
        <v>100</v>
      </c>
      <c r="H101">
        <v>1</v>
      </c>
      <c r="I101">
        <f t="shared" si="11"/>
        <v>0</v>
      </c>
      <c r="J101">
        <f t="shared" si="12"/>
        <v>0</v>
      </c>
      <c r="K101">
        <f t="shared" si="13"/>
        <v>1</v>
      </c>
      <c r="L101">
        <f t="shared" si="14"/>
        <v>0</v>
      </c>
      <c r="M101">
        <f t="shared" si="15"/>
        <v>0</v>
      </c>
    </row>
    <row r="102" spans="1:13" x14ac:dyDescent="0.3">
      <c r="A102" t="s">
        <v>191</v>
      </c>
      <c r="B102" t="s">
        <v>1446</v>
      </c>
      <c r="C102">
        <f>VLOOKUP(A102,'Fantasy Pros 2 QB Rankings'!A:E,5,0)</f>
        <v>6</v>
      </c>
      <c r="D102" s="4">
        <v>10</v>
      </c>
      <c r="E102" s="6">
        <f t="shared" si="9"/>
        <v>1.0460251046025104E-2</v>
      </c>
      <c r="F102">
        <f t="shared" si="10"/>
        <v>8</v>
      </c>
      <c r="G102">
        <v>100</v>
      </c>
      <c r="H102">
        <v>1</v>
      </c>
      <c r="I102">
        <f t="shared" si="11"/>
        <v>0</v>
      </c>
      <c r="J102">
        <f t="shared" si="12"/>
        <v>0</v>
      </c>
      <c r="K102">
        <f t="shared" si="13"/>
        <v>1</v>
      </c>
      <c r="L102">
        <f t="shared" si="14"/>
        <v>0</v>
      </c>
      <c r="M102">
        <f t="shared" si="15"/>
        <v>0</v>
      </c>
    </row>
    <row r="103" spans="1:13" x14ac:dyDescent="0.3">
      <c r="A103" t="s">
        <v>173</v>
      </c>
      <c r="B103" t="s">
        <v>1446</v>
      </c>
      <c r="C103">
        <f>VLOOKUP(A103,'Fantasy Pros 2 QB Rankings'!A:E,5,0)</f>
        <v>6</v>
      </c>
      <c r="D103" s="4">
        <v>10</v>
      </c>
      <c r="E103" s="6">
        <f t="shared" si="9"/>
        <v>1.0460251046025104E-2</v>
      </c>
      <c r="F103">
        <f t="shared" si="10"/>
        <v>8</v>
      </c>
      <c r="G103">
        <v>13.3</v>
      </c>
      <c r="H103">
        <v>0</v>
      </c>
      <c r="I103">
        <f t="shared" si="11"/>
        <v>0</v>
      </c>
      <c r="J103">
        <f t="shared" si="12"/>
        <v>0</v>
      </c>
      <c r="K103">
        <f t="shared" si="13"/>
        <v>0</v>
      </c>
      <c r="L103">
        <f t="shared" si="14"/>
        <v>0</v>
      </c>
      <c r="M103">
        <f t="shared" si="15"/>
        <v>0</v>
      </c>
    </row>
    <row r="104" spans="1:13" x14ac:dyDescent="0.3">
      <c r="A104" t="s">
        <v>164</v>
      </c>
      <c r="B104" t="s">
        <v>1446</v>
      </c>
      <c r="C104">
        <f>VLOOKUP(A104,'Fantasy Pros 2 QB Rankings'!A:E,5,0)</f>
        <v>5</v>
      </c>
      <c r="D104" s="4">
        <v>9</v>
      </c>
      <c r="E104" s="6">
        <f t="shared" si="9"/>
        <v>9.4142259414225944E-3</v>
      </c>
      <c r="F104">
        <f t="shared" si="10"/>
        <v>8</v>
      </c>
      <c r="G104">
        <v>13.2</v>
      </c>
      <c r="H104">
        <v>0</v>
      </c>
      <c r="I104">
        <f t="shared" si="11"/>
        <v>0</v>
      </c>
      <c r="J104">
        <f t="shared" si="12"/>
        <v>0</v>
      </c>
      <c r="K104">
        <f t="shared" si="13"/>
        <v>0</v>
      </c>
      <c r="L104">
        <f t="shared" si="14"/>
        <v>0</v>
      </c>
      <c r="M104">
        <f t="shared" si="15"/>
        <v>0</v>
      </c>
    </row>
    <row r="105" spans="1:13" x14ac:dyDescent="0.3">
      <c r="A105" t="s">
        <v>216</v>
      </c>
      <c r="B105" t="s">
        <v>1446</v>
      </c>
      <c r="C105">
        <f>VLOOKUP(A105,'Fantasy Pros 2 QB Rankings'!A:E,5,0)</f>
        <v>7</v>
      </c>
      <c r="D105" s="4">
        <v>9</v>
      </c>
      <c r="E105" s="6">
        <f t="shared" si="9"/>
        <v>9.4142259414225944E-3</v>
      </c>
      <c r="F105">
        <f t="shared" si="10"/>
        <v>8</v>
      </c>
      <c r="G105">
        <v>13.1</v>
      </c>
      <c r="H105">
        <v>0</v>
      </c>
      <c r="I105">
        <f t="shared" si="11"/>
        <v>0</v>
      </c>
      <c r="J105">
        <f t="shared" si="12"/>
        <v>0</v>
      </c>
      <c r="K105">
        <f t="shared" si="13"/>
        <v>0</v>
      </c>
      <c r="L105">
        <f t="shared" si="14"/>
        <v>0</v>
      </c>
      <c r="M105">
        <f t="shared" si="15"/>
        <v>0</v>
      </c>
    </row>
    <row r="106" spans="1:13" x14ac:dyDescent="0.3">
      <c r="A106" t="s">
        <v>220</v>
      </c>
      <c r="B106" t="s">
        <v>1446</v>
      </c>
      <c r="C106">
        <f>VLOOKUP(A106,'Fantasy Pros 2 QB Rankings'!A:E,5,0)</f>
        <v>7</v>
      </c>
      <c r="D106" s="4">
        <v>8</v>
      </c>
      <c r="E106" s="6">
        <f t="shared" si="9"/>
        <v>8.368200836820083E-3</v>
      </c>
      <c r="F106">
        <f t="shared" si="10"/>
        <v>7</v>
      </c>
      <c r="G106">
        <v>13</v>
      </c>
      <c r="H106">
        <v>0</v>
      </c>
      <c r="I106">
        <f t="shared" si="11"/>
        <v>0</v>
      </c>
      <c r="J106">
        <f t="shared" si="12"/>
        <v>0</v>
      </c>
      <c r="K106">
        <f t="shared" si="13"/>
        <v>0</v>
      </c>
      <c r="L106">
        <f t="shared" si="14"/>
        <v>0</v>
      </c>
      <c r="M106">
        <f t="shared" si="15"/>
        <v>0</v>
      </c>
    </row>
    <row r="107" spans="1:13" x14ac:dyDescent="0.3">
      <c r="A107" t="s">
        <v>199</v>
      </c>
      <c r="B107" t="s">
        <v>1446</v>
      </c>
      <c r="C107">
        <f>VLOOKUP(A107,'Fantasy Pros 2 QB Rankings'!A:E,5,0)</f>
        <v>7</v>
      </c>
      <c r="D107" s="4">
        <v>7</v>
      </c>
      <c r="E107" s="6">
        <f t="shared" si="9"/>
        <v>7.3221757322175732E-3</v>
      </c>
      <c r="F107">
        <f t="shared" si="10"/>
        <v>6</v>
      </c>
      <c r="G107">
        <v>12.8</v>
      </c>
      <c r="H107">
        <v>0</v>
      </c>
      <c r="I107">
        <f t="shared" si="11"/>
        <v>0</v>
      </c>
      <c r="J107">
        <f t="shared" si="12"/>
        <v>0</v>
      </c>
      <c r="K107">
        <f t="shared" si="13"/>
        <v>0</v>
      </c>
      <c r="L107">
        <f t="shared" si="14"/>
        <v>0</v>
      </c>
      <c r="M107">
        <f t="shared" si="15"/>
        <v>0</v>
      </c>
    </row>
    <row r="108" spans="1:13" x14ac:dyDescent="0.3">
      <c r="A108" t="s">
        <v>207</v>
      </c>
      <c r="B108" t="s">
        <v>1446</v>
      </c>
      <c r="C108">
        <f>VLOOKUP(A108,'Fantasy Pros 2 QB Rankings'!A:E,5,0)</f>
        <v>7</v>
      </c>
      <c r="D108" s="4">
        <v>7</v>
      </c>
      <c r="E108" s="6">
        <f t="shared" si="9"/>
        <v>7.3221757322175732E-3</v>
      </c>
      <c r="F108">
        <f t="shared" si="10"/>
        <v>6</v>
      </c>
      <c r="G108">
        <v>12.7</v>
      </c>
      <c r="H108">
        <v>0</v>
      </c>
      <c r="I108">
        <f t="shared" si="11"/>
        <v>0</v>
      </c>
      <c r="J108">
        <f t="shared" si="12"/>
        <v>0</v>
      </c>
      <c r="K108">
        <f t="shared" si="13"/>
        <v>0</v>
      </c>
      <c r="L108">
        <f t="shared" si="14"/>
        <v>0</v>
      </c>
      <c r="M108">
        <f t="shared" si="15"/>
        <v>0</v>
      </c>
    </row>
    <row r="109" spans="1:13" x14ac:dyDescent="0.3">
      <c r="A109" t="s">
        <v>197</v>
      </c>
      <c r="B109" t="s">
        <v>1446</v>
      </c>
      <c r="C109">
        <f>VLOOKUP(A109,'Fantasy Pros 2 QB Rankings'!A:E,5,0)</f>
        <v>7</v>
      </c>
      <c r="D109" s="4">
        <v>6</v>
      </c>
      <c r="E109" s="6">
        <f t="shared" si="9"/>
        <v>6.2761506276150627E-3</v>
      </c>
      <c r="F109">
        <f t="shared" si="10"/>
        <v>5</v>
      </c>
      <c r="G109">
        <v>12.6</v>
      </c>
      <c r="H109">
        <v>0</v>
      </c>
      <c r="I109">
        <f t="shared" si="11"/>
        <v>0</v>
      </c>
      <c r="J109">
        <f t="shared" si="12"/>
        <v>0</v>
      </c>
      <c r="K109">
        <f t="shared" si="13"/>
        <v>0</v>
      </c>
      <c r="L109">
        <f t="shared" si="14"/>
        <v>0</v>
      </c>
      <c r="M109">
        <f t="shared" si="15"/>
        <v>0</v>
      </c>
    </row>
    <row r="110" spans="1:13" x14ac:dyDescent="0.3">
      <c r="A110" t="s">
        <v>230</v>
      </c>
      <c r="B110" t="s">
        <v>1446</v>
      </c>
      <c r="C110">
        <f>VLOOKUP(A110,'Fantasy Pros 2 QB Rankings'!A:E,5,0)</f>
        <v>7</v>
      </c>
      <c r="D110" s="4">
        <v>6</v>
      </c>
      <c r="E110" s="6">
        <f t="shared" si="9"/>
        <v>6.2761506276150627E-3</v>
      </c>
      <c r="F110">
        <f t="shared" si="10"/>
        <v>5</v>
      </c>
      <c r="G110">
        <v>12.5</v>
      </c>
      <c r="H110">
        <v>0</v>
      </c>
      <c r="I110">
        <f t="shared" si="11"/>
        <v>0</v>
      </c>
      <c r="J110">
        <f t="shared" si="12"/>
        <v>0</v>
      </c>
      <c r="K110">
        <f t="shared" si="13"/>
        <v>0</v>
      </c>
      <c r="L110">
        <f t="shared" si="14"/>
        <v>0</v>
      </c>
      <c r="M110">
        <f t="shared" si="15"/>
        <v>0</v>
      </c>
    </row>
    <row r="111" spans="1:13" x14ac:dyDescent="0.3">
      <c r="A111" t="s">
        <v>239</v>
      </c>
      <c r="B111" t="s">
        <v>1446</v>
      </c>
      <c r="C111">
        <f>VLOOKUP(A111,'Fantasy Pros 2 QB Rankings'!A:E,5,0)</f>
        <v>8</v>
      </c>
      <c r="D111" s="4">
        <v>5</v>
      </c>
      <c r="E111" s="6">
        <f t="shared" si="9"/>
        <v>5.2301255230125521E-3</v>
      </c>
      <c r="F111">
        <f t="shared" si="10"/>
        <v>4</v>
      </c>
      <c r="G111">
        <v>12.4</v>
      </c>
      <c r="H111">
        <v>0</v>
      </c>
      <c r="I111">
        <f t="shared" si="11"/>
        <v>0</v>
      </c>
      <c r="J111">
        <f t="shared" si="12"/>
        <v>0</v>
      </c>
      <c r="K111">
        <f t="shared" si="13"/>
        <v>0</v>
      </c>
      <c r="L111">
        <f t="shared" si="14"/>
        <v>0</v>
      </c>
      <c r="M111">
        <f t="shared" si="15"/>
        <v>0</v>
      </c>
    </row>
    <row r="112" spans="1:13" x14ac:dyDescent="0.3">
      <c r="A112" t="s">
        <v>289</v>
      </c>
      <c r="B112" t="s">
        <v>1446</v>
      </c>
      <c r="C112">
        <f>VLOOKUP(A112,'Fantasy Pros 2 QB Rankings'!A:E,5,0)</f>
        <v>8</v>
      </c>
      <c r="D112" s="4">
        <v>4</v>
      </c>
      <c r="E112" s="6">
        <f t="shared" si="9"/>
        <v>4.1841004184100415E-3</v>
      </c>
      <c r="F112">
        <f t="shared" si="10"/>
        <v>3</v>
      </c>
      <c r="G112">
        <v>12.2</v>
      </c>
      <c r="H112">
        <v>1</v>
      </c>
      <c r="I112">
        <f t="shared" si="11"/>
        <v>0</v>
      </c>
      <c r="J112">
        <f t="shared" si="12"/>
        <v>0</v>
      </c>
      <c r="K112">
        <f t="shared" si="13"/>
        <v>1</v>
      </c>
      <c r="L112">
        <f t="shared" si="14"/>
        <v>0</v>
      </c>
      <c r="M112">
        <f t="shared" si="15"/>
        <v>0</v>
      </c>
    </row>
    <row r="113" spans="1:13" x14ac:dyDescent="0.3">
      <c r="A113" t="s">
        <v>241</v>
      </c>
      <c r="B113" t="s">
        <v>1446</v>
      </c>
      <c r="C113">
        <f>VLOOKUP(A113,'Fantasy Pros 2 QB Rankings'!A:E,5,0)</f>
        <v>7</v>
      </c>
      <c r="D113" s="4">
        <v>3</v>
      </c>
      <c r="E113" s="6">
        <f t="shared" si="9"/>
        <v>3.1380753138075313E-3</v>
      </c>
      <c r="F113">
        <f t="shared" si="10"/>
        <v>3</v>
      </c>
      <c r="G113">
        <v>12</v>
      </c>
      <c r="H113">
        <v>0</v>
      </c>
      <c r="I113">
        <f t="shared" si="11"/>
        <v>0</v>
      </c>
      <c r="J113">
        <f t="shared" si="12"/>
        <v>0</v>
      </c>
      <c r="K113">
        <f t="shared" si="13"/>
        <v>0</v>
      </c>
      <c r="L113">
        <f t="shared" si="14"/>
        <v>0</v>
      </c>
      <c r="M113">
        <f t="shared" si="15"/>
        <v>0</v>
      </c>
    </row>
    <row r="114" spans="1:13" x14ac:dyDescent="0.3">
      <c r="A114" t="s">
        <v>211</v>
      </c>
      <c r="B114" t="s">
        <v>1446</v>
      </c>
      <c r="C114">
        <f>VLOOKUP(A114,'Fantasy Pros 2 QB Rankings'!A:E,5,0)</f>
        <v>7</v>
      </c>
      <c r="D114" s="4">
        <v>3</v>
      </c>
      <c r="E114" s="6">
        <f t="shared" si="9"/>
        <v>3.1380753138075313E-3</v>
      </c>
      <c r="F114">
        <f t="shared" si="10"/>
        <v>3</v>
      </c>
      <c r="G114">
        <v>12</v>
      </c>
      <c r="H114">
        <v>0</v>
      </c>
      <c r="I114">
        <f t="shared" si="11"/>
        <v>0</v>
      </c>
      <c r="J114">
        <f t="shared" si="12"/>
        <v>0</v>
      </c>
      <c r="K114">
        <f t="shared" si="13"/>
        <v>0</v>
      </c>
      <c r="L114">
        <f t="shared" si="14"/>
        <v>0</v>
      </c>
      <c r="M114">
        <f t="shared" si="15"/>
        <v>0</v>
      </c>
    </row>
    <row r="115" spans="1:13" x14ac:dyDescent="0.3">
      <c r="A115" t="s">
        <v>261</v>
      </c>
      <c r="B115" t="s">
        <v>1446</v>
      </c>
      <c r="C115">
        <f>VLOOKUP(A115,'Fantasy Pros 2 QB Rankings'!A:E,5,0)</f>
        <v>8</v>
      </c>
      <c r="D115" s="4">
        <v>2</v>
      </c>
      <c r="E115" s="6">
        <f t="shared" si="9"/>
        <v>2.0920502092050207E-3</v>
      </c>
      <c r="F115">
        <f t="shared" si="10"/>
        <v>2</v>
      </c>
      <c r="G115">
        <v>11.8</v>
      </c>
      <c r="H115">
        <v>0</v>
      </c>
      <c r="I115">
        <f t="shared" si="11"/>
        <v>0</v>
      </c>
      <c r="J115">
        <f t="shared" si="12"/>
        <v>0</v>
      </c>
      <c r="K115">
        <f t="shared" si="13"/>
        <v>0</v>
      </c>
      <c r="L115">
        <f t="shared" si="14"/>
        <v>0</v>
      </c>
      <c r="M115">
        <f t="shared" si="15"/>
        <v>0</v>
      </c>
    </row>
    <row r="116" spans="1:13" x14ac:dyDescent="0.3">
      <c r="A116" t="s">
        <v>277</v>
      </c>
      <c r="B116" t="s">
        <v>1446</v>
      </c>
      <c r="C116">
        <f>VLOOKUP(A116,'Fantasy Pros 2 QB Rankings'!A:E,5,0)</f>
        <v>8</v>
      </c>
      <c r="D116" s="4">
        <v>2</v>
      </c>
      <c r="E116" s="6">
        <f t="shared" si="9"/>
        <v>2.0920502092050207E-3</v>
      </c>
      <c r="F116">
        <f t="shared" si="10"/>
        <v>2</v>
      </c>
      <c r="G116">
        <v>11.7</v>
      </c>
      <c r="H116">
        <v>0</v>
      </c>
      <c r="I116">
        <f t="shared" si="11"/>
        <v>0</v>
      </c>
      <c r="J116">
        <f t="shared" si="12"/>
        <v>0</v>
      </c>
      <c r="K116">
        <f t="shared" si="13"/>
        <v>0</v>
      </c>
      <c r="L116">
        <f t="shared" si="14"/>
        <v>0</v>
      </c>
      <c r="M116">
        <f t="shared" si="15"/>
        <v>0</v>
      </c>
    </row>
    <row r="117" spans="1:13" x14ac:dyDescent="0.3">
      <c r="A117" t="s">
        <v>305</v>
      </c>
      <c r="B117" t="s">
        <v>1446</v>
      </c>
      <c r="C117">
        <f>VLOOKUP(A117,'Fantasy Pros 2 QB Rankings'!A:E,5,0)</f>
        <v>8</v>
      </c>
      <c r="D117" s="4">
        <v>1</v>
      </c>
      <c r="E117" s="6">
        <f t="shared" si="9"/>
        <v>1.0460251046025104E-3</v>
      </c>
      <c r="F117">
        <f t="shared" si="10"/>
        <v>1</v>
      </c>
      <c r="G117">
        <v>11.6</v>
      </c>
      <c r="H117">
        <v>0</v>
      </c>
      <c r="I117">
        <f t="shared" si="11"/>
        <v>0</v>
      </c>
      <c r="J117">
        <f t="shared" si="12"/>
        <v>0</v>
      </c>
      <c r="K117">
        <f t="shared" si="13"/>
        <v>0</v>
      </c>
      <c r="L117">
        <f t="shared" si="14"/>
        <v>0</v>
      </c>
      <c r="M117">
        <f t="shared" si="15"/>
        <v>0</v>
      </c>
    </row>
    <row r="118" spans="1:13" x14ac:dyDescent="0.3">
      <c r="A118" t="s">
        <v>269</v>
      </c>
      <c r="B118" t="s">
        <v>1446</v>
      </c>
      <c r="C118">
        <f>VLOOKUP(A118,'Fantasy Pros 2 QB Rankings'!A:E,5,0)</f>
        <v>8</v>
      </c>
      <c r="D118" s="4">
        <v>1</v>
      </c>
      <c r="E118" s="6">
        <f t="shared" si="9"/>
        <v>1.0460251046025104E-3</v>
      </c>
      <c r="F118">
        <f t="shared" si="10"/>
        <v>1</v>
      </c>
      <c r="G118">
        <v>11.5</v>
      </c>
      <c r="H118">
        <v>0</v>
      </c>
      <c r="I118">
        <f t="shared" si="11"/>
        <v>0</v>
      </c>
      <c r="J118">
        <f t="shared" si="12"/>
        <v>0</v>
      </c>
      <c r="K118">
        <f t="shared" si="13"/>
        <v>0</v>
      </c>
      <c r="L118">
        <f t="shared" si="14"/>
        <v>0</v>
      </c>
      <c r="M118">
        <f t="shared" si="15"/>
        <v>0</v>
      </c>
    </row>
    <row r="119" spans="1:13" x14ac:dyDescent="0.3">
      <c r="A119" t="s">
        <v>257</v>
      </c>
      <c r="B119" t="s">
        <v>1446</v>
      </c>
      <c r="C119">
        <f>VLOOKUP(A119,'Fantasy Pros 2 QB Rankings'!A:E,5,0)</f>
        <v>8</v>
      </c>
      <c r="D119" s="4">
        <v>1</v>
      </c>
      <c r="E119" s="6">
        <f t="shared" si="9"/>
        <v>1.0460251046025104E-3</v>
      </c>
      <c r="F119">
        <f t="shared" si="10"/>
        <v>1</v>
      </c>
      <c r="G119">
        <v>11.5</v>
      </c>
      <c r="H119">
        <v>0</v>
      </c>
      <c r="I119">
        <f t="shared" si="11"/>
        <v>0</v>
      </c>
      <c r="J119">
        <f t="shared" si="12"/>
        <v>0</v>
      </c>
      <c r="K119">
        <f t="shared" si="13"/>
        <v>0</v>
      </c>
      <c r="L119">
        <f t="shared" si="14"/>
        <v>0</v>
      </c>
      <c r="M119">
        <f t="shared" si="15"/>
        <v>0</v>
      </c>
    </row>
    <row r="120" spans="1:13" x14ac:dyDescent="0.3">
      <c r="A120" t="s">
        <v>255</v>
      </c>
      <c r="B120" t="s">
        <v>1446</v>
      </c>
      <c r="C120">
        <f>VLOOKUP(A120,'Fantasy Pros 2 QB Rankings'!A:E,5,0)</f>
        <v>8</v>
      </c>
      <c r="D120" s="4">
        <v>1</v>
      </c>
      <c r="E120" s="6">
        <f t="shared" si="9"/>
        <v>1.0460251046025104E-3</v>
      </c>
      <c r="F120">
        <f t="shared" si="10"/>
        <v>1</v>
      </c>
      <c r="G120">
        <v>11.3</v>
      </c>
      <c r="H120">
        <v>0</v>
      </c>
      <c r="I120">
        <f t="shared" si="11"/>
        <v>0</v>
      </c>
      <c r="J120">
        <f t="shared" si="12"/>
        <v>0</v>
      </c>
      <c r="K120">
        <f t="shared" si="13"/>
        <v>0</v>
      </c>
      <c r="L120">
        <f t="shared" si="14"/>
        <v>0</v>
      </c>
      <c r="M120">
        <f t="shared" si="15"/>
        <v>0</v>
      </c>
    </row>
    <row r="121" spans="1:13" x14ac:dyDescent="0.3">
      <c r="A121" t="s">
        <v>321</v>
      </c>
      <c r="B121" t="s">
        <v>1446</v>
      </c>
      <c r="C121">
        <f>VLOOKUP(A121,'Fantasy Pros 2 QB Rankings'!A:E,5,0)</f>
        <v>8</v>
      </c>
      <c r="D121" s="4">
        <v>1</v>
      </c>
      <c r="E121" s="6">
        <f t="shared" si="9"/>
        <v>1.0460251046025104E-3</v>
      </c>
      <c r="F121">
        <f t="shared" si="10"/>
        <v>1</v>
      </c>
      <c r="G121">
        <v>11.3</v>
      </c>
      <c r="H121">
        <v>0</v>
      </c>
      <c r="I121">
        <f t="shared" si="11"/>
        <v>0</v>
      </c>
      <c r="J121">
        <f t="shared" si="12"/>
        <v>0</v>
      </c>
      <c r="K121">
        <f t="shared" si="13"/>
        <v>0</v>
      </c>
      <c r="L121">
        <f t="shared" si="14"/>
        <v>0</v>
      </c>
      <c r="M121">
        <f t="shared" si="15"/>
        <v>0</v>
      </c>
    </row>
    <row r="122" spans="1:13" x14ac:dyDescent="0.3">
      <c r="A122" t="s">
        <v>341</v>
      </c>
      <c r="B122" t="s">
        <v>1446</v>
      </c>
      <c r="C122">
        <f>VLOOKUP(A122,'Fantasy Pros 2 QB Rankings'!A:E,5,0)</f>
        <v>9</v>
      </c>
      <c r="D122" s="4">
        <v>1</v>
      </c>
      <c r="E122" s="6">
        <f t="shared" si="9"/>
        <v>1.0460251046025104E-3</v>
      </c>
      <c r="F122">
        <f t="shared" si="10"/>
        <v>1</v>
      </c>
      <c r="G122">
        <v>11.2</v>
      </c>
      <c r="H122">
        <v>0</v>
      </c>
      <c r="I122">
        <f t="shared" si="11"/>
        <v>0</v>
      </c>
      <c r="J122">
        <f t="shared" si="12"/>
        <v>0</v>
      </c>
      <c r="K122">
        <f t="shared" si="13"/>
        <v>0</v>
      </c>
      <c r="L122">
        <f t="shared" si="14"/>
        <v>0</v>
      </c>
      <c r="M122">
        <f t="shared" si="15"/>
        <v>0</v>
      </c>
    </row>
    <row r="123" spans="1:13" x14ac:dyDescent="0.3">
      <c r="A123" t="s">
        <v>263</v>
      </c>
      <c r="B123" t="s">
        <v>1446</v>
      </c>
      <c r="C123">
        <f>VLOOKUP(A123,'Fantasy Pros 2 QB Rankings'!A:E,5,0)</f>
        <v>8</v>
      </c>
      <c r="D123" s="4">
        <v>1</v>
      </c>
      <c r="E123" s="6">
        <f t="shared" si="9"/>
        <v>1.0460251046025104E-3</v>
      </c>
      <c r="F123">
        <f t="shared" si="10"/>
        <v>1</v>
      </c>
      <c r="G123">
        <v>11.2</v>
      </c>
      <c r="H123">
        <v>0</v>
      </c>
      <c r="I123">
        <f t="shared" si="11"/>
        <v>0</v>
      </c>
      <c r="J123">
        <f t="shared" si="12"/>
        <v>0</v>
      </c>
      <c r="K123">
        <f t="shared" si="13"/>
        <v>0</v>
      </c>
      <c r="L123">
        <f t="shared" si="14"/>
        <v>0</v>
      </c>
      <c r="M123">
        <f t="shared" si="15"/>
        <v>0</v>
      </c>
    </row>
    <row r="124" spans="1:13" x14ac:dyDescent="0.3">
      <c r="A124" t="s">
        <v>343</v>
      </c>
      <c r="B124" t="s">
        <v>1446</v>
      </c>
      <c r="C124">
        <f>VLOOKUP(A124,'Fantasy Pros 2 QB Rankings'!A:E,5,0)</f>
        <v>9</v>
      </c>
      <c r="D124" s="4">
        <v>1</v>
      </c>
      <c r="E124" s="6">
        <f t="shared" si="9"/>
        <v>1.0460251046025104E-3</v>
      </c>
      <c r="F124">
        <f t="shared" si="10"/>
        <v>1</v>
      </c>
      <c r="G124">
        <v>11.1</v>
      </c>
      <c r="H124">
        <v>0</v>
      </c>
      <c r="I124">
        <f t="shared" si="11"/>
        <v>0</v>
      </c>
      <c r="J124">
        <f t="shared" si="12"/>
        <v>0</v>
      </c>
      <c r="K124">
        <f t="shared" si="13"/>
        <v>0</v>
      </c>
      <c r="L124">
        <f t="shared" si="14"/>
        <v>0</v>
      </c>
      <c r="M124">
        <f t="shared" si="15"/>
        <v>0</v>
      </c>
    </row>
    <row r="125" spans="1:13" x14ac:dyDescent="0.3">
      <c r="A125" t="s">
        <v>1454</v>
      </c>
      <c r="B125" t="s">
        <v>1447</v>
      </c>
      <c r="C125">
        <f>VLOOKUP(A125,'Fantasy Pros 2 QB Rankings'!A:E,5,0)</f>
        <v>5</v>
      </c>
      <c r="D125" s="4">
        <v>27</v>
      </c>
      <c r="E125" s="6">
        <f t="shared" si="9"/>
        <v>0.108</v>
      </c>
      <c r="F125">
        <f t="shared" si="10"/>
        <v>23</v>
      </c>
      <c r="G125">
        <v>14</v>
      </c>
      <c r="H125">
        <v>0</v>
      </c>
      <c r="I125">
        <f t="shared" si="11"/>
        <v>0</v>
      </c>
      <c r="J125">
        <f t="shared" si="12"/>
        <v>0</v>
      </c>
      <c r="K125">
        <f t="shared" si="13"/>
        <v>0</v>
      </c>
      <c r="L125">
        <f t="shared" si="14"/>
        <v>0</v>
      </c>
      <c r="M125">
        <f t="shared" si="15"/>
        <v>0</v>
      </c>
    </row>
    <row r="126" spans="1:13" x14ac:dyDescent="0.3">
      <c r="A126" t="s">
        <v>123</v>
      </c>
      <c r="B126" t="s">
        <v>1447</v>
      </c>
      <c r="C126">
        <f>VLOOKUP(A126,'Fantasy Pros 2 QB Rankings'!A:E,5,0)</f>
        <v>5</v>
      </c>
      <c r="D126" s="4">
        <v>26</v>
      </c>
      <c r="E126" s="6">
        <f t="shared" si="9"/>
        <v>0.104</v>
      </c>
      <c r="F126">
        <f t="shared" si="10"/>
        <v>22</v>
      </c>
      <c r="G126">
        <v>13.9</v>
      </c>
      <c r="H126">
        <v>0</v>
      </c>
      <c r="I126">
        <f t="shared" si="11"/>
        <v>0</v>
      </c>
      <c r="J126">
        <f t="shared" si="12"/>
        <v>0</v>
      </c>
      <c r="K126">
        <f t="shared" si="13"/>
        <v>0</v>
      </c>
      <c r="L126">
        <f t="shared" si="14"/>
        <v>0</v>
      </c>
      <c r="M126">
        <f t="shared" si="15"/>
        <v>0</v>
      </c>
    </row>
    <row r="127" spans="1:13" x14ac:dyDescent="0.3">
      <c r="A127" t="s">
        <v>189</v>
      </c>
      <c r="B127" t="s">
        <v>1447</v>
      </c>
      <c r="C127">
        <f>VLOOKUP(A127,'Fantasy Pros 2 QB Rankings'!A:E,5,0)</f>
        <v>6</v>
      </c>
      <c r="D127" s="4">
        <v>24</v>
      </c>
      <c r="E127" s="6">
        <f t="shared" si="9"/>
        <v>9.6000000000000002E-2</v>
      </c>
      <c r="F127">
        <f t="shared" si="10"/>
        <v>20</v>
      </c>
      <c r="G127">
        <v>13.5</v>
      </c>
      <c r="H127">
        <v>0</v>
      </c>
      <c r="I127">
        <f t="shared" si="11"/>
        <v>0</v>
      </c>
      <c r="J127">
        <f t="shared" si="12"/>
        <v>0</v>
      </c>
      <c r="K127">
        <f t="shared" si="13"/>
        <v>0</v>
      </c>
      <c r="L127">
        <f t="shared" si="14"/>
        <v>0</v>
      </c>
      <c r="M127">
        <f t="shared" si="15"/>
        <v>0</v>
      </c>
    </row>
    <row r="128" spans="1:13" x14ac:dyDescent="0.3">
      <c r="A128" t="s">
        <v>193</v>
      </c>
      <c r="B128" t="s">
        <v>1447</v>
      </c>
      <c r="C128">
        <f>VLOOKUP(A128,'Fantasy Pros 2 QB Rankings'!A:E,5,0)</f>
        <v>7</v>
      </c>
      <c r="D128" s="4">
        <v>23</v>
      </c>
      <c r="E128" s="6">
        <f t="shared" si="9"/>
        <v>9.1999999999999998E-2</v>
      </c>
      <c r="F128">
        <f t="shared" si="10"/>
        <v>19</v>
      </c>
      <c r="G128">
        <v>13.3</v>
      </c>
      <c r="H128">
        <v>0</v>
      </c>
      <c r="I128">
        <f t="shared" si="11"/>
        <v>0</v>
      </c>
      <c r="J128">
        <f t="shared" si="12"/>
        <v>0</v>
      </c>
      <c r="K128">
        <f t="shared" si="13"/>
        <v>0</v>
      </c>
      <c r="L128">
        <f t="shared" si="14"/>
        <v>0</v>
      </c>
      <c r="M128">
        <f t="shared" si="15"/>
        <v>0</v>
      </c>
    </row>
    <row r="129" spans="1:13" x14ac:dyDescent="0.3">
      <c r="A129" t="s">
        <v>222</v>
      </c>
      <c r="B129" t="s">
        <v>1447</v>
      </c>
      <c r="C129">
        <f>VLOOKUP(A129,'Fantasy Pros 2 QB Rankings'!A:E,5,0)</f>
        <v>7</v>
      </c>
      <c r="D129" s="4">
        <v>21</v>
      </c>
      <c r="E129" s="6">
        <f t="shared" si="9"/>
        <v>8.4000000000000005E-2</v>
      </c>
      <c r="F129">
        <f t="shared" si="10"/>
        <v>18</v>
      </c>
      <c r="G129">
        <v>13</v>
      </c>
      <c r="H129">
        <v>0</v>
      </c>
      <c r="I129">
        <f t="shared" si="11"/>
        <v>0</v>
      </c>
      <c r="J129">
        <f t="shared" si="12"/>
        <v>0</v>
      </c>
      <c r="K129">
        <f t="shared" si="13"/>
        <v>0</v>
      </c>
      <c r="L129">
        <f t="shared" si="14"/>
        <v>0</v>
      </c>
      <c r="M129">
        <f t="shared" si="15"/>
        <v>0</v>
      </c>
    </row>
    <row r="130" spans="1:13" x14ac:dyDescent="0.3">
      <c r="A130" t="s">
        <v>226</v>
      </c>
      <c r="B130" t="s">
        <v>1447</v>
      </c>
      <c r="C130">
        <f>VLOOKUP(A130,'Fantasy Pros 2 QB Rankings'!A:E,5,0)</f>
        <v>7</v>
      </c>
      <c r="D130" s="4">
        <v>20</v>
      </c>
      <c r="E130" s="6">
        <f t="shared" si="9"/>
        <v>0.08</v>
      </c>
      <c r="F130">
        <f t="shared" si="10"/>
        <v>17</v>
      </c>
      <c r="G130">
        <v>12.8</v>
      </c>
      <c r="H130">
        <v>0</v>
      </c>
      <c r="I130">
        <f t="shared" si="11"/>
        <v>0</v>
      </c>
      <c r="J130">
        <f t="shared" si="12"/>
        <v>0</v>
      </c>
      <c r="K130">
        <f t="shared" si="13"/>
        <v>0</v>
      </c>
      <c r="L130">
        <f t="shared" si="14"/>
        <v>0</v>
      </c>
      <c r="M130">
        <f t="shared" si="15"/>
        <v>0</v>
      </c>
    </row>
    <row r="131" spans="1:13" x14ac:dyDescent="0.3">
      <c r="A131" t="s">
        <v>237</v>
      </c>
      <c r="B131" t="s">
        <v>1447</v>
      </c>
      <c r="C131">
        <f>VLOOKUP(A131,'Fantasy Pros 2 QB Rankings'!A:E,5,0)</f>
        <v>7</v>
      </c>
      <c r="D131" s="4">
        <v>19</v>
      </c>
      <c r="E131" s="6">
        <f t="shared" ref="E131:E148" si="16">D131/INDEX($T$5:$T$8,MATCH(B131,$S$5:$S$8,0))</f>
        <v>7.5999999999999998E-2</v>
      </c>
      <c r="F131">
        <f t="shared" ref="F131:F148" si="17">ROUND(D131*$S$20,0)</f>
        <v>16</v>
      </c>
      <c r="G131">
        <v>12.7</v>
      </c>
      <c r="H131">
        <v>0</v>
      </c>
      <c r="I131">
        <f t="shared" ref="I131:I148" si="18">IF($B131="QB", $H131*1, 0)</f>
        <v>0</v>
      </c>
      <c r="J131">
        <f t="shared" ref="J131:J148" si="19">IF($B131="RB",$H131*1,0)</f>
        <v>0</v>
      </c>
      <c r="K131">
        <f t="shared" ref="K131:K148" si="20">IF($B131="WR", $H131*1, 0)</f>
        <v>0</v>
      </c>
      <c r="L131">
        <f t="shared" ref="L131:L148" si="21">IF($B131="TE", $H131*1, 0)</f>
        <v>0</v>
      </c>
      <c r="M131">
        <f t="shared" ref="M131:M148" si="22">IF($B131="stud RB", $H131*1, 0)</f>
        <v>0</v>
      </c>
    </row>
    <row r="132" spans="1:13" x14ac:dyDescent="0.3">
      <c r="A132" t="s">
        <v>247</v>
      </c>
      <c r="B132" t="s">
        <v>1447</v>
      </c>
      <c r="C132">
        <f>VLOOKUP(A132,'Fantasy Pros 2 QB Rankings'!A:E,5,0)</f>
        <v>8</v>
      </c>
      <c r="D132" s="4">
        <v>18</v>
      </c>
      <c r="E132" s="6">
        <f t="shared" si="16"/>
        <v>7.1999999999999995E-2</v>
      </c>
      <c r="F132">
        <f t="shared" si="17"/>
        <v>15</v>
      </c>
      <c r="G132">
        <v>12.4</v>
      </c>
      <c r="H132">
        <v>0</v>
      </c>
      <c r="I132">
        <f t="shared" si="18"/>
        <v>0</v>
      </c>
      <c r="J132">
        <f t="shared" si="19"/>
        <v>0</v>
      </c>
      <c r="K132">
        <f t="shared" si="20"/>
        <v>0</v>
      </c>
      <c r="L132">
        <f t="shared" si="21"/>
        <v>0</v>
      </c>
      <c r="M132">
        <f t="shared" si="22"/>
        <v>0</v>
      </c>
    </row>
    <row r="133" spans="1:13" x14ac:dyDescent="0.3">
      <c r="A133" t="s">
        <v>283</v>
      </c>
      <c r="B133" t="s">
        <v>1447</v>
      </c>
      <c r="C133">
        <f>VLOOKUP(A133,'Fantasy Pros 2 QB Rankings'!A:E,5,0)</f>
        <v>8</v>
      </c>
      <c r="D133" s="4">
        <v>15</v>
      </c>
      <c r="E133" s="6">
        <f t="shared" si="16"/>
        <v>0.06</v>
      </c>
      <c r="F133">
        <f t="shared" si="17"/>
        <v>13</v>
      </c>
      <c r="G133">
        <v>12</v>
      </c>
      <c r="H133">
        <v>0</v>
      </c>
      <c r="I133">
        <f t="shared" si="18"/>
        <v>0</v>
      </c>
      <c r="J133">
        <f t="shared" si="19"/>
        <v>0</v>
      </c>
      <c r="K133">
        <f t="shared" si="20"/>
        <v>0</v>
      </c>
      <c r="L133">
        <f t="shared" si="21"/>
        <v>0</v>
      </c>
      <c r="M133">
        <f t="shared" si="22"/>
        <v>0</v>
      </c>
    </row>
    <row r="134" spans="1:13" x14ac:dyDescent="0.3">
      <c r="A134" t="s">
        <v>267</v>
      </c>
      <c r="B134" t="s">
        <v>1447</v>
      </c>
      <c r="C134">
        <f>VLOOKUP(A134,'Fantasy Pros 2 QB Rankings'!A:E,5,0)</f>
        <v>8</v>
      </c>
      <c r="D134" s="4">
        <v>13</v>
      </c>
      <c r="E134" s="6">
        <f t="shared" si="16"/>
        <v>5.1999999999999998E-2</v>
      </c>
      <c r="F134">
        <f t="shared" si="17"/>
        <v>11</v>
      </c>
      <c r="G134">
        <v>11.5</v>
      </c>
      <c r="H134">
        <v>0</v>
      </c>
      <c r="I134">
        <f t="shared" si="18"/>
        <v>0</v>
      </c>
      <c r="J134">
        <f t="shared" si="19"/>
        <v>0</v>
      </c>
      <c r="K134">
        <f t="shared" si="20"/>
        <v>0</v>
      </c>
      <c r="L134">
        <f t="shared" si="21"/>
        <v>0</v>
      </c>
      <c r="M134">
        <f t="shared" si="22"/>
        <v>0</v>
      </c>
    </row>
    <row r="135" spans="1:13" x14ac:dyDescent="0.3">
      <c r="A135" t="s">
        <v>301</v>
      </c>
      <c r="B135" t="s">
        <v>1447</v>
      </c>
      <c r="C135">
        <f>VLOOKUP(A135,'Fantasy Pros 2 QB Rankings'!A:E,5,0)</f>
        <v>8</v>
      </c>
      <c r="D135" s="4">
        <v>10</v>
      </c>
      <c r="E135" s="6">
        <f t="shared" si="16"/>
        <v>0.04</v>
      </c>
      <c r="F135">
        <f t="shared" si="17"/>
        <v>8</v>
      </c>
      <c r="G135">
        <v>11</v>
      </c>
      <c r="H135">
        <v>0</v>
      </c>
      <c r="I135">
        <f t="shared" si="18"/>
        <v>0</v>
      </c>
      <c r="J135">
        <f t="shared" si="19"/>
        <v>0</v>
      </c>
      <c r="K135">
        <f t="shared" si="20"/>
        <v>0</v>
      </c>
      <c r="L135">
        <f t="shared" si="21"/>
        <v>0</v>
      </c>
      <c r="M135">
        <f t="shared" si="22"/>
        <v>0</v>
      </c>
    </row>
    <row r="136" spans="1:13" x14ac:dyDescent="0.3">
      <c r="A136" t="s">
        <v>369</v>
      </c>
      <c r="B136" t="s">
        <v>1447</v>
      </c>
      <c r="C136">
        <f>VLOOKUP(A136,'Fantasy Pros 2 QB Rankings'!A:E,5,0)</f>
        <v>9</v>
      </c>
      <c r="D136" s="4">
        <v>8</v>
      </c>
      <c r="E136" s="6">
        <f t="shared" si="16"/>
        <v>3.2000000000000001E-2</v>
      </c>
      <c r="F136">
        <f t="shared" si="17"/>
        <v>7</v>
      </c>
      <c r="G136">
        <v>10.7</v>
      </c>
      <c r="H136">
        <v>0</v>
      </c>
      <c r="I136">
        <f t="shared" si="18"/>
        <v>0</v>
      </c>
      <c r="J136">
        <f t="shared" si="19"/>
        <v>0</v>
      </c>
      <c r="K136">
        <f t="shared" si="20"/>
        <v>0</v>
      </c>
      <c r="L136">
        <f t="shared" si="21"/>
        <v>0</v>
      </c>
      <c r="M136">
        <f t="shared" si="22"/>
        <v>0</v>
      </c>
    </row>
    <row r="137" spans="1:13" x14ac:dyDescent="0.3">
      <c r="A137" t="s">
        <v>317</v>
      </c>
      <c r="B137" t="s">
        <v>1447</v>
      </c>
      <c r="C137">
        <f>VLOOKUP(A137,'Fantasy Pros 2 QB Rankings'!A:E,5,0)</f>
        <v>8</v>
      </c>
      <c r="D137" s="4">
        <v>7</v>
      </c>
      <c r="E137" s="6">
        <f t="shared" si="16"/>
        <v>2.8000000000000001E-2</v>
      </c>
      <c r="F137">
        <f t="shared" si="17"/>
        <v>6</v>
      </c>
      <c r="G137">
        <v>10.5</v>
      </c>
      <c r="H137">
        <v>0</v>
      </c>
      <c r="I137">
        <f t="shared" si="18"/>
        <v>0</v>
      </c>
      <c r="J137">
        <f t="shared" si="19"/>
        <v>0</v>
      </c>
      <c r="K137">
        <f t="shared" si="20"/>
        <v>0</v>
      </c>
      <c r="L137">
        <f t="shared" si="21"/>
        <v>0</v>
      </c>
      <c r="M137">
        <f t="shared" si="22"/>
        <v>0</v>
      </c>
    </row>
    <row r="138" spans="1:13" x14ac:dyDescent="0.3">
      <c r="A138" t="s">
        <v>329</v>
      </c>
      <c r="B138" t="s">
        <v>1447</v>
      </c>
      <c r="C138">
        <f>VLOOKUP(A138,'Fantasy Pros 2 QB Rankings'!A:E,5,0)</f>
        <v>8</v>
      </c>
      <c r="D138" s="4">
        <v>6</v>
      </c>
      <c r="E138" s="6">
        <f t="shared" si="16"/>
        <v>2.4E-2</v>
      </c>
      <c r="F138">
        <f t="shared" si="17"/>
        <v>5</v>
      </c>
      <c r="G138">
        <v>10.3</v>
      </c>
      <c r="H138">
        <v>1</v>
      </c>
      <c r="I138">
        <f t="shared" si="18"/>
        <v>0</v>
      </c>
      <c r="J138">
        <f t="shared" si="19"/>
        <v>0</v>
      </c>
      <c r="K138">
        <f t="shared" si="20"/>
        <v>0</v>
      </c>
      <c r="L138">
        <f t="shared" si="21"/>
        <v>1</v>
      </c>
      <c r="M138">
        <f t="shared" si="22"/>
        <v>0</v>
      </c>
    </row>
    <row r="139" spans="1:13" x14ac:dyDescent="0.3">
      <c r="A139" t="s">
        <v>379</v>
      </c>
      <c r="B139" t="s">
        <v>1447</v>
      </c>
      <c r="C139">
        <f>VLOOKUP(A139,'Fantasy Pros 2 QB Rankings'!A:E,5,0)</f>
        <v>9</v>
      </c>
      <c r="D139" s="4">
        <v>3</v>
      </c>
      <c r="E139" s="6">
        <f t="shared" si="16"/>
        <v>1.2E-2</v>
      </c>
      <c r="F139">
        <f t="shared" si="17"/>
        <v>3</v>
      </c>
      <c r="G139">
        <v>9.5</v>
      </c>
      <c r="H139">
        <v>0</v>
      </c>
      <c r="I139">
        <f t="shared" si="18"/>
        <v>0</v>
      </c>
      <c r="J139">
        <f t="shared" si="19"/>
        <v>0</v>
      </c>
      <c r="K139">
        <f t="shared" si="20"/>
        <v>0</v>
      </c>
      <c r="L139">
        <f t="shared" si="21"/>
        <v>0</v>
      </c>
      <c r="M139">
        <f t="shared" si="22"/>
        <v>0</v>
      </c>
    </row>
    <row r="140" spans="1:13" x14ac:dyDescent="0.3">
      <c r="A140" t="s">
        <v>503</v>
      </c>
      <c r="B140" t="s">
        <v>1447</v>
      </c>
      <c r="C140">
        <f>VLOOKUP(A140,'Fantasy Pros 2 QB Rankings'!A:E,5,0)</f>
        <v>9</v>
      </c>
      <c r="D140" s="4">
        <v>2</v>
      </c>
      <c r="E140" s="6">
        <f t="shared" si="16"/>
        <v>8.0000000000000002E-3</v>
      </c>
      <c r="F140">
        <f t="shared" si="17"/>
        <v>2</v>
      </c>
      <c r="G140">
        <v>9</v>
      </c>
      <c r="H140">
        <v>0</v>
      </c>
      <c r="I140">
        <f t="shared" si="18"/>
        <v>0</v>
      </c>
      <c r="J140">
        <f t="shared" si="19"/>
        <v>0</v>
      </c>
      <c r="K140">
        <f t="shared" si="20"/>
        <v>0</v>
      </c>
      <c r="L140">
        <f t="shared" si="21"/>
        <v>0</v>
      </c>
      <c r="M140">
        <f t="shared" si="22"/>
        <v>0</v>
      </c>
    </row>
    <row r="141" spans="1:13" x14ac:dyDescent="0.3">
      <c r="A141" t="s">
        <v>337</v>
      </c>
      <c r="B141" t="s">
        <v>1447</v>
      </c>
      <c r="C141">
        <f>VLOOKUP(A141,'Fantasy Pros 2 QB Rankings'!A:E,5,0)</f>
        <v>8</v>
      </c>
      <c r="D141" s="4">
        <v>1</v>
      </c>
      <c r="E141" s="6">
        <f t="shared" si="16"/>
        <v>4.0000000000000001E-3</v>
      </c>
      <c r="F141">
        <f t="shared" si="17"/>
        <v>1</v>
      </c>
      <c r="G141">
        <v>8.5</v>
      </c>
      <c r="H141">
        <v>0</v>
      </c>
      <c r="I141">
        <f t="shared" si="18"/>
        <v>0</v>
      </c>
      <c r="J141">
        <f t="shared" si="19"/>
        <v>0</v>
      </c>
      <c r="K141">
        <f t="shared" si="20"/>
        <v>0</v>
      </c>
      <c r="L141">
        <f t="shared" si="21"/>
        <v>0</v>
      </c>
      <c r="M141">
        <f t="shared" si="22"/>
        <v>0</v>
      </c>
    </row>
    <row r="142" spans="1:13" x14ac:dyDescent="0.3">
      <c r="A142" t="s">
        <v>506</v>
      </c>
      <c r="B142" t="s">
        <v>1447</v>
      </c>
      <c r="C142">
        <f>VLOOKUP(A142,'Fantasy Pros 2 QB Rankings'!A:E,5,0)</f>
        <v>9</v>
      </c>
      <c r="D142" s="4">
        <v>1</v>
      </c>
      <c r="E142" s="6">
        <f t="shared" si="16"/>
        <v>4.0000000000000001E-3</v>
      </c>
      <c r="F142">
        <f t="shared" si="17"/>
        <v>1</v>
      </c>
      <c r="G142">
        <v>8</v>
      </c>
      <c r="H142">
        <v>0</v>
      </c>
      <c r="I142">
        <f t="shared" si="18"/>
        <v>0</v>
      </c>
      <c r="J142">
        <f t="shared" si="19"/>
        <v>0</v>
      </c>
      <c r="K142">
        <f t="shared" si="20"/>
        <v>0</v>
      </c>
      <c r="L142">
        <f t="shared" si="21"/>
        <v>0</v>
      </c>
      <c r="M142">
        <f t="shared" si="22"/>
        <v>0</v>
      </c>
    </row>
    <row r="143" spans="1:13" x14ac:dyDescent="0.3">
      <c r="A143" t="s">
        <v>559</v>
      </c>
      <c r="B143" t="s">
        <v>1447</v>
      </c>
      <c r="C143">
        <f>VLOOKUP(A143,'Fantasy Pros 2 QB Rankings'!A:E,5,0)</f>
        <v>10</v>
      </c>
      <c r="D143" s="4">
        <v>1</v>
      </c>
      <c r="E143" s="6">
        <f t="shared" si="16"/>
        <v>4.0000000000000001E-3</v>
      </c>
      <c r="F143">
        <f t="shared" si="17"/>
        <v>1</v>
      </c>
      <c r="G143">
        <v>7.8</v>
      </c>
      <c r="H143">
        <v>0</v>
      </c>
      <c r="I143">
        <f t="shared" si="18"/>
        <v>0</v>
      </c>
      <c r="J143">
        <f t="shared" si="19"/>
        <v>0</v>
      </c>
      <c r="K143">
        <f t="shared" si="20"/>
        <v>0</v>
      </c>
      <c r="L143">
        <f t="shared" si="21"/>
        <v>0</v>
      </c>
      <c r="M143">
        <f t="shared" si="22"/>
        <v>0</v>
      </c>
    </row>
    <row r="144" spans="1:13" x14ac:dyDescent="0.3">
      <c r="A144" t="s">
        <v>513</v>
      </c>
      <c r="B144" t="s">
        <v>1447</v>
      </c>
      <c r="C144">
        <f>VLOOKUP(A144,'Fantasy Pros 2 QB Rankings'!A:E,5,0)</f>
        <v>9</v>
      </c>
      <c r="D144" s="4">
        <v>1</v>
      </c>
      <c r="E144" s="6">
        <f t="shared" si="16"/>
        <v>4.0000000000000001E-3</v>
      </c>
      <c r="F144">
        <f t="shared" si="17"/>
        <v>1</v>
      </c>
      <c r="G144">
        <v>7.3</v>
      </c>
      <c r="H144">
        <v>0</v>
      </c>
      <c r="I144">
        <f t="shared" si="18"/>
        <v>0</v>
      </c>
      <c r="J144">
        <f t="shared" si="19"/>
        <v>0</v>
      </c>
      <c r="K144">
        <f t="shared" si="20"/>
        <v>0</v>
      </c>
      <c r="L144">
        <f t="shared" si="21"/>
        <v>0</v>
      </c>
      <c r="M144">
        <f t="shared" si="22"/>
        <v>0</v>
      </c>
    </row>
    <row r="145" spans="1:13" x14ac:dyDescent="0.3">
      <c r="A145" t="s">
        <v>529</v>
      </c>
      <c r="B145" t="s">
        <v>1447</v>
      </c>
      <c r="C145">
        <f>VLOOKUP(A145,'Fantasy Pros 2 QB Rankings'!A:E,5,0)</f>
        <v>10</v>
      </c>
      <c r="D145" s="4">
        <v>1</v>
      </c>
      <c r="E145" s="6">
        <f t="shared" si="16"/>
        <v>4.0000000000000001E-3</v>
      </c>
      <c r="F145">
        <f t="shared" si="17"/>
        <v>1</v>
      </c>
      <c r="G145">
        <v>7</v>
      </c>
      <c r="H145">
        <v>0</v>
      </c>
      <c r="I145">
        <f t="shared" si="18"/>
        <v>0</v>
      </c>
      <c r="J145">
        <f t="shared" si="19"/>
        <v>0</v>
      </c>
      <c r="K145">
        <f t="shared" si="20"/>
        <v>0</v>
      </c>
      <c r="L145">
        <f t="shared" si="21"/>
        <v>0</v>
      </c>
      <c r="M145">
        <f t="shared" si="22"/>
        <v>0</v>
      </c>
    </row>
    <row r="146" spans="1:13" x14ac:dyDescent="0.3">
      <c r="A146" t="s">
        <v>525</v>
      </c>
      <c r="B146" t="s">
        <v>1447</v>
      </c>
      <c r="C146">
        <f>VLOOKUP(A146,'Fantasy Pros 2 QB Rankings'!A:E,5,0)</f>
        <v>10</v>
      </c>
      <c r="D146" s="4">
        <v>1</v>
      </c>
      <c r="E146" s="6">
        <f t="shared" si="16"/>
        <v>4.0000000000000001E-3</v>
      </c>
      <c r="F146">
        <f t="shared" si="17"/>
        <v>1</v>
      </c>
      <c r="G146">
        <v>6.8</v>
      </c>
      <c r="H146">
        <v>0</v>
      </c>
      <c r="I146">
        <f t="shared" si="18"/>
        <v>0</v>
      </c>
      <c r="J146">
        <f t="shared" si="19"/>
        <v>0</v>
      </c>
      <c r="K146">
        <f t="shared" si="20"/>
        <v>0</v>
      </c>
      <c r="L146">
        <f t="shared" si="21"/>
        <v>0</v>
      </c>
      <c r="M146">
        <f t="shared" si="22"/>
        <v>0</v>
      </c>
    </row>
    <row r="147" spans="1:13" x14ac:dyDescent="0.3">
      <c r="A147" t="s">
        <v>638</v>
      </c>
      <c r="B147" t="s">
        <v>1447</v>
      </c>
      <c r="C147">
        <f>VLOOKUP(A147,'Fantasy Pros 2 QB Rankings'!A:E,5,0)</f>
        <v>11</v>
      </c>
      <c r="D147" s="4">
        <v>1</v>
      </c>
      <c r="E147" s="6">
        <f t="shared" si="16"/>
        <v>4.0000000000000001E-3</v>
      </c>
      <c r="F147">
        <f t="shared" si="17"/>
        <v>1</v>
      </c>
      <c r="G147">
        <v>6.7</v>
      </c>
      <c r="H147">
        <v>0</v>
      </c>
      <c r="I147">
        <f t="shared" si="18"/>
        <v>0</v>
      </c>
      <c r="J147">
        <f t="shared" si="19"/>
        <v>0</v>
      </c>
      <c r="K147">
        <f t="shared" si="20"/>
        <v>0</v>
      </c>
      <c r="L147">
        <f t="shared" si="21"/>
        <v>0</v>
      </c>
      <c r="M147">
        <f t="shared" si="22"/>
        <v>0</v>
      </c>
    </row>
    <row r="148" spans="1:13" x14ac:dyDescent="0.3">
      <c r="A148" t="s">
        <v>437</v>
      </c>
      <c r="B148" t="s">
        <v>1447</v>
      </c>
      <c r="C148">
        <f>VLOOKUP(A148,'Fantasy Pros 2 QB Rankings'!A:E,5,0)</f>
        <v>11</v>
      </c>
      <c r="D148" s="4">
        <v>1</v>
      </c>
      <c r="E148" s="6">
        <f t="shared" si="16"/>
        <v>4.0000000000000001E-3</v>
      </c>
      <c r="F148">
        <f t="shared" si="17"/>
        <v>1</v>
      </c>
      <c r="G148">
        <v>6.7</v>
      </c>
      <c r="H148">
        <v>0</v>
      </c>
      <c r="I148">
        <f t="shared" si="18"/>
        <v>0</v>
      </c>
      <c r="J148">
        <f t="shared" si="19"/>
        <v>0</v>
      </c>
      <c r="K148">
        <f t="shared" si="20"/>
        <v>0</v>
      </c>
      <c r="L148">
        <f t="shared" si="21"/>
        <v>0</v>
      </c>
      <c r="M148">
        <f t="shared" si="22"/>
        <v>0</v>
      </c>
    </row>
  </sheetData>
  <autoFilter ref="A1:L148" xr:uid="{8DA1EE08-465C-4D9E-A734-3B3ED595FE9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2622-D2E6-40C5-8A9D-9520684AEE6D}">
  <dimension ref="A1:D148"/>
  <sheetViews>
    <sheetView workbookViewId="0">
      <selection activeCell="A5" sqref="A5"/>
    </sheetView>
  </sheetViews>
  <sheetFormatPr defaultRowHeight="14.4" x14ac:dyDescent="0.3"/>
  <cols>
    <col min="1" max="1" width="19.109375" bestFit="1" customWidth="1"/>
    <col min="2" max="2" width="9.6640625" customWidth="1"/>
    <col min="4" max="4" width="15.33203125" customWidth="1"/>
  </cols>
  <sheetData>
    <row r="1" spans="1:4" x14ac:dyDescent="0.3">
      <c r="A1" t="s">
        <v>2</v>
      </c>
      <c r="B1" t="s">
        <v>0</v>
      </c>
      <c r="C1" t="s">
        <v>1449</v>
      </c>
      <c r="D1" t="s">
        <v>1459</v>
      </c>
    </row>
    <row r="2" spans="1:4" x14ac:dyDescent="0.3">
      <c r="A2" t="s">
        <v>12</v>
      </c>
      <c r="B2" t="s">
        <v>1444</v>
      </c>
      <c r="C2">
        <v>1</v>
      </c>
      <c r="D2">
        <v>58</v>
      </c>
    </row>
    <row r="3" spans="1:4" x14ac:dyDescent="0.3">
      <c r="A3" t="s">
        <v>9</v>
      </c>
      <c r="B3" t="s">
        <v>1444</v>
      </c>
      <c r="C3">
        <v>1</v>
      </c>
      <c r="D3">
        <v>58</v>
      </c>
    </row>
    <row r="4" spans="1:4" x14ac:dyDescent="0.3">
      <c r="A4" t="s">
        <v>21</v>
      </c>
      <c r="B4" t="s">
        <v>1444</v>
      </c>
      <c r="C4">
        <v>1</v>
      </c>
      <c r="D4">
        <v>51</v>
      </c>
    </row>
    <row r="5" spans="1:4" x14ac:dyDescent="0.3">
      <c r="A5" t="s">
        <v>1467</v>
      </c>
      <c r="B5" t="s">
        <v>1444</v>
      </c>
      <c r="C5">
        <v>1</v>
      </c>
      <c r="D5">
        <v>44</v>
      </c>
    </row>
    <row r="6" spans="1:4" x14ac:dyDescent="0.3">
      <c r="A6" t="s">
        <v>24</v>
      </c>
      <c r="B6" t="s">
        <v>1444</v>
      </c>
      <c r="C6">
        <v>2</v>
      </c>
      <c r="D6">
        <v>42</v>
      </c>
    </row>
    <row r="7" spans="1:4" x14ac:dyDescent="0.3">
      <c r="A7" t="s">
        <v>27</v>
      </c>
      <c r="B7" t="s">
        <v>1444</v>
      </c>
      <c r="C7">
        <v>2</v>
      </c>
      <c r="D7">
        <v>39</v>
      </c>
    </row>
    <row r="8" spans="1:4" x14ac:dyDescent="0.3">
      <c r="A8" t="s">
        <v>30</v>
      </c>
      <c r="B8" t="s">
        <v>1444</v>
      </c>
      <c r="C8">
        <v>2</v>
      </c>
      <c r="D8">
        <v>34</v>
      </c>
    </row>
    <row r="9" spans="1:4" x14ac:dyDescent="0.3">
      <c r="A9" t="s">
        <v>33</v>
      </c>
      <c r="B9" t="s">
        <v>1444</v>
      </c>
      <c r="C9">
        <v>2</v>
      </c>
      <c r="D9">
        <v>32</v>
      </c>
    </row>
    <row r="10" spans="1:4" x14ac:dyDescent="0.3">
      <c r="A10" t="s">
        <v>45</v>
      </c>
      <c r="B10" t="s">
        <v>1444</v>
      </c>
      <c r="C10">
        <v>2</v>
      </c>
      <c r="D10">
        <v>30</v>
      </c>
    </row>
    <row r="11" spans="1:4" x14ac:dyDescent="0.3">
      <c r="A11" t="s">
        <v>50</v>
      </c>
      <c r="B11" t="s">
        <v>1444</v>
      </c>
      <c r="C11">
        <v>3</v>
      </c>
      <c r="D11">
        <v>30</v>
      </c>
    </row>
    <row r="12" spans="1:4" x14ac:dyDescent="0.3">
      <c r="A12" t="s">
        <v>61</v>
      </c>
      <c r="B12" t="s">
        <v>1444</v>
      </c>
      <c r="C12">
        <v>3</v>
      </c>
      <c r="D12">
        <v>28</v>
      </c>
    </row>
    <row r="13" spans="1:4" x14ac:dyDescent="0.3">
      <c r="A13" t="s">
        <v>97</v>
      </c>
      <c r="B13" t="s">
        <v>1444</v>
      </c>
      <c r="C13">
        <v>4</v>
      </c>
      <c r="D13">
        <v>25</v>
      </c>
    </row>
    <row r="14" spans="1:4" x14ac:dyDescent="0.3">
      <c r="A14" t="s">
        <v>68</v>
      </c>
      <c r="B14" t="s">
        <v>1444</v>
      </c>
      <c r="C14">
        <v>3</v>
      </c>
      <c r="D14">
        <v>25</v>
      </c>
    </row>
    <row r="15" spans="1:4" x14ac:dyDescent="0.3">
      <c r="A15" t="s">
        <v>175</v>
      </c>
      <c r="B15" t="s">
        <v>1444</v>
      </c>
      <c r="C15">
        <v>4</v>
      </c>
      <c r="D15">
        <v>25</v>
      </c>
    </row>
    <row r="16" spans="1:4" x14ac:dyDescent="0.3">
      <c r="A16" t="s">
        <v>100</v>
      </c>
      <c r="B16" t="s">
        <v>1444</v>
      </c>
      <c r="C16">
        <v>4</v>
      </c>
      <c r="D16">
        <v>23</v>
      </c>
    </row>
    <row r="17" spans="1:4" x14ac:dyDescent="0.3">
      <c r="A17" t="s">
        <v>150</v>
      </c>
      <c r="B17" t="s">
        <v>1444</v>
      </c>
      <c r="C17">
        <v>4</v>
      </c>
      <c r="D17">
        <v>20</v>
      </c>
    </row>
    <row r="18" spans="1:4" x14ac:dyDescent="0.3">
      <c r="A18" t="s">
        <v>253</v>
      </c>
      <c r="B18" t="s">
        <v>1444</v>
      </c>
      <c r="C18">
        <v>5</v>
      </c>
      <c r="D18">
        <v>19</v>
      </c>
    </row>
    <row r="19" spans="1:4" x14ac:dyDescent="0.3">
      <c r="A19" t="s">
        <v>245</v>
      </c>
      <c r="B19" t="s">
        <v>1444</v>
      </c>
      <c r="C19">
        <v>5</v>
      </c>
      <c r="D19">
        <v>19</v>
      </c>
    </row>
    <row r="20" spans="1:4" x14ac:dyDescent="0.3">
      <c r="A20" t="s">
        <v>295</v>
      </c>
      <c r="B20" t="s">
        <v>1444</v>
      </c>
      <c r="C20">
        <v>5</v>
      </c>
      <c r="D20">
        <v>16</v>
      </c>
    </row>
    <row r="21" spans="1:4" x14ac:dyDescent="0.3">
      <c r="A21" t="s">
        <v>307</v>
      </c>
      <c r="B21" t="s">
        <v>1444</v>
      </c>
      <c r="C21">
        <v>5</v>
      </c>
      <c r="D21">
        <v>13</v>
      </c>
    </row>
    <row r="22" spans="1:4" x14ac:dyDescent="0.3">
      <c r="A22" t="s">
        <v>351</v>
      </c>
      <c r="B22" t="s">
        <v>1444</v>
      </c>
      <c r="C22">
        <v>6</v>
      </c>
      <c r="D22">
        <v>12</v>
      </c>
    </row>
    <row r="23" spans="1:4" x14ac:dyDescent="0.3">
      <c r="A23" t="s">
        <v>345</v>
      </c>
      <c r="B23" t="s">
        <v>1444</v>
      </c>
      <c r="C23">
        <v>5</v>
      </c>
      <c r="D23">
        <v>11</v>
      </c>
    </row>
    <row r="24" spans="1:4" x14ac:dyDescent="0.3">
      <c r="A24" t="s">
        <v>367</v>
      </c>
      <c r="B24" t="s">
        <v>1444</v>
      </c>
      <c r="C24">
        <v>6</v>
      </c>
      <c r="D24">
        <v>9</v>
      </c>
    </row>
    <row r="25" spans="1:4" x14ac:dyDescent="0.3">
      <c r="A25" t="s">
        <v>389</v>
      </c>
      <c r="B25" t="s">
        <v>1444</v>
      </c>
      <c r="C25">
        <v>6</v>
      </c>
      <c r="D25">
        <v>8</v>
      </c>
    </row>
    <row r="26" spans="1:4" x14ac:dyDescent="0.3">
      <c r="A26" t="s">
        <v>405</v>
      </c>
      <c r="B26" t="s">
        <v>1444</v>
      </c>
      <c r="C26">
        <v>7</v>
      </c>
      <c r="D26">
        <v>5</v>
      </c>
    </row>
    <row r="27" spans="1:4" x14ac:dyDescent="0.3">
      <c r="A27" t="s">
        <v>504</v>
      </c>
      <c r="B27" t="s">
        <v>1444</v>
      </c>
      <c r="C27">
        <v>9</v>
      </c>
      <c r="D27">
        <v>3</v>
      </c>
    </row>
    <row r="28" spans="1:4" x14ac:dyDescent="0.3">
      <c r="A28" t="s">
        <v>497</v>
      </c>
      <c r="B28" t="s">
        <v>1444</v>
      </c>
      <c r="C28">
        <v>7</v>
      </c>
      <c r="D28">
        <v>3</v>
      </c>
    </row>
    <row r="29" spans="1:4" x14ac:dyDescent="0.3">
      <c r="A29" t="s">
        <v>415</v>
      </c>
      <c r="B29" t="s">
        <v>1444</v>
      </c>
      <c r="C29">
        <v>7</v>
      </c>
      <c r="D29">
        <v>3</v>
      </c>
    </row>
    <row r="30" spans="1:4" x14ac:dyDescent="0.3">
      <c r="A30" t="s">
        <v>325</v>
      </c>
      <c r="B30" t="s">
        <v>1444</v>
      </c>
      <c r="C30">
        <v>8</v>
      </c>
      <c r="D30">
        <v>2</v>
      </c>
    </row>
    <row r="31" spans="1:4" x14ac:dyDescent="0.3">
      <c r="A31" t="s">
        <v>417</v>
      </c>
      <c r="B31" t="s">
        <v>1444</v>
      </c>
      <c r="C31">
        <v>8</v>
      </c>
      <c r="D31">
        <v>1</v>
      </c>
    </row>
    <row r="32" spans="1:4" x14ac:dyDescent="0.3">
      <c r="A32" t="s">
        <v>18</v>
      </c>
      <c r="B32" t="s">
        <v>1445</v>
      </c>
      <c r="C32">
        <v>2</v>
      </c>
      <c r="D32">
        <v>48</v>
      </c>
    </row>
    <row r="33" spans="1:4" x14ac:dyDescent="0.3">
      <c r="A33" t="s">
        <v>42</v>
      </c>
      <c r="B33" t="s">
        <v>1445</v>
      </c>
      <c r="C33">
        <v>3</v>
      </c>
      <c r="D33">
        <v>44</v>
      </c>
    </row>
    <row r="34" spans="1:4" x14ac:dyDescent="0.3">
      <c r="A34" t="s">
        <v>47</v>
      </c>
      <c r="B34" t="s">
        <v>1445</v>
      </c>
      <c r="C34">
        <v>3</v>
      </c>
      <c r="D34">
        <v>44</v>
      </c>
    </row>
    <row r="35" spans="1:4" x14ac:dyDescent="0.3">
      <c r="A35" t="s">
        <v>72</v>
      </c>
      <c r="B35" t="s">
        <v>1445</v>
      </c>
      <c r="C35">
        <v>4</v>
      </c>
      <c r="D35">
        <v>38</v>
      </c>
    </row>
    <row r="36" spans="1:4" x14ac:dyDescent="0.3">
      <c r="A36" t="s">
        <v>66</v>
      </c>
      <c r="B36" t="s">
        <v>1445</v>
      </c>
      <c r="C36">
        <v>3</v>
      </c>
      <c r="D36">
        <v>31</v>
      </c>
    </row>
    <row r="37" spans="1:4" x14ac:dyDescent="0.3">
      <c r="A37" t="s">
        <v>74</v>
      </c>
      <c r="B37" t="s">
        <v>1445</v>
      </c>
      <c r="C37">
        <v>4</v>
      </c>
      <c r="D37">
        <v>28</v>
      </c>
    </row>
    <row r="38" spans="1:4" x14ac:dyDescent="0.3">
      <c r="A38" t="s">
        <v>83</v>
      </c>
      <c r="B38" t="s">
        <v>1445</v>
      </c>
      <c r="C38">
        <v>4</v>
      </c>
      <c r="D38">
        <v>25</v>
      </c>
    </row>
    <row r="39" spans="1:4" x14ac:dyDescent="0.3">
      <c r="A39" t="s">
        <v>93</v>
      </c>
      <c r="B39" t="s">
        <v>1445</v>
      </c>
      <c r="C39">
        <v>5</v>
      </c>
      <c r="D39">
        <v>24</v>
      </c>
    </row>
    <row r="40" spans="1:4" x14ac:dyDescent="0.3">
      <c r="A40" t="s">
        <v>91</v>
      </c>
      <c r="B40" t="s">
        <v>1445</v>
      </c>
      <c r="C40">
        <v>5</v>
      </c>
      <c r="D40">
        <v>23</v>
      </c>
    </row>
    <row r="41" spans="1:4" x14ac:dyDescent="0.3">
      <c r="A41" t="s">
        <v>85</v>
      </c>
      <c r="B41" t="s">
        <v>1445</v>
      </c>
      <c r="C41">
        <v>5</v>
      </c>
      <c r="D41">
        <v>23</v>
      </c>
    </row>
    <row r="42" spans="1:4" x14ac:dyDescent="0.3">
      <c r="A42" t="s">
        <v>102</v>
      </c>
      <c r="B42" t="s">
        <v>1445</v>
      </c>
      <c r="C42">
        <v>6</v>
      </c>
      <c r="D42">
        <v>22</v>
      </c>
    </row>
    <row r="43" spans="1:4" x14ac:dyDescent="0.3">
      <c r="A43" t="s">
        <v>81</v>
      </c>
      <c r="B43" t="s">
        <v>1445</v>
      </c>
      <c r="C43">
        <v>4</v>
      </c>
      <c r="D43">
        <v>21</v>
      </c>
    </row>
    <row r="44" spans="1:4" x14ac:dyDescent="0.3">
      <c r="A44" t="s">
        <v>114</v>
      </c>
      <c r="B44" t="s">
        <v>1445</v>
      </c>
      <c r="C44">
        <v>6</v>
      </c>
      <c r="D44">
        <v>21</v>
      </c>
    </row>
    <row r="45" spans="1:4" x14ac:dyDescent="0.3">
      <c r="A45" t="s">
        <v>112</v>
      </c>
      <c r="B45" t="s">
        <v>1445</v>
      </c>
      <c r="C45">
        <v>6</v>
      </c>
      <c r="D45">
        <v>21</v>
      </c>
    </row>
    <row r="46" spans="1:4" x14ac:dyDescent="0.3">
      <c r="A46" t="s">
        <v>118</v>
      </c>
      <c r="B46" t="s">
        <v>1445</v>
      </c>
      <c r="C46">
        <v>5</v>
      </c>
      <c r="D46">
        <v>20</v>
      </c>
    </row>
    <row r="47" spans="1:4" x14ac:dyDescent="0.3">
      <c r="A47" t="s">
        <v>116</v>
      </c>
      <c r="B47" t="s">
        <v>1445</v>
      </c>
      <c r="C47">
        <v>6</v>
      </c>
      <c r="D47">
        <v>20</v>
      </c>
    </row>
    <row r="48" spans="1:4" x14ac:dyDescent="0.3">
      <c r="A48" t="s">
        <v>131</v>
      </c>
      <c r="B48" t="s">
        <v>1445</v>
      </c>
      <c r="C48">
        <v>6</v>
      </c>
      <c r="D48">
        <v>20</v>
      </c>
    </row>
    <row r="49" spans="1:4" x14ac:dyDescent="0.3">
      <c r="A49" t="s">
        <v>143</v>
      </c>
      <c r="B49" t="s">
        <v>1445</v>
      </c>
      <c r="C49">
        <v>7</v>
      </c>
      <c r="D49">
        <v>19</v>
      </c>
    </row>
    <row r="50" spans="1:4" x14ac:dyDescent="0.3">
      <c r="A50" t="s">
        <v>139</v>
      </c>
      <c r="B50" t="s">
        <v>1445</v>
      </c>
      <c r="C50">
        <v>6</v>
      </c>
      <c r="D50">
        <v>18</v>
      </c>
    </row>
    <row r="51" spans="1:4" x14ac:dyDescent="0.3">
      <c r="A51" t="s">
        <v>145</v>
      </c>
      <c r="B51" t="s">
        <v>1445</v>
      </c>
      <c r="C51">
        <v>7</v>
      </c>
      <c r="D51">
        <v>17</v>
      </c>
    </row>
    <row r="52" spans="1:4" x14ac:dyDescent="0.3">
      <c r="A52" t="s">
        <v>159</v>
      </c>
      <c r="B52" t="s">
        <v>1445</v>
      </c>
      <c r="C52">
        <v>7</v>
      </c>
      <c r="D52">
        <v>15</v>
      </c>
    </row>
    <row r="53" spans="1:4" x14ac:dyDescent="0.3">
      <c r="A53" t="s">
        <v>148</v>
      </c>
      <c r="B53" t="s">
        <v>1445</v>
      </c>
      <c r="C53">
        <v>6</v>
      </c>
      <c r="D53">
        <v>14</v>
      </c>
    </row>
    <row r="54" spans="1:4" x14ac:dyDescent="0.3">
      <c r="A54" t="s">
        <v>169</v>
      </c>
      <c r="B54" t="s">
        <v>1445</v>
      </c>
      <c r="C54">
        <v>7</v>
      </c>
      <c r="D54">
        <v>13</v>
      </c>
    </row>
    <row r="55" spans="1:4" x14ac:dyDescent="0.3">
      <c r="A55" t="s">
        <v>214</v>
      </c>
      <c r="B55" t="s">
        <v>1445</v>
      </c>
      <c r="C55">
        <v>8</v>
      </c>
      <c r="D55">
        <v>13</v>
      </c>
    </row>
    <row r="56" spans="1:4" x14ac:dyDescent="0.3">
      <c r="A56" t="s">
        <v>201</v>
      </c>
      <c r="B56" t="s">
        <v>1445</v>
      </c>
      <c r="C56">
        <v>8</v>
      </c>
      <c r="D56">
        <v>12</v>
      </c>
    </row>
    <row r="57" spans="1:4" x14ac:dyDescent="0.3">
      <c r="A57" t="s">
        <v>167</v>
      </c>
      <c r="B57" t="s">
        <v>1445</v>
      </c>
      <c r="C57">
        <v>7</v>
      </c>
      <c r="D57">
        <v>12</v>
      </c>
    </row>
    <row r="58" spans="1:4" x14ac:dyDescent="0.3">
      <c r="A58" t="s">
        <v>203</v>
      </c>
      <c r="B58" t="s">
        <v>1445</v>
      </c>
      <c r="C58">
        <v>8</v>
      </c>
      <c r="D58">
        <v>11</v>
      </c>
    </row>
    <row r="59" spans="1:4" x14ac:dyDescent="0.3">
      <c r="A59" t="s">
        <v>162</v>
      </c>
      <c r="B59" t="s">
        <v>1445</v>
      </c>
      <c r="C59">
        <v>7</v>
      </c>
      <c r="D59">
        <v>9</v>
      </c>
    </row>
    <row r="60" spans="1:4" x14ac:dyDescent="0.3">
      <c r="A60" t="s">
        <v>228</v>
      </c>
      <c r="B60" t="s">
        <v>1445</v>
      </c>
      <c r="C60">
        <v>8</v>
      </c>
      <c r="D60">
        <v>9</v>
      </c>
    </row>
    <row r="61" spans="1:4" x14ac:dyDescent="0.3">
      <c r="A61" t="s">
        <v>184</v>
      </c>
      <c r="B61" t="s">
        <v>1445</v>
      </c>
      <c r="C61">
        <v>7</v>
      </c>
      <c r="D61">
        <v>8</v>
      </c>
    </row>
    <row r="62" spans="1:4" x14ac:dyDescent="0.3">
      <c r="A62" t="s">
        <v>181</v>
      </c>
      <c r="B62" t="s">
        <v>1445</v>
      </c>
      <c r="C62">
        <v>7</v>
      </c>
      <c r="D62">
        <v>8</v>
      </c>
    </row>
    <row r="63" spans="1:4" x14ac:dyDescent="0.3">
      <c r="A63" t="s">
        <v>195</v>
      </c>
      <c r="B63" t="s">
        <v>1445</v>
      </c>
      <c r="C63">
        <v>7</v>
      </c>
      <c r="D63">
        <v>6</v>
      </c>
    </row>
    <row r="64" spans="1:4" x14ac:dyDescent="0.3">
      <c r="A64" t="s">
        <v>249</v>
      </c>
      <c r="B64" t="s">
        <v>1445</v>
      </c>
      <c r="C64">
        <v>9</v>
      </c>
      <c r="D64">
        <v>5</v>
      </c>
    </row>
    <row r="65" spans="1:4" x14ac:dyDescent="0.3">
      <c r="A65" t="s">
        <v>205</v>
      </c>
      <c r="B65" t="s">
        <v>1445</v>
      </c>
      <c r="C65">
        <v>7</v>
      </c>
      <c r="D65">
        <v>4</v>
      </c>
    </row>
    <row r="66" spans="1:4" x14ac:dyDescent="0.3">
      <c r="A66" t="s">
        <v>218</v>
      </c>
      <c r="B66" t="s">
        <v>1445</v>
      </c>
      <c r="C66">
        <v>8</v>
      </c>
      <c r="D66">
        <v>3</v>
      </c>
    </row>
    <row r="67" spans="1:4" x14ac:dyDescent="0.3">
      <c r="A67" t="s">
        <v>234</v>
      </c>
      <c r="B67" t="s">
        <v>1445</v>
      </c>
      <c r="C67">
        <v>8</v>
      </c>
      <c r="D67">
        <v>3</v>
      </c>
    </row>
    <row r="68" spans="1:4" x14ac:dyDescent="0.3">
      <c r="A68" t="s">
        <v>224</v>
      </c>
      <c r="B68" t="s">
        <v>1445</v>
      </c>
      <c r="C68">
        <v>8</v>
      </c>
      <c r="D68">
        <v>3</v>
      </c>
    </row>
    <row r="69" spans="1:4" x14ac:dyDescent="0.3">
      <c r="A69" t="s">
        <v>259</v>
      </c>
      <c r="B69" t="s">
        <v>1445</v>
      </c>
      <c r="C69">
        <v>9</v>
      </c>
      <c r="D69">
        <v>2</v>
      </c>
    </row>
    <row r="70" spans="1:4" x14ac:dyDescent="0.3">
      <c r="A70" t="s">
        <v>232</v>
      </c>
      <c r="B70" t="s">
        <v>1445</v>
      </c>
      <c r="C70">
        <v>8</v>
      </c>
      <c r="D70">
        <v>2</v>
      </c>
    </row>
    <row r="71" spans="1:4" x14ac:dyDescent="0.3">
      <c r="A71" t="s">
        <v>243</v>
      </c>
      <c r="B71" t="s">
        <v>1445</v>
      </c>
      <c r="C71">
        <v>8</v>
      </c>
      <c r="D71">
        <v>2</v>
      </c>
    </row>
    <row r="72" spans="1:4" x14ac:dyDescent="0.3">
      <c r="A72" t="s">
        <v>265</v>
      </c>
      <c r="B72" t="s">
        <v>1445</v>
      </c>
      <c r="C72">
        <v>9</v>
      </c>
      <c r="D72">
        <v>1</v>
      </c>
    </row>
    <row r="73" spans="1:4" x14ac:dyDescent="0.3">
      <c r="A73" t="s">
        <v>271</v>
      </c>
      <c r="B73" t="s">
        <v>1445</v>
      </c>
      <c r="C73">
        <v>9</v>
      </c>
      <c r="D73">
        <v>1</v>
      </c>
    </row>
    <row r="74" spans="1:4" x14ac:dyDescent="0.3">
      <c r="A74" t="s">
        <v>36</v>
      </c>
      <c r="B74" t="s">
        <v>1446</v>
      </c>
      <c r="C74">
        <v>2</v>
      </c>
      <c r="D74">
        <v>56</v>
      </c>
    </row>
    <row r="75" spans="1:4" x14ac:dyDescent="0.3">
      <c r="A75" t="s">
        <v>39</v>
      </c>
      <c r="B75" t="s">
        <v>1446</v>
      </c>
      <c r="C75">
        <v>2</v>
      </c>
      <c r="D75">
        <v>54</v>
      </c>
    </row>
    <row r="76" spans="1:4" x14ac:dyDescent="0.3">
      <c r="A76" t="s">
        <v>58</v>
      </c>
      <c r="B76" t="s">
        <v>1446</v>
      </c>
      <c r="C76">
        <v>3</v>
      </c>
      <c r="D76">
        <v>43</v>
      </c>
    </row>
    <row r="77" spans="1:4" x14ac:dyDescent="0.3">
      <c r="A77" t="s">
        <v>55</v>
      </c>
      <c r="B77" t="s">
        <v>1446</v>
      </c>
      <c r="C77">
        <v>3</v>
      </c>
      <c r="D77">
        <v>42</v>
      </c>
    </row>
    <row r="78" spans="1:4" x14ac:dyDescent="0.3">
      <c r="A78" t="s">
        <v>53</v>
      </c>
      <c r="B78" t="s">
        <v>1446</v>
      </c>
      <c r="C78">
        <v>2</v>
      </c>
      <c r="D78">
        <v>41</v>
      </c>
    </row>
    <row r="79" spans="1:4" x14ac:dyDescent="0.3">
      <c r="A79" t="s">
        <v>64</v>
      </c>
      <c r="B79" t="s">
        <v>1446</v>
      </c>
      <c r="C79">
        <v>3</v>
      </c>
      <c r="D79">
        <v>38</v>
      </c>
    </row>
    <row r="80" spans="1:4" x14ac:dyDescent="0.3">
      <c r="A80" t="s">
        <v>70</v>
      </c>
      <c r="B80" t="s">
        <v>1446</v>
      </c>
      <c r="C80">
        <v>3</v>
      </c>
      <c r="D80">
        <v>37</v>
      </c>
    </row>
    <row r="81" spans="1:4" x14ac:dyDescent="0.3">
      <c r="A81" t="s">
        <v>78</v>
      </c>
      <c r="B81" t="s">
        <v>1446</v>
      </c>
      <c r="C81">
        <v>4</v>
      </c>
      <c r="D81">
        <v>35</v>
      </c>
    </row>
    <row r="82" spans="1:4" x14ac:dyDescent="0.3">
      <c r="A82" t="s">
        <v>76</v>
      </c>
      <c r="B82" t="s">
        <v>1446</v>
      </c>
      <c r="C82">
        <v>4</v>
      </c>
      <c r="D82">
        <v>33</v>
      </c>
    </row>
    <row r="83" spans="1:4" x14ac:dyDescent="0.3">
      <c r="A83" t="s">
        <v>95</v>
      </c>
      <c r="B83" t="s">
        <v>1446</v>
      </c>
      <c r="C83">
        <v>5</v>
      </c>
      <c r="D83">
        <v>31</v>
      </c>
    </row>
    <row r="84" spans="1:4" x14ac:dyDescent="0.3">
      <c r="A84" t="s">
        <v>104</v>
      </c>
      <c r="B84" t="s">
        <v>1446</v>
      </c>
      <c r="C84">
        <v>5</v>
      </c>
      <c r="D84">
        <v>29</v>
      </c>
    </row>
    <row r="85" spans="1:4" x14ac:dyDescent="0.3">
      <c r="A85" t="s">
        <v>125</v>
      </c>
      <c r="B85" t="s">
        <v>1446</v>
      </c>
      <c r="C85">
        <v>5</v>
      </c>
      <c r="D85">
        <v>27</v>
      </c>
    </row>
    <row r="86" spans="1:4" x14ac:dyDescent="0.3">
      <c r="A86" t="s">
        <v>110</v>
      </c>
      <c r="B86" t="s">
        <v>1446</v>
      </c>
      <c r="C86">
        <v>4</v>
      </c>
      <c r="D86">
        <v>23</v>
      </c>
    </row>
    <row r="87" spans="1:4" x14ac:dyDescent="0.3">
      <c r="A87" t="s">
        <v>88</v>
      </c>
      <c r="B87" t="s">
        <v>1446</v>
      </c>
      <c r="C87">
        <v>5</v>
      </c>
      <c r="D87">
        <v>21</v>
      </c>
    </row>
    <row r="88" spans="1:4" x14ac:dyDescent="0.3">
      <c r="A88" t="s">
        <v>129</v>
      </c>
      <c r="B88" t="s">
        <v>1446</v>
      </c>
      <c r="C88">
        <v>5</v>
      </c>
      <c r="D88">
        <v>20</v>
      </c>
    </row>
    <row r="89" spans="1:4" x14ac:dyDescent="0.3">
      <c r="A89" t="s">
        <v>121</v>
      </c>
      <c r="B89" t="s">
        <v>1446</v>
      </c>
      <c r="C89">
        <v>4</v>
      </c>
      <c r="D89">
        <v>19</v>
      </c>
    </row>
    <row r="90" spans="1:4" x14ac:dyDescent="0.3">
      <c r="A90" t="s">
        <v>107</v>
      </c>
      <c r="B90" t="s">
        <v>1446</v>
      </c>
      <c r="C90">
        <v>4</v>
      </c>
      <c r="D90">
        <v>18</v>
      </c>
    </row>
    <row r="91" spans="1:4" x14ac:dyDescent="0.3">
      <c r="A91" t="s">
        <v>154</v>
      </c>
      <c r="B91" t="s">
        <v>1446</v>
      </c>
      <c r="C91">
        <v>6</v>
      </c>
      <c r="D91">
        <v>18</v>
      </c>
    </row>
    <row r="92" spans="1:4" x14ac:dyDescent="0.3">
      <c r="A92" t="s">
        <v>137</v>
      </c>
      <c r="B92" t="s">
        <v>1446</v>
      </c>
      <c r="C92">
        <v>5</v>
      </c>
      <c r="D92">
        <v>18</v>
      </c>
    </row>
    <row r="93" spans="1:4" x14ac:dyDescent="0.3">
      <c r="A93" t="s">
        <v>133</v>
      </c>
      <c r="B93" t="s">
        <v>1446</v>
      </c>
      <c r="C93">
        <v>5</v>
      </c>
      <c r="D93">
        <v>17</v>
      </c>
    </row>
    <row r="94" spans="1:4" x14ac:dyDescent="0.3">
      <c r="A94" t="s">
        <v>141</v>
      </c>
      <c r="B94" t="s">
        <v>1446</v>
      </c>
      <c r="C94">
        <v>5</v>
      </c>
      <c r="D94">
        <v>16</v>
      </c>
    </row>
    <row r="95" spans="1:4" x14ac:dyDescent="0.3">
      <c r="A95" t="s">
        <v>152</v>
      </c>
      <c r="B95" t="s">
        <v>1446</v>
      </c>
      <c r="C95">
        <v>6</v>
      </c>
      <c r="D95">
        <v>15</v>
      </c>
    </row>
    <row r="96" spans="1:4" x14ac:dyDescent="0.3">
      <c r="A96" t="s">
        <v>135</v>
      </c>
      <c r="B96" t="s">
        <v>1446</v>
      </c>
      <c r="C96">
        <v>6</v>
      </c>
      <c r="D96">
        <v>14</v>
      </c>
    </row>
    <row r="97" spans="1:4" x14ac:dyDescent="0.3">
      <c r="A97" t="s">
        <v>156</v>
      </c>
      <c r="B97" t="s">
        <v>1446</v>
      </c>
      <c r="C97">
        <v>6</v>
      </c>
      <c r="D97">
        <v>12</v>
      </c>
    </row>
    <row r="98" spans="1:4" x14ac:dyDescent="0.3">
      <c r="A98" t="s">
        <v>187</v>
      </c>
      <c r="B98" t="s">
        <v>1446</v>
      </c>
      <c r="C98">
        <v>6</v>
      </c>
      <c r="D98">
        <v>11</v>
      </c>
    </row>
    <row r="99" spans="1:4" x14ac:dyDescent="0.3">
      <c r="A99" t="s">
        <v>177</v>
      </c>
      <c r="B99" t="s">
        <v>1446</v>
      </c>
      <c r="C99">
        <v>6</v>
      </c>
      <c r="D99">
        <v>10</v>
      </c>
    </row>
    <row r="100" spans="1:4" x14ac:dyDescent="0.3">
      <c r="A100" t="s">
        <v>179</v>
      </c>
      <c r="B100" t="s">
        <v>1446</v>
      </c>
      <c r="C100">
        <v>6</v>
      </c>
      <c r="D100">
        <v>10</v>
      </c>
    </row>
    <row r="101" spans="1:4" x14ac:dyDescent="0.3">
      <c r="A101" t="s">
        <v>171</v>
      </c>
      <c r="B101" t="s">
        <v>1446</v>
      </c>
      <c r="C101">
        <v>6</v>
      </c>
      <c r="D101">
        <v>9</v>
      </c>
    </row>
    <row r="102" spans="1:4" x14ac:dyDescent="0.3">
      <c r="A102" t="s">
        <v>191</v>
      </c>
      <c r="B102" t="s">
        <v>1446</v>
      </c>
      <c r="C102">
        <v>6</v>
      </c>
      <c r="D102">
        <v>8</v>
      </c>
    </row>
    <row r="103" spans="1:4" x14ac:dyDescent="0.3">
      <c r="A103" t="s">
        <v>173</v>
      </c>
      <c r="B103" t="s">
        <v>1446</v>
      </c>
      <c r="C103">
        <v>6</v>
      </c>
      <c r="D103">
        <v>8</v>
      </c>
    </row>
    <row r="104" spans="1:4" x14ac:dyDescent="0.3">
      <c r="A104" t="s">
        <v>164</v>
      </c>
      <c r="B104" t="s">
        <v>1446</v>
      </c>
      <c r="C104">
        <v>5</v>
      </c>
      <c r="D104">
        <v>8</v>
      </c>
    </row>
    <row r="105" spans="1:4" x14ac:dyDescent="0.3">
      <c r="A105" t="s">
        <v>216</v>
      </c>
      <c r="B105" t="s">
        <v>1446</v>
      </c>
      <c r="C105">
        <v>7</v>
      </c>
      <c r="D105">
        <v>8</v>
      </c>
    </row>
    <row r="106" spans="1:4" x14ac:dyDescent="0.3">
      <c r="A106" t="s">
        <v>220</v>
      </c>
      <c r="B106" t="s">
        <v>1446</v>
      </c>
      <c r="C106">
        <v>7</v>
      </c>
      <c r="D106">
        <v>7</v>
      </c>
    </row>
    <row r="107" spans="1:4" x14ac:dyDescent="0.3">
      <c r="A107" t="s">
        <v>199</v>
      </c>
      <c r="B107" t="s">
        <v>1446</v>
      </c>
      <c r="C107">
        <v>7</v>
      </c>
      <c r="D107">
        <v>6</v>
      </c>
    </row>
    <row r="108" spans="1:4" x14ac:dyDescent="0.3">
      <c r="A108" t="s">
        <v>207</v>
      </c>
      <c r="B108" t="s">
        <v>1446</v>
      </c>
      <c r="C108">
        <v>7</v>
      </c>
      <c r="D108">
        <v>6</v>
      </c>
    </row>
    <row r="109" spans="1:4" x14ac:dyDescent="0.3">
      <c r="A109" t="s">
        <v>197</v>
      </c>
      <c r="B109" t="s">
        <v>1446</v>
      </c>
      <c r="C109">
        <v>7</v>
      </c>
      <c r="D109">
        <v>5</v>
      </c>
    </row>
    <row r="110" spans="1:4" x14ac:dyDescent="0.3">
      <c r="A110" t="s">
        <v>230</v>
      </c>
      <c r="B110" t="s">
        <v>1446</v>
      </c>
      <c r="C110">
        <v>7</v>
      </c>
      <c r="D110">
        <v>5</v>
      </c>
    </row>
    <row r="111" spans="1:4" x14ac:dyDescent="0.3">
      <c r="A111" t="s">
        <v>239</v>
      </c>
      <c r="B111" t="s">
        <v>1446</v>
      </c>
      <c r="C111">
        <v>8</v>
      </c>
      <c r="D111">
        <v>4</v>
      </c>
    </row>
    <row r="112" spans="1:4" x14ac:dyDescent="0.3">
      <c r="A112" t="s">
        <v>289</v>
      </c>
      <c r="B112" t="s">
        <v>1446</v>
      </c>
      <c r="C112">
        <v>8</v>
      </c>
      <c r="D112">
        <v>3</v>
      </c>
    </row>
    <row r="113" spans="1:4" x14ac:dyDescent="0.3">
      <c r="A113" t="s">
        <v>241</v>
      </c>
      <c r="B113" t="s">
        <v>1446</v>
      </c>
      <c r="C113">
        <v>7</v>
      </c>
      <c r="D113">
        <v>3</v>
      </c>
    </row>
    <row r="114" spans="1:4" x14ac:dyDescent="0.3">
      <c r="A114" t="s">
        <v>211</v>
      </c>
      <c r="B114" t="s">
        <v>1446</v>
      </c>
      <c r="C114">
        <v>7</v>
      </c>
      <c r="D114">
        <v>3</v>
      </c>
    </row>
    <row r="115" spans="1:4" x14ac:dyDescent="0.3">
      <c r="A115" t="s">
        <v>261</v>
      </c>
      <c r="B115" t="s">
        <v>1446</v>
      </c>
      <c r="C115">
        <v>8</v>
      </c>
      <c r="D115">
        <v>2</v>
      </c>
    </row>
    <row r="116" spans="1:4" x14ac:dyDescent="0.3">
      <c r="A116" t="s">
        <v>277</v>
      </c>
      <c r="B116" t="s">
        <v>1446</v>
      </c>
      <c r="C116">
        <v>8</v>
      </c>
      <c r="D116">
        <v>2</v>
      </c>
    </row>
    <row r="117" spans="1:4" x14ac:dyDescent="0.3">
      <c r="A117" t="s">
        <v>305</v>
      </c>
      <c r="B117" t="s">
        <v>1446</v>
      </c>
      <c r="C117">
        <v>8</v>
      </c>
      <c r="D117">
        <v>1</v>
      </c>
    </row>
    <row r="118" spans="1:4" x14ac:dyDescent="0.3">
      <c r="A118" t="s">
        <v>269</v>
      </c>
      <c r="B118" t="s">
        <v>1446</v>
      </c>
      <c r="C118">
        <v>8</v>
      </c>
      <c r="D118">
        <v>1</v>
      </c>
    </row>
    <row r="119" spans="1:4" x14ac:dyDescent="0.3">
      <c r="A119" t="s">
        <v>257</v>
      </c>
      <c r="B119" t="s">
        <v>1446</v>
      </c>
      <c r="C119">
        <v>8</v>
      </c>
      <c r="D119">
        <v>1</v>
      </c>
    </row>
    <row r="120" spans="1:4" x14ac:dyDescent="0.3">
      <c r="A120" t="s">
        <v>255</v>
      </c>
      <c r="B120" t="s">
        <v>1446</v>
      </c>
      <c r="C120">
        <v>8</v>
      </c>
      <c r="D120">
        <v>1</v>
      </c>
    </row>
    <row r="121" spans="1:4" x14ac:dyDescent="0.3">
      <c r="A121" t="s">
        <v>321</v>
      </c>
      <c r="B121" t="s">
        <v>1446</v>
      </c>
      <c r="C121">
        <v>8</v>
      </c>
      <c r="D121">
        <v>1</v>
      </c>
    </row>
    <row r="122" spans="1:4" x14ac:dyDescent="0.3">
      <c r="A122" t="s">
        <v>341</v>
      </c>
      <c r="B122" t="s">
        <v>1446</v>
      </c>
      <c r="C122">
        <v>9</v>
      </c>
      <c r="D122">
        <v>1</v>
      </c>
    </row>
    <row r="123" spans="1:4" x14ac:dyDescent="0.3">
      <c r="A123" t="s">
        <v>263</v>
      </c>
      <c r="B123" t="s">
        <v>1446</v>
      </c>
      <c r="C123">
        <v>8</v>
      </c>
      <c r="D123">
        <v>1</v>
      </c>
    </row>
    <row r="124" spans="1:4" x14ac:dyDescent="0.3">
      <c r="A124" t="s">
        <v>343</v>
      </c>
      <c r="B124" t="s">
        <v>1446</v>
      </c>
      <c r="C124">
        <v>9</v>
      </c>
      <c r="D124">
        <v>1</v>
      </c>
    </row>
    <row r="125" spans="1:4" x14ac:dyDescent="0.3">
      <c r="A125" t="s">
        <v>127</v>
      </c>
      <c r="B125" t="s">
        <v>1447</v>
      </c>
      <c r="C125">
        <v>5</v>
      </c>
      <c r="D125">
        <v>23</v>
      </c>
    </row>
    <row r="126" spans="1:4" x14ac:dyDescent="0.3">
      <c r="A126" t="s">
        <v>123</v>
      </c>
      <c r="B126" t="s">
        <v>1447</v>
      </c>
      <c r="C126">
        <v>5</v>
      </c>
      <c r="D126">
        <v>22</v>
      </c>
    </row>
    <row r="127" spans="1:4" x14ac:dyDescent="0.3">
      <c r="A127" t="s">
        <v>189</v>
      </c>
      <c r="B127" t="s">
        <v>1447</v>
      </c>
      <c r="C127">
        <v>6</v>
      </c>
      <c r="D127">
        <v>20</v>
      </c>
    </row>
    <row r="128" spans="1:4" x14ac:dyDescent="0.3">
      <c r="A128" t="s">
        <v>193</v>
      </c>
      <c r="B128" t="s">
        <v>1447</v>
      </c>
      <c r="C128">
        <v>7</v>
      </c>
      <c r="D128">
        <v>19</v>
      </c>
    </row>
    <row r="129" spans="1:4" x14ac:dyDescent="0.3">
      <c r="A129" t="s">
        <v>222</v>
      </c>
      <c r="B129" t="s">
        <v>1447</v>
      </c>
      <c r="C129">
        <v>7</v>
      </c>
      <c r="D129">
        <v>18</v>
      </c>
    </row>
    <row r="130" spans="1:4" x14ac:dyDescent="0.3">
      <c r="A130" t="s">
        <v>226</v>
      </c>
      <c r="B130" t="s">
        <v>1447</v>
      </c>
      <c r="C130">
        <v>7</v>
      </c>
      <c r="D130">
        <v>17</v>
      </c>
    </row>
    <row r="131" spans="1:4" x14ac:dyDescent="0.3">
      <c r="A131" t="s">
        <v>237</v>
      </c>
      <c r="B131" t="s">
        <v>1447</v>
      </c>
      <c r="C131">
        <v>7</v>
      </c>
      <c r="D131">
        <v>16</v>
      </c>
    </row>
    <row r="132" spans="1:4" x14ac:dyDescent="0.3">
      <c r="A132" t="s">
        <v>247</v>
      </c>
      <c r="B132" t="s">
        <v>1447</v>
      </c>
      <c r="C132">
        <v>8</v>
      </c>
      <c r="D132">
        <v>15</v>
      </c>
    </row>
    <row r="133" spans="1:4" x14ac:dyDescent="0.3">
      <c r="A133" t="s">
        <v>283</v>
      </c>
      <c r="B133" t="s">
        <v>1447</v>
      </c>
      <c r="C133">
        <v>8</v>
      </c>
      <c r="D133">
        <v>13</v>
      </c>
    </row>
    <row r="134" spans="1:4" x14ac:dyDescent="0.3">
      <c r="A134" t="s">
        <v>267</v>
      </c>
      <c r="B134" t="s">
        <v>1447</v>
      </c>
      <c r="C134">
        <v>8</v>
      </c>
      <c r="D134">
        <v>11</v>
      </c>
    </row>
    <row r="135" spans="1:4" x14ac:dyDescent="0.3">
      <c r="A135" t="s">
        <v>301</v>
      </c>
      <c r="B135" t="s">
        <v>1447</v>
      </c>
      <c r="C135">
        <v>8</v>
      </c>
      <c r="D135">
        <v>8</v>
      </c>
    </row>
    <row r="136" spans="1:4" x14ac:dyDescent="0.3">
      <c r="A136" t="s">
        <v>369</v>
      </c>
      <c r="B136" t="s">
        <v>1447</v>
      </c>
      <c r="C136">
        <v>9</v>
      </c>
      <c r="D136">
        <v>7</v>
      </c>
    </row>
    <row r="137" spans="1:4" x14ac:dyDescent="0.3">
      <c r="A137" t="s">
        <v>317</v>
      </c>
      <c r="B137" t="s">
        <v>1447</v>
      </c>
      <c r="C137">
        <v>8</v>
      </c>
      <c r="D137">
        <v>6</v>
      </c>
    </row>
    <row r="138" spans="1:4" x14ac:dyDescent="0.3">
      <c r="A138" t="s">
        <v>329</v>
      </c>
      <c r="B138" t="s">
        <v>1447</v>
      </c>
      <c r="C138">
        <v>8</v>
      </c>
      <c r="D138">
        <v>5</v>
      </c>
    </row>
    <row r="139" spans="1:4" x14ac:dyDescent="0.3">
      <c r="A139" t="s">
        <v>379</v>
      </c>
      <c r="B139" t="s">
        <v>1447</v>
      </c>
      <c r="C139">
        <v>9</v>
      </c>
      <c r="D139">
        <v>3</v>
      </c>
    </row>
    <row r="140" spans="1:4" x14ac:dyDescent="0.3">
      <c r="A140" t="s">
        <v>503</v>
      </c>
      <c r="B140" t="s">
        <v>1447</v>
      </c>
      <c r="C140">
        <v>9</v>
      </c>
      <c r="D140">
        <v>2</v>
      </c>
    </row>
    <row r="141" spans="1:4" x14ac:dyDescent="0.3">
      <c r="A141" t="s">
        <v>337</v>
      </c>
      <c r="B141" t="s">
        <v>1447</v>
      </c>
      <c r="C141">
        <v>8</v>
      </c>
      <c r="D141">
        <v>1</v>
      </c>
    </row>
    <row r="142" spans="1:4" x14ac:dyDescent="0.3">
      <c r="A142" t="s">
        <v>506</v>
      </c>
      <c r="B142" t="s">
        <v>1447</v>
      </c>
      <c r="C142">
        <v>9</v>
      </c>
      <c r="D142">
        <v>1</v>
      </c>
    </row>
    <row r="143" spans="1:4" x14ac:dyDescent="0.3">
      <c r="A143" t="s">
        <v>559</v>
      </c>
      <c r="B143" t="s">
        <v>1447</v>
      </c>
      <c r="C143">
        <v>10</v>
      </c>
      <c r="D143">
        <v>1</v>
      </c>
    </row>
    <row r="144" spans="1:4" x14ac:dyDescent="0.3">
      <c r="A144" t="s">
        <v>513</v>
      </c>
      <c r="B144" t="s">
        <v>1447</v>
      </c>
      <c r="C144">
        <v>9</v>
      </c>
      <c r="D144">
        <v>1</v>
      </c>
    </row>
    <row r="145" spans="1:4" x14ac:dyDescent="0.3">
      <c r="A145" t="s">
        <v>529</v>
      </c>
      <c r="B145" t="s">
        <v>1447</v>
      </c>
      <c r="C145">
        <v>10</v>
      </c>
      <c r="D145">
        <v>1</v>
      </c>
    </row>
    <row r="146" spans="1:4" x14ac:dyDescent="0.3">
      <c r="A146" t="s">
        <v>525</v>
      </c>
      <c r="B146" t="s">
        <v>1447</v>
      </c>
      <c r="C146">
        <v>10</v>
      </c>
      <c r="D146">
        <v>1</v>
      </c>
    </row>
    <row r="147" spans="1:4" x14ac:dyDescent="0.3">
      <c r="A147" t="s">
        <v>638</v>
      </c>
      <c r="B147" t="s">
        <v>1447</v>
      </c>
      <c r="C147">
        <v>11</v>
      </c>
      <c r="D147">
        <v>1</v>
      </c>
    </row>
    <row r="148" spans="1:4" x14ac:dyDescent="0.3">
      <c r="A148" t="s">
        <v>437</v>
      </c>
      <c r="B148" t="s">
        <v>1447</v>
      </c>
      <c r="C148">
        <v>11</v>
      </c>
      <c r="D148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b d 0 e 2 e - c d e 9 - 4 0 1 7 - 8 d c b - c 4 2 5 3 6 3 a b d d 4 "   x m l n s = " h t t p : / / s c h e m a s . m i c r o s o f t . c o m / D a t a M a s h u p " > A A A A A D w G A A B Q S w M E F A A C A A g A 5 X M j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D l c y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X M j W W 6 1 C E g 3 A w A A I g w A A B M A H A B G b 3 J t d W x h c y 9 T Z W N 0 a W 9 u M S 5 t I K I Y A C i g F A A A A A A A A A A A A A A A A A A A A A A A A A A A A K 1 W y 0 7 j M B T d I / U f r L B J p a g i n d F s Z h g p L U H D A G 1 p K h B C L N z W t B l c u 3 K c Q l X 1 3 8 e O 8 7 K T l I d g U 3 Q f v u e e e 6 7 j C M 1 4 S A k I 1 K / 7 s 3 X U O o q W k K E 5 O L b O I e E w 2 o I R o x H o g p s e G E P y H J J F Z I F T g B F v H Q H x F 9 C Y z Z C w + K 8 z h D v 9 m D F E + B 1 l z 1 N K n + 3 2 7 m E A V + j U m s A p R l 3 r c f / Q p 4 S L k E d H H X B s 9 Z e Q L E T N y X a N 5 N l J a G f C I I m e K F v 1 K Y 5 X R D o j W 1 V z d j t r f G k 5 4 I L w H 9 8 7 0 r V 3 w M 6 a X P j j o G o e X X n 3 / h g M v G t f O L k w A 4 5 e u U r x v e u K c T Q M K r b e v Q / u f L + m a j A M Q O B 7 w X B Q S f L 7 Y 3 A b d I B 3 N t J 8 + 3 b e / B h R N k e S c t V n V D C Q u l K 7 b R D l m I 1 l v S h q c j L S b s o N 6 J A 1 l C V k w R q H P E U F p k I I N A q l T g q A S Y Q K s O s 6 y Y s n g R w x l T E R F P S 2 2 X G R v T t x w E l X E P Y E c Y T a 6 Q Q 6 b p r f 6 Z Z R l T l w 3 1 D L g R 6 k h L I i l e G L i t q U t X E R I e f a Y U l H / a z c v F w 3 6 U k s l N w l a 6 + 3 m m E 7 K A / 3 g D 5 M c M 0 S K X i o y i V D 9 x n N G A j c Z n 5 q G s v X 2 h p u E I M Y l 1 j K 4 W W u S Y i Y w d S K b u o n I x 2 N L M m 6 7 2 v u P M Q 8 Q T y m L 6 X z A 4 T F B S p t d h W F A x C c L Y H 9 I J l / B L 9 + A + v c s 9 r F o d e I S Z n c x I i F q H T q A E U c z f / S U K 6 W X t m 8 0 w R B d d e 1 u n R E K I Z b y Z V o r C l I l r k M y b x z h Z 7 4 M B a 1 C o D + 6 x q S u a h d n 5 w D V n H J / / m V Y D R 3 A M E u G 6 w M 8 j Y L M A p n i Q T / h I u l / L 2 i L 4 k K + R y c o Y 0 S x Q d T G m X a b Z b p G 9 0 n e 6 2 v W E F 3 / n W x J g i u N M j 5 h h U K 1 4 Q t c 8 L s l H K b U p H G 5 8 j q b Z G 2 C T r r b o O m K h z o W j m 2 v F g 9 D 2 4 h j l F k S q n i f Z e G j K w P i C e 5 I m s g e f N / s e x K 2 R Q 5 p q 0 8 + D W G s 9 x T G n t i T 6 x 2 M 1 6 H x B g 7 r p O G M y 3 P q S n c O g p J Q + 2 3 X l v p c n 3 u o e V + 3 U O r 9 K n Q P 5 S F L M 3 3 l l J J 5 a k l l g D Y Q q z t i q u 0 v Y m D x K s p Y o k r X W b T r H b b t G a r r n v 0 M W g k 6 E O o q v N z 7 H / 7 Q v b r u W w c S n p 7 G B M x d G k 8 b p r Z + Q 9 Q S w E C L Q A U A A I A C A D l c y N Z R Q T y I K M A A A D 2 A A A A E g A A A A A A A A A A A A A A A A A A A A A A Q 2 9 u Z m l n L 1 B h Y 2 t h Z 2 U u e G 1 s U E s B A i 0 A F A A C A A g A 5 X M j W Q / K 6 a u k A A A A 6 Q A A A B M A A A A A A A A A A A A A A A A A 7 w A A A F t D b 2 5 0 Z W 5 0 X 1 R 5 c G V z X S 5 4 b W x Q S w E C L Q A U A A I A C A D l c y N Z b r U I S D c D A A A i D A A A E w A A A A A A A A A A A A A A A A D g A Q A A R m 9 y b X V s Y X M v U 2 V j d G l v b j E u b V B L B Q Y A A A A A A w A D A M I A A A B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K g A A A A A A A N A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Y W 5 0 Y X N 5 J T I w U H J v c y U y M D I l M j B R Q i U y M F J h b m t p b m d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J m M 2 M 4 O G I t N j Q y M y 0 0 M G Q 0 L W I 1 N z Y t M 2 I 3 O G I 4 O D g 0 M z g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t U Z W F t J n F 1 b 3 Q 7 L C Z x d W 9 0 O 1 B v c 2 l 0 a W 9 u J n F 1 b 3 Q 7 L C Z x d W 9 0 O 1 J h b m s m c X V v d D s s J n F 1 b 3 Q 7 V G l l c i Z x d W 9 0 O y w m c X V v d D t Q b 3 M g U m F u a y Z x d W 9 0 O y w m c X V v d D t C e W U m c X V v d D s s J n F 1 b 3 Q 7 Q U R Q J n F 1 b 3 Q 7 L C Z x d W 9 0 O 0 F 2 Z y B Q a W N r J n F 1 b 3 Q 7 L C Z x d W 9 0 O 0 h p Z 2 g m c X V v d D s s J n F 1 b 3 Q 7 T G 9 3 J n F 1 b 3 Q 7 L C Z x d W 9 0 O 1 N 0 Z C B E Z X Y m c X V v d D s s J n F 1 b 3 Q 7 Q W R q d X N 0 Z W Q g V m F s d W U m c X V v d D t d I i A v P j x F b n R y e S B U e X B l P S J G a W x s Q 2 9 s d W 1 u V H l w Z X M i I F Z h b H V l P S J z Q m d Z R 0 F 3 T U R B d 0 1 G Q l F V R k J R P T 0 i I C 8 + P E V u d H J 5 I F R 5 c G U 9 I k Z p b G x M Y X N 0 V X B k Y X R l Z C I g V m F s d W U 9 I m Q y M D I 0 L T A 5 L T A z V D E 5 O j M x O j E x L j Y 0 M j k 3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z U i I C 8 + P E V u d H J 5 I F R 5 c G U 9 I k F k Z G V k V G 9 E Y X R h T W 9 k Z W w i I F Z h b H V l P S J s M C I g L z 4 8 R W 5 0 c n k g V H l w Z T 0 i R m l s b F R h c m d l d C I g V m F s d W U 9 I n N G Y W 5 0 Y X N 5 X 1 B y b 3 N f M l 9 R Q l 9 S Y W 5 r a W 5 n c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b n R h c 3 k g U H J v c y A y I F F C I F J h b m t p b m d z L 0 F 1 d G 9 S Z W 1 v d m V k Q 2 9 s d W 1 u c z E u e 1 B s Y X l l c i w w f S Z x d W 9 0 O y w m c X V v d D t T Z W N 0 a W 9 u M S 9 G Y W 5 0 Y X N 5 I F B y b 3 M g M i B R Q i B S Y W 5 r a W 5 n c y 9 B d X R v U m V t b 3 Z l Z E N v b H V t b n M x L n t U Z W F t L D F 9 J n F 1 b 3 Q 7 L C Z x d W 9 0 O 1 N l Y 3 R p b 2 4 x L 0 Z h b n R h c 3 k g U H J v c y A y I F F C I F J h b m t p b m d z L 0 F 1 d G 9 S Z W 1 v d m V k Q 2 9 s d W 1 u c z E u e 1 B v c 2 l 0 a W 9 u L D J 9 J n F 1 b 3 Q 7 L C Z x d W 9 0 O 1 N l Y 3 R p b 2 4 x L 0 Z h b n R h c 3 k g U H J v c y A y I F F C I F J h b m t p b m d z L 0 F 1 d G 9 S Z W 1 v d m V k Q 2 9 s d W 1 u c z E u e 1 J h b m s s M 3 0 m c X V v d D s s J n F 1 b 3 Q 7 U 2 V j d G l v b j E v R m F u d G F z e S B Q c m 9 z I D I g U U I g U m F u a 2 l u Z 3 M v Q X V 0 b 1 J l b W 9 2 Z W R D b 2 x 1 b W 5 z M S 5 7 V G l l c i w 0 f S Z x d W 9 0 O y w m c X V v d D t T Z W N 0 a W 9 u M S 9 G Y W 5 0 Y X N 5 I F B y b 3 M g M i B R Q i B S Y W 5 r a W 5 n c y 9 B d X R v U m V t b 3 Z l Z E N v b H V t b n M x L n t Q b 3 M g U m F u a y w 1 f S Z x d W 9 0 O y w m c X V v d D t T Z W N 0 a W 9 u M S 9 G Y W 5 0 Y X N 5 I F B y b 3 M g M i B R Q i B S Y W 5 r a W 5 n c y 9 B d X R v U m V t b 3 Z l Z E N v b H V t b n M x L n t C e W U s N n 0 m c X V v d D s s J n F 1 b 3 Q 7 U 2 V j d G l v b j E v R m F u d G F z e S B Q c m 9 z I D I g U U I g U m F u a 2 l u Z 3 M v Q X V 0 b 1 J l b W 9 2 Z W R D b 2 x 1 b W 5 z M S 5 7 Q U R Q L D d 9 J n F 1 b 3 Q 7 L C Z x d W 9 0 O 1 N l Y 3 R p b 2 4 x L 0 Z h b n R h c 3 k g U H J v c y A y I F F C I F J h b m t p b m d z L 0 F 1 d G 9 S Z W 1 v d m V k Q 2 9 s d W 1 u c z E u e 0 F 2 Z y B Q a W N r L D h 9 J n F 1 b 3 Q 7 L C Z x d W 9 0 O 1 N l Y 3 R p b 2 4 x L 0 Z h b n R h c 3 k g U H J v c y A y I F F C I F J h b m t p b m d z L 0 F 1 d G 9 S Z W 1 v d m V k Q 2 9 s d W 1 u c z E u e 0 h p Z 2 g s O X 0 m c X V v d D s s J n F 1 b 3 Q 7 U 2 V j d G l v b j E v R m F u d G F z e S B Q c m 9 z I D I g U U I g U m F u a 2 l u Z 3 M v Q X V 0 b 1 J l b W 9 2 Z W R D b 2 x 1 b W 5 z M S 5 7 T G 9 3 L D E w f S Z x d W 9 0 O y w m c X V v d D t T Z W N 0 a W 9 u M S 9 G Y W 5 0 Y X N 5 I F B y b 3 M g M i B R Q i B S Y W 5 r a W 5 n c y 9 B d X R v U m V t b 3 Z l Z E N v b H V t b n M x L n t T d G Q g R G V 2 L D E x f S Z x d W 9 0 O y w m c X V v d D t T Z W N 0 a W 9 u M S 9 G Y W 5 0 Y X N 5 I F B y b 3 M g M i B R Q i B S Y W 5 r a W 5 n c y 9 B d X R v U m V t b 3 Z l Z E N v b H V t b n M x L n t B Z G p 1 c 3 R l Z C B W Y W x 1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Z h b n R h c 3 k g U H J v c y A y I F F C I F J h b m t p b m d z L 0 F 1 d G 9 S Z W 1 v d m V k Q 2 9 s d W 1 u c z E u e 1 B s Y X l l c i w w f S Z x d W 9 0 O y w m c X V v d D t T Z W N 0 a W 9 u M S 9 G Y W 5 0 Y X N 5 I F B y b 3 M g M i B R Q i B S Y W 5 r a W 5 n c y 9 B d X R v U m V t b 3 Z l Z E N v b H V t b n M x L n t U Z W F t L D F 9 J n F 1 b 3 Q 7 L C Z x d W 9 0 O 1 N l Y 3 R p b 2 4 x L 0 Z h b n R h c 3 k g U H J v c y A y I F F C I F J h b m t p b m d z L 0 F 1 d G 9 S Z W 1 v d m V k Q 2 9 s d W 1 u c z E u e 1 B v c 2 l 0 a W 9 u L D J 9 J n F 1 b 3 Q 7 L C Z x d W 9 0 O 1 N l Y 3 R p b 2 4 x L 0 Z h b n R h c 3 k g U H J v c y A y I F F C I F J h b m t p b m d z L 0 F 1 d G 9 S Z W 1 v d m V k Q 2 9 s d W 1 u c z E u e 1 J h b m s s M 3 0 m c X V v d D s s J n F 1 b 3 Q 7 U 2 V j d G l v b j E v R m F u d G F z e S B Q c m 9 z I D I g U U I g U m F u a 2 l u Z 3 M v Q X V 0 b 1 J l b W 9 2 Z W R D b 2 x 1 b W 5 z M S 5 7 V G l l c i w 0 f S Z x d W 9 0 O y w m c X V v d D t T Z W N 0 a W 9 u M S 9 G Y W 5 0 Y X N 5 I F B y b 3 M g M i B R Q i B S Y W 5 r a W 5 n c y 9 B d X R v U m V t b 3 Z l Z E N v b H V t b n M x L n t Q b 3 M g U m F u a y w 1 f S Z x d W 9 0 O y w m c X V v d D t T Z W N 0 a W 9 u M S 9 G Y W 5 0 Y X N 5 I F B y b 3 M g M i B R Q i B S Y W 5 r a W 5 n c y 9 B d X R v U m V t b 3 Z l Z E N v b H V t b n M x L n t C e W U s N n 0 m c X V v d D s s J n F 1 b 3 Q 7 U 2 V j d G l v b j E v R m F u d G F z e S B Q c m 9 z I D I g U U I g U m F u a 2 l u Z 3 M v Q X V 0 b 1 J l b W 9 2 Z W R D b 2 x 1 b W 5 z M S 5 7 Q U R Q L D d 9 J n F 1 b 3 Q 7 L C Z x d W 9 0 O 1 N l Y 3 R p b 2 4 x L 0 Z h b n R h c 3 k g U H J v c y A y I F F C I F J h b m t p b m d z L 0 F 1 d G 9 S Z W 1 v d m V k Q 2 9 s d W 1 u c z E u e 0 F 2 Z y B Q a W N r L D h 9 J n F 1 b 3 Q 7 L C Z x d W 9 0 O 1 N l Y 3 R p b 2 4 x L 0 Z h b n R h c 3 k g U H J v c y A y I F F C I F J h b m t p b m d z L 0 F 1 d G 9 S Z W 1 v d m V k Q 2 9 s d W 1 u c z E u e 0 h p Z 2 g s O X 0 m c X V v d D s s J n F 1 b 3 Q 7 U 2 V j d G l v b j E v R m F u d G F z e S B Q c m 9 z I D I g U U I g U m F u a 2 l u Z 3 M v Q X V 0 b 1 J l b W 9 2 Z W R D b 2 x 1 b W 5 z M S 5 7 T G 9 3 L D E w f S Z x d W 9 0 O y w m c X V v d D t T Z W N 0 a W 9 u M S 9 G Y W 5 0 Y X N 5 I F B y b 3 M g M i B R Q i B S Y W 5 r a W 5 n c y 9 B d X R v U m V t b 3 Z l Z E N v b H V t b n M x L n t T d G Q g R G V 2 L D E x f S Z x d W 9 0 O y w m c X V v d D t T Z W N 0 a W 9 u M S 9 G Y W 5 0 Y X N 5 I F B y b 3 M g M i B R Q i B S Y W 5 r a W 5 n c y 9 B d X R v U m V t b 3 Z l Z E N v b H V t b n M x L n t B Z G p 1 c 3 R l Z C B W Y W x 1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b n R h c 3 k l M j B Q c m 9 z J T I w M i U y M F F C J T I w U m F u a 2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u d G F z e S U y M F B y b 3 M l M j A y J T I w U U I l M j B S Y W 5 r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n R h c 3 k l M j B Q c m 9 z J T I w M i U y M F F C J T I w U m F u a 2 l u Z 3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n R h c 3 k l M j B Q c m 9 z J T I w M i U y M F F C J T I w U m F u a 2 l u Z 3 M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u d G F z e S U y M F B y b 3 M l M j A y J T I w U U I l M j B S Y W 5 r a W 5 n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5 0 Y X N 5 J T I w U H J v c y U y M D I l M j B R Q i U y M F J h b m t p b m d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u d G F z e S U y M F B y b 3 M l M j A y J T I w U U I l M j B S Y W 5 r a W 5 n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n R h c 3 k l M j B Q c m 9 z J T I w M i U y M F F C J T I w U m F u a 2 l u Z 3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u d G F z e S U y M F B y b 3 M l M j A y J T I w U U I l M j B S Y W 5 r a W 5 n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b n R h c 3 k l M j B Q c m 9 z J T I w M i U y M F F C J T I w U m F u a 2 l u Z 3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u d G F z e S U y M F B y b 3 M l M j A y J T I w U U I l M j B B R F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T E 3 O T B l Z i 0 5 Y j g x L T R m N D Q t Y j A z N y 0 5 M G R j M j N m Y W U 2 M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N U M T k 6 M z A 6 N T c u M D E 0 N T M y N 1 o i I C 8 + P E V u d H J 5 I F R 5 c G U 9 I k Z p b G x D b 2 x 1 b W 5 U e X B l c y I g V m F s d W U 9 I n N C Z 0 1 H Q m d V R k J R V T 0 i I C 8 + P E V u d H J 5 I F R 5 c G U 9 I k Z p b G x D b 2 x 1 b W 5 O Y W 1 l c y I g V m F s d W U 9 I n N b J n F 1 b 3 Q 7 U G 9 z a X R p b 2 4 m c X V v d D s s J n F 1 b 3 Q 7 T 3 Z l c m F s b C Z x d W 9 0 O y w m c X V v d D t Q b G F 5 Z X I m c X V v d D s s J n F 1 b 3 Q 7 V G V h b S A o Q n l l K S Z x d W 9 0 O y w m c X V v d D t B d m c g U G l j a y Z x d W 9 0 O y w m c X V v d D t I a W d o J n F 1 b 3 Q 7 L C Z x d W 9 0 O 0 x v d y Z x d W 9 0 O y w m c X V v d D t T d G Q g R G V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u d G F z e S B Q c m 9 z I D I g U U I g Q U R Q L 0 F 1 d G 9 S Z W 1 v d m V k Q 2 9 s d W 1 u c z E u e 1 B v c 2 l 0 a W 9 u L D B 9 J n F 1 b 3 Q 7 L C Z x d W 9 0 O 1 N l Y 3 R p b 2 4 x L 0 Z h b n R h c 3 k g U H J v c y A y I F F C I E F E U C 9 B d X R v U m V t b 3 Z l Z E N v b H V t b n M x L n t P d m V y Y W x s L D F 9 J n F 1 b 3 Q 7 L C Z x d W 9 0 O 1 N l Y 3 R p b 2 4 x L 0 Z h b n R h c 3 k g U H J v c y A y I F F C I E F E U C 9 B d X R v U m V t b 3 Z l Z E N v b H V t b n M x L n t Q b G F 5 Z X I s M n 0 m c X V v d D s s J n F 1 b 3 Q 7 U 2 V j d G l v b j E v R m F u d G F z e S B Q c m 9 z I D I g U U I g Q U R Q L 0 F 1 d G 9 S Z W 1 v d m V k Q 2 9 s d W 1 u c z E u e 1 R l Y W 0 g K E J 5 Z S k s M 3 0 m c X V v d D s s J n F 1 b 3 Q 7 U 2 V j d G l v b j E v R m F u d G F z e S B Q c m 9 z I D I g U U I g Q U R Q L 0 F 1 d G 9 S Z W 1 v d m V k Q 2 9 s d W 1 u c z E u e 0 F 2 Z y B Q a W N r L D R 9 J n F 1 b 3 Q 7 L C Z x d W 9 0 O 1 N l Y 3 R p b 2 4 x L 0 Z h b n R h c 3 k g U H J v c y A y I F F C I E F E U C 9 B d X R v U m V t b 3 Z l Z E N v b H V t b n M x L n t I a W d o L D V 9 J n F 1 b 3 Q 7 L C Z x d W 9 0 O 1 N l Y 3 R p b 2 4 x L 0 Z h b n R h c 3 k g U H J v c y A y I F F C I E F E U C 9 B d X R v U m V t b 3 Z l Z E N v b H V t b n M x L n t M b 3 c s N n 0 m c X V v d D s s J n F 1 b 3 Q 7 U 2 V j d G l v b j E v R m F u d G F z e S B Q c m 9 z I D I g U U I g Q U R Q L 0 F 1 d G 9 S Z W 1 v d m V k Q 2 9 s d W 1 u c z E u e 1 N 0 Z C B E Z X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m F u d G F z e S B Q c m 9 z I D I g U U I g Q U R Q L 0 F 1 d G 9 S Z W 1 v d m V k Q 2 9 s d W 1 u c z E u e 1 B v c 2 l 0 a W 9 u L D B 9 J n F 1 b 3 Q 7 L C Z x d W 9 0 O 1 N l Y 3 R p b 2 4 x L 0 Z h b n R h c 3 k g U H J v c y A y I F F C I E F E U C 9 B d X R v U m V t b 3 Z l Z E N v b H V t b n M x L n t P d m V y Y W x s L D F 9 J n F 1 b 3 Q 7 L C Z x d W 9 0 O 1 N l Y 3 R p b 2 4 x L 0 Z h b n R h c 3 k g U H J v c y A y I F F C I E F E U C 9 B d X R v U m V t b 3 Z l Z E N v b H V t b n M x L n t Q b G F 5 Z X I s M n 0 m c X V v d D s s J n F 1 b 3 Q 7 U 2 V j d G l v b j E v R m F u d G F z e S B Q c m 9 z I D I g U U I g Q U R Q L 0 F 1 d G 9 S Z W 1 v d m V k Q 2 9 s d W 1 u c z E u e 1 R l Y W 0 g K E J 5 Z S k s M 3 0 m c X V v d D s s J n F 1 b 3 Q 7 U 2 V j d G l v b j E v R m F u d G F z e S B Q c m 9 z I D I g U U I g Q U R Q L 0 F 1 d G 9 S Z W 1 v d m V k Q 2 9 s d W 1 u c z E u e 0 F 2 Z y B Q a W N r L D R 9 J n F 1 b 3 Q 7 L C Z x d W 9 0 O 1 N l Y 3 R p b 2 4 x L 0 Z h b n R h c 3 k g U H J v c y A y I F F C I E F E U C 9 B d X R v U m V t b 3 Z l Z E N v b H V t b n M x L n t I a W d o L D V 9 J n F 1 b 3 Q 7 L C Z x d W 9 0 O 1 N l Y 3 R p b 2 4 x L 0 Z h b n R h c 3 k g U H J v c y A y I F F C I E F E U C 9 B d X R v U m V t b 3 Z l Z E N v b H V t b n M x L n t M b 3 c s N n 0 m c X V v d D s s J n F 1 b 3 Q 7 U 2 V j d G l v b j E v R m F u d G F z e S B Q c m 9 z I D I g U U I g Q U R Q L 0 F 1 d G 9 S Z W 1 v d m V k Q 2 9 s d W 1 u c z E u e 1 N 0 Z C B E Z X Y s N 3 0 m c X V v d D t d L C Z x d W 9 0 O 1 J l b G F 0 a W 9 u c 2 h p c E l u Z m 8 m c X V v d D s 6 W 1 1 9 I i A v P j x F b n R y e S B U e X B l P S J G a W x s Q 2 9 1 b n Q i I F Z h b H V l P S J s M j A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F u d G F z e S U y M F B y b 3 M l M j A y J T I w U U I l M j B B R F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u d G F z e S U y M F B y b 3 M l M j A y J T I w U U I l M j B B R F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5 0 Y X N 5 J T I w U H J v c y U y M D I l M j B R Q i U y M F J h b m t p b m d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5 0 Y X N 5 J T I w U H J v c y U y M D I l M j B R Q i U y M F J h b m t p b m d z L 0 V 4 c G F u Z G V k J T I w R m F u d G F z e S U y M F B y b 3 M l M j A y J T I w U U I l M j B B R F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5 0 Y X N 5 J T I w U H J v c y U y M D I l M j B R Q i U y M F J h b m t p b m d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Y 3 R p b 2 4 l M j B W Y W x 1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D N i Y j U z Y y 0 x Y W M 5 L T Q z Z j Y t O G J j Z S 0 z M j U 5 M T I 4 Y j k 3 M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5 L T A z V D E 5 O j M w O j U 3 L j A x N D U z M j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d W N 0 a W 9 u J T I w V m F s d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Y 3 R p b 2 4 l M j B W Y W x 1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5 0 Y X N 5 J T I w U H J v c y U y M D I l M j B R Q i U y M F J h b m t p b m d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u d G F z e S U y M F B y b 3 M l M j A y J T I w U U I l M j B S Y W 5 r a W 5 n c y 9 F e H B h b m R l Z C U y M E F 1 Y 3 R p b 2 4 l M j B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5 0 Y X N 5 J T I w U H J v c y U y M D I l M j B R Q i U y M F J h b m t p b m d z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E A e f d a V 9 U C t i H 9 y N a J w D w A A A A A C A A A A A A A Q Z g A A A A E A A C A A A A A X e 1 8 k o 2 M 9 K K c v E B n J 4 L D l L 7 W M 8 L W 0 U u v e s X 2 F 2 m x J i w A A A A A O g A A A A A I A A C A A A A D + T P U C X w 5 f G 7 / E v z A N a f Y D P 6 b 6 s Y 7 V R j D s q Y / n e S w X f l A A A A A + p R W q u 1 G 7 a n s U S K V Y c W R 0 J A 4 Q r B k C c v / p B 5 A 4 J r S S O o q T t / p 6 A o m S E L P 4 + d d z V R T 1 1 x V l d z j y / g e p S e k X W v e n y w Y / p Z e i O q 6 p U b w A W D + 5 K E A A A A B b l o I 1 b 0 C q h h u Z 3 i O v b u x + X c w x m X r F R v g l w Z M R R X o g t 7 u J 9 j 4 X 6 x B X R I a p X j x k Y Z M W C y 1 y Z R k E 4 G C 1 U P R H W T Q u < / D a t a M a s h u p > 
</file>

<file path=customXml/itemProps1.xml><?xml version="1.0" encoding="utf-8"?>
<ds:datastoreItem xmlns:ds="http://schemas.openxmlformats.org/officeDocument/2006/customXml" ds:itemID="{87C07EC7-9E3C-46DA-9532-192B080F30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Fantasy Pros 2 QB Rankings</vt:lpstr>
      <vt:lpstr>ADP</vt:lpstr>
      <vt:lpstr>2 QB Rankings</vt:lpstr>
      <vt:lpstr>Auction Optimizer</vt:lpstr>
      <vt:lpstr>Auction Values - 2 QB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Puncochar</dc:creator>
  <cp:lastModifiedBy>Jack Puncochar</cp:lastModifiedBy>
  <dcterms:created xsi:type="dcterms:W3CDTF">2024-08-26T12:54:13Z</dcterms:created>
  <dcterms:modified xsi:type="dcterms:W3CDTF">2024-09-03T19:31:46Z</dcterms:modified>
</cp:coreProperties>
</file>