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esktop\betting-2.0\"/>
    </mc:Choice>
  </mc:AlternateContent>
  <xr:revisionPtr revIDLastSave="0" documentId="13_ncr:1_{7D84BC3C-7087-402F-8108-9A5D9BC5F686}" xr6:coauthVersionLast="47" xr6:coauthVersionMax="47" xr10:uidLastSave="{00000000-0000-0000-0000-000000000000}"/>
  <bookViews>
    <workbookView xWindow="2340" yWindow="2340" windowWidth="21600" windowHeight="11295" xr2:uid="{B8F52F6D-E50B-46F2-88DA-98A7B049B083}"/>
  </bookViews>
  <sheets>
    <sheet name="Sheet1" sheetId="1" r:id="rId1"/>
  </sheets>
  <definedNames>
    <definedName name="_xlchart.v1.0" hidden="1">Sheet1!$J$2:$J$130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1" i="1" l="1"/>
  <c r="J120" i="1"/>
  <c r="J119" i="1"/>
  <c r="J118" i="1"/>
  <c r="J117" i="1"/>
  <c r="J116" i="1"/>
  <c r="J115" i="1"/>
  <c r="J44" i="1"/>
  <c r="J28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" i="1"/>
  <c r="K2" i="1" s="1"/>
  <c r="J4" i="1"/>
  <c r="J3" i="1"/>
  <c r="M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</calcChain>
</file>

<file path=xl/sharedStrings.xml><?xml version="1.0" encoding="utf-8"?>
<sst xmlns="http://schemas.openxmlformats.org/spreadsheetml/2006/main" count="492" uniqueCount="251">
  <si>
    <t>Date</t>
  </si>
  <si>
    <t>Stake</t>
  </si>
  <si>
    <t>Odds</t>
  </si>
  <si>
    <t>Result</t>
  </si>
  <si>
    <t>Win</t>
  </si>
  <si>
    <t>Loss</t>
  </si>
  <si>
    <t>Net Profit</t>
  </si>
  <si>
    <t>Event Name</t>
  </si>
  <si>
    <t>Market Name</t>
  </si>
  <si>
    <t>Point Spread</t>
  </si>
  <si>
    <t>CLV</t>
  </si>
  <si>
    <t>Potential Payout</t>
  </si>
  <si>
    <t>Rolling Net Profit</t>
  </si>
  <si>
    <t>Overall Net Profit</t>
  </si>
  <si>
    <t>New York Jets vs Denver Broncos</t>
  </si>
  <si>
    <t>San Jose Sharks vs New York Rangers</t>
  </si>
  <si>
    <t>Toronto Raptors vs Brooklyn Nets</t>
  </si>
  <si>
    <t>Bet Name</t>
  </si>
  <si>
    <t>Toronto Raptors -1.5</t>
  </si>
  <si>
    <t>Boston Celtics vs Miami Heat</t>
  </si>
  <si>
    <t>Richard Gasquet vs Felix Auger Aliassime</t>
  </si>
  <si>
    <t>Game Spread</t>
  </si>
  <si>
    <t>Richard Gasquet +4.5</t>
  </si>
  <si>
    <t>Indianapolis Colts vs Tennessee Titans</t>
  </si>
  <si>
    <t>Player Receptions</t>
  </si>
  <si>
    <t>Alec Pierce Under 3.5</t>
  </si>
  <si>
    <t>Carolina Hurricanes vs Vancouver Canucks</t>
  </si>
  <si>
    <t>Total Goals</t>
  </si>
  <si>
    <t>Under 7</t>
  </si>
  <si>
    <t>Under 5.5</t>
  </si>
  <si>
    <t>San Antonio Spurs vs Minnesota Timberwolves</t>
  </si>
  <si>
    <t>Player Points</t>
  </si>
  <si>
    <t>Tre Jones Over 13.5</t>
  </si>
  <si>
    <t>Brooklyn Nets vs Memphis Grizzlies</t>
  </si>
  <si>
    <t>Player Points + Rebounds + Assists</t>
  </si>
  <si>
    <t>Royce O'Neale Over 14.5</t>
  </si>
  <si>
    <t>Detroit Pistons vs Washington Wizards</t>
  </si>
  <si>
    <t>Bradley Beal Over 23.5</t>
  </si>
  <si>
    <t>Minnesota Wild vs Montreal Canadiens</t>
  </si>
  <si>
    <t>Play Shots On Goal</t>
  </si>
  <si>
    <t>Mats Zuccarello Under 2.5</t>
  </si>
  <si>
    <t>Dallas Stars vs Boston Bruins</t>
  </si>
  <si>
    <t>Team Total</t>
  </si>
  <si>
    <t>Dallas Stars Under 2.5</t>
  </si>
  <si>
    <t>Denver Broncos vs Jacksonville Jaguars</t>
  </si>
  <si>
    <t>1st Half Moneyline</t>
  </si>
  <si>
    <t>Denver Broncos</t>
  </si>
  <si>
    <t>Colarado Avalanche vs Carolina Hurricanes</t>
  </si>
  <si>
    <t>Over 6.5</t>
  </si>
  <si>
    <t>Los Angeles Rams vs Arizona Cardinals</t>
  </si>
  <si>
    <t>Moneyline</t>
  </si>
  <si>
    <t>Arizona Cardinals</t>
  </si>
  <si>
    <t>Pittsburgh Steelers vs New Orleans Saints</t>
  </si>
  <si>
    <t>New Orleans Saints</t>
  </si>
  <si>
    <t>Las Vegas Raiders vs Indianapolis Colts</t>
  </si>
  <si>
    <t>Indianapolis Colts +4.0</t>
  </si>
  <si>
    <t>Arizona Cardinals +3.0</t>
  </si>
  <si>
    <t>Boston Celtics vs Oklahoma City Thunder</t>
  </si>
  <si>
    <t>Oklahoma City Thunder</t>
  </si>
  <si>
    <t>Ball State Cardinals vs Ohio Bobcats</t>
  </si>
  <si>
    <t>Ball State Cardinals</t>
  </si>
  <si>
    <t>Air Force Falcons vs Colorado State Rams</t>
  </si>
  <si>
    <t>Colorado State Rams</t>
  </si>
  <si>
    <t>Milwaukee Bucks vs Atlanta Hawks</t>
  </si>
  <si>
    <t>Atlanta Hawks</t>
  </si>
  <si>
    <t>Purdue Boilermakers vs Northwestern Wildcats</t>
  </si>
  <si>
    <t>Northwestern Wildcats</t>
  </si>
  <si>
    <t>Hampton Pirates</t>
  </si>
  <si>
    <t>East Carolina Pirates vs Hampton Pirates</t>
  </si>
  <si>
    <t>Idaho Vandals vs CSU Bakersfield Roadrunners</t>
  </si>
  <si>
    <t>Idaho Vandals</t>
  </si>
  <si>
    <t>Atlanta Hawks vs Boston Celtics</t>
  </si>
  <si>
    <t>Dallas Mavericks vs Houston Rockets</t>
  </si>
  <si>
    <t>Houston Rockets</t>
  </si>
  <si>
    <t>Tampa Bay Lightning vs Calgary Flames</t>
  </si>
  <si>
    <t>Calgary Flames +1.5</t>
  </si>
  <si>
    <t>Northern Kentucky Norse vs Cincinnati Bearcats</t>
  </si>
  <si>
    <t>Northern Kentucky Norse</t>
  </si>
  <si>
    <t>Texas Longhorns vs Gonzaga Bulldogs</t>
  </si>
  <si>
    <t>Texas Longhorns</t>
  </si>
  <si>
    <t>St. John's Red Storm vs Nebraska Cornhuskers</t>
  </si>
  <si>
    <t>Nebraska Cornhuskers</t>
  </si>
  <si>
    <t>Toronto Maple Leafs vs New Jersey Devils</t>
  </si>
  <si>
    <t>Toronto Maple Leafs -1.5</t>
  </si>
  <si>
    <t>Minnesota Golden Gophers vs Iowa Hawkeyes</t>
  </si>
  <si>
    <t>Iowa Hawkeyes</t>
  </si>
  <si>
    <t>Wyoming Cowboys vs Howard Bison</t>
  </si>
  <si>
    <t>Howard Bison</t>
  </si>
  <si>
    <t>Vancouver Canucks vs Los Angeles Kings</t>
  </si>
  <si>
    <t>Vancouver Canucks</t>
  </si>
  <si>
    <t>Dallas Stars vs New York Islanders</t>
  </si>
  <si>
    <t>Over 6.0</t>
  </si>
  <si>
    <t>Under 6.0</t>
  </si>
  <si>
    <t>Cleveland Cavaliers vs Charlotte Hornets</t>
  </si>
  <si>
    <t>Charlotte Hornets</t>
  </si>
  <si>
    <t>Longwood Lancers vs SIU-Edwardsville Cougars</t>
  </si>
  <si>
    <t>SIU-Edwardsville Cougars</t>
  </si>
  <si>
    <t>DePaul Blue Demons vs Oklahoma State Cowboys</t>
  </si>
  <si>
    <t>DePaul Blue Demons</t>
  </si>
  <si>
    <t>Navy Midshipmen vs Youngstown St Penguins</t>
  </si>
  <si>
    <t>Youngstown St Penguins</t>
  </si>
  <si>
    <t>Vancouver Canucks vs Vegas Golden Knights</t>
  </si>
  <si>
    <t>Liberty Flames vs New Mexico State Aggies</t>
  </si>
  <si>
    <t>New Mexico State Aggies</t>
  </si>
  <si>
    <t>Dallas Mavericks vs Denver Nuggets</t>
  </si>
  <si>
    <t>Denver Nuggets</t>
  </si>
  <si>
    <t>Los Angeles Chargers vs Kansas City Chiefs</t>
  </si>
  <si>
    <t>Moneylline</t>
  </si>
  <si>
    <t>Kansas City Chiefs</t>
  </si>
  <si>
    <t>Boise State Broncos vs Utah State Aggies</t>
  </si>
  <si>
    <t>Utah State Aggies</t>
  </si>
  <si>
    <t>Jacksonville Jaguars vs Baltimore Ravens</t>
  </si>
  <si>
    <t>Jacksonville Jaguars</t>
  </si>
  <si>
    <t>San Diego State Aztecs vs Air Force Falcons</t>
  </si>
  <si>
    <t>San Diego State Aztecs</t>
  </si>
  <si>
    <t>UC Santa Barbara Gauchos vs Hampton Pirates</t>
  </si>
  <si>
    <t>Arizona Cardinals vs San Francisco 49ers</t>
  </si>
  <si>
    <t>California Golden Bears vs Texas State Bobcats</t>
  </si>
  <si>
    <t>Texas State Bobcats</t>
  </si>
  <si>
    <t>San Jose Sharks vs Ottawa Senators</t>
  </si>
  <si>
    <t>Buffalo Bulls vs Kent State Golden Flashes</t>
  </si>
  <si>
    <t>Kent State Golden Flashes</t>
  </si>
  <si>
    <t>Miami Dolphins vs Houston Texans</t>
  </si>
  <si>
    <t>Total Points</t>
  </si>
  <si>
    <t>Over 45.5</t>
  </si>
  <si>
    <t>Miami (OH) RedHawks vs Ball State Cardinals</t>
  </si>
  <si>
    <t>Colorado Avalanche vs Vancouver Canucks</t>
  </si>
  <si>
    <t>Vancouver Canucks +1.5</t>
  </si>
  <si>
    <t>Minnesota Wild vs Winnipeg Jets</t>
  </si>
  <si>
    <t>Winnipeg Jets +1.5</t>
  </si>
  <si>
    <t>Detroit Red Wings vs Nashville Predators</t>
  </si>
  <si>
    <t>Nashville Predators +1.5</t>
  </si>
  <si>
    <t>Los Angeles Kings vs New York Rangers</t>
  </si>
  <si>
    <t>Los Angeles Kings</t>
  </si>
  <si>
    <t>Wisconsin Badgers vs Minnesota Golden Gophers</t>
  </si>
  <si>
    <t>Minnesota Golden Gophers</t>
  </si>
  <si>
    <t>The Citadel Bulldogs vs Denver Pioneers</t>
  </si>
  <si>
    <t>Denver Pioneers</t>
  </si>
  <si>
    <t>Dallas Cowboys vs New York Giants</t>
  </si>
  <si>
    <t>Under 45.5</t>
  </si>
  <si>
    <t>Northeastern Huskies vs Manhattan Jaspers</t>
  </si>
  <si>
    <t>Northeastern Huskies</t>
  </si>
  <si>
    <t>Dallas Stars vs Winnipeg Jets</t>
  </si>
  <si>
    <t>Dallas Stars -1.5</t>
  </si>
  <si>
    <t>Idaho State Bengals vs Bethune-Cookman Wildcats</t>
  </si>
  <si>
    <t>Bethune-Cookman Wildcats</t>
  </si>
  <si>
    <t>USC Trojans vs Notre Dame Fighting Irish</t>
  </si>
  <si>
    <t>Notre Dame Fighting Irish</t>
  </si>
  <si>
    <t>UConn Huskies vs Iowa State Cyclones</t>
  </si>
  <si>
    <t>Iowa State Cyclones</t>
  </si>
  <si>
    <t>Nebraska Cornhuskers vs Florida St Seminoles</t>
  </si>
  <si>
    <t>Arizona Cardinals vs Los Angeles Chargers</t>
  </si>
  <si>
    <t>Los Angeles Chargers</t>
  </si>
  <si>
    <t>Orlando Magic vs Philadelphia 76ers</t>
  </si>
  <si>
    <t>Orlando Magic</t>
  </si>
  <si>
    <t>Lehigh Mountain Hawks vs Monmouth Hawks</t>
  </si>
  <si>
    <t>Monmouth Hawks</t>
  </si>
  <si>
    <t>New York Giants vs Washington Commanders</t>
  </si>
  <si>
    <t>Washington Commanders</t>
  </si>
  <si>
    <t>Cincinnati Bengals vs Kansas City Chiefs</t>
  </si>
  <si>
    <t>Cincinnati Bengals +3.0</t>
  </si>
  <si>
    <t>Boston Celtics vs Charlotte Hornets</t>
  </si>
  <si>
    <t>Brooklyn Nets vs Orlando Magic</t>
  </si>
  <si>
    <t>Pittsburgh Penguins vs Carolina Hurricanes</t>
  </si>
  <si>
    <t>Carolina Hurricanes +1.5</t>
  </si>
  <si>
    <t>Winnipeg Jets vs Colorado Avalanche</t>
  </si>
  <si>
    <t>Indianapolis Colts vs Pittsburgh Steelers</t>
  </si>
  <si>
    <t>Indianapolis Colts</t>
  </si>
  <si>
    <t>Washington Huskies vs Seattle Redhawks</t>
  </si>
  <si>
    <t>Washington Huskies</t>
  </si>
  <si>
    <t>Clemson Tigers vs Penn State Nittany Lions</t>
  </si>
  <si>
    <t>Penn State Nittany Lions</t>
  </si>
  <si>
    <t>South Florida Bulls vs Massachusetts Minutemen</t>
  </si>
  <si>
    <t>South Florida Bulls</t>
  </si>
  <si>
    <t>Appalachian St Mountaineers vs Furman Paladins</t>
  </si>
  <si>
    <t>Appalachian St Mountaineers</t>
  </si>
  <si>
    <t>Sacramento Kings vs Indiana Pacers</t>
  </si>
  <si>
    <t>Indiana Pacers</t>
  </si>
  <si>
    <t>Cleveland Cavaliers vs Philadelphia 76ers</t>
  </si>
  <si>
    <t>Philadelphia 76ers</t>
  </si>
  <si>
    <t>New Mexico St Aggies vs UTEP Miners</t>
  </si>
  <si>
    <t>UTEP Miners</t>
  </si>
  <si>
    <t>Texas Tech Red Raiders vs Georgetown Hoyas</t>
  </si>
  <si>
    <t>Georgetown Hoyas</t>
  </si>
  <si>
    <t>Kansas Jayhawks vs Seton Hall Pirates</t>
  </si>
  <si>
    <t>Seton Hall Pirates</t>
  </si>
  <si>
    <t>Butler Bulldogs vs Tennessee Tech Golden Eagles</t>
  </si>
  <si>
    <t>Tennessee Golden Eagles</t>
  </si>
  <si>
    <t>Elon Phoenix vs UNC Greensboro Spartans</t>
  </si>
  <si>
    <t>Elon Phoenix</t>
  </si>
  <si>
    <t>Northern Kentucky Norse vs Robert Morris Colonials</t>
  </si>
  <si>
    <t>Robert Morris Colonials</t>
  </si>
  <si>
    <t>SIU-Edwardsville Cougars vs Troy Trojan</t>
  </si>
  <si>
    <t>Xavier Musketeers vs West Virginia Mountaineers</t>
  </si>
  <si>
    <t>West Virginia Mountaineers</t>
  </si>
  <si>
    <t>Baltimore Ravens vs Denver Broncos</t>
  </si>
  <si>
    <t>Push</t>
  </si>
  <si>
    <t>Seattle Seahawks vs Carolina Panthers</t>
  </si>
  <si>
    <t>Carolina Panthers</t>
  </si>
  <si>
    <t>Arizona Cardinals vs New England Patriots</t>
  </si>
  <si>
    <t>New England Patriots -1.0</t>
  </si>
  <si>
    <t>Dallas Stars vs Toronto Maple Leafs</t>
  </si>
  <si>
    <t>Pacific Tigers vs Northern Arizona Lumberjacks</t>
  </si>
  <si>
    <t>Northern Arizona Lumberjacks</t>
  </si>
  <si>
    <t>Navy vs Army</t>
  </si>
  <si>
    <t>Alternate Spreads</t>
  </si>
  <si>
    <t>Navy -4.0</t>
  </si>
  <si>
    <t>Baltimore Ravens vs Pittsburgh Steelers</t>
  </si>
  <si>
    <t>New York Rangers vs Vegas Golden Knights</t>
  </si>
  <si>
    <t>New York Rangers +1.5</t>
  </si>
  <si>
    <t>Baltimore Ravens +3.0</t>
  </si>
  <si>
    <t>Toronto Maple Leafs +1.5</t>
  </si>
  <si>
    <t>Minnesota Vikings +1.0</t>
  </si>
  <si>
    <t>Michigan State vs Penn State</t>
  </si>
  <si>
    <t>Alternate Totals</t>
  </si>
  <si>
    <t>Over 139.5</t>
  </si>
  <si>
    <t>Pennsylvania vs Villanova</t>
  </si>
  <si>
    <t>Pennsylvania</t>
  </si>
  <si>
    <t>Minnesota Vikings vs Detroit Lions</t>
  </si>
  <si>
    <t>Under 54.0</t>
  </si>
  <si>
    <t>Philadelphia Eagles vs New York Giants</t>
  </si>
  <si>
    <t>New York Giants</t>
  </si>
  <si>
    <t>Marshall vs Duquesne</t>
  </si>
  <si>
    <t>Marshall</t>
  </si>
  <si>
    <t>Navy -4.5</t>
  </si>
  <si>
    <t>Minnesota Wild vs Edmonton Oilers</t>
  </si>
  <si>
    <t>Tampa Bay Buccaneers vs San Francisco 49ers</t>
  </si>
  <si>
    <t>Tampa Bay Buccaneers +5.0</t>
  </si>
  <si>
    <t>Boston Celtics vs Golden State Warriors</t>
  </si>
  <si>
    <t>Golden State Warriors</t>
  </si>
  <si>
    <t>Minnesota Timberwolves vs Portland Trail Blazers</t>
  </si>
  <si>
    <t>Minnesota Timberwolves</t>
  </si>
  <si>
    <t>Yale vs Fairfield</t>
  </si>
  <si>
    <t>Fairfield +3.0</t>
  </si>
  <si>
    <t>UC San Diego vs San Diego</t>
  </si>
  <si>
    <t>UC San Diego +4.5</t>
  </si>
  <si>
    <t>Liberty vs Oral Roberts</t>
  </si>
  <si>
    <t>Liberty</t>
  </si>
  <si>
    <t>Miami Heat vs Indiana Pacers</t>
  </si>
  <si>
    <t>Miami Heat -6.0</t>
  </si>
  <si>
    <t>Miami Heat -2.0</t>
  </si>
  <si>
    <t>New York Jets -3.0</t>
  </si>
  <si>
    <t>UC San Diego +3.5</t>
  </si>
  <si>
    <t>Los Angeles Rams vs Green Bay Packers</t>
  </si>
  <si>
    <t>Los Angeles Rams +7.5</t>
  </si>
  <si>
    <t>MD Baltimore County vs Loyola Maryland</t>
  </si>
  <si>
    <t>Loyola Maryland</t>
  </si>
  <si>
    <t>Furman vs NC State</t>
  </si>
  <si>
    <t>Furman +4.0</t>
  </si>
  <si>
    <t>Anaheim Ducks vs Toronto Maple Leafs</t>
  </si>
  <si>
    <t>Toronto Maple Leafs -2.5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</si>
</sst>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###0;\-#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u val="none"/>
        <color rgb="FF9C0006"/>
      </font>
      <fill>
        <patternFill>
          <bgColor rgb="FFFFC7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 val="none"/>
        <color rgb="FF006100"/>
      </font>
      <fill>
        <patternFill>
          <bgColor rgb="FFC6EFCE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5700"/>
      </font>
      <fill>
        <patternFill>
          <bgColor rgb="FFFFEB9C"/>
        </patternFill>
      </fill>
    </dxf>
    <dxf>
      <font>
        <u val="none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700"/>
      <color rgb="FFFFEB9C"/>
      <color rgb="FFC6EFCE"/>
      <color rgb="FFFFC7CE"/>
      <color rgb="FF9C0006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Sheet1!$K$2:$K$130</c:f>
              <c:numCache>
                <c:formatCode>"$"#,##0.00</c:formatCode>
                <c:ptCount val="129"/>
                <c:pt idx="0">
                  <c:v>1.5</c:v>
                </c:pt>
                <c:pt idx="1">
                  <c:v>0.5</c:v>
                </c:pt>
                <c:pt idx="2">
                  <c:v>-4.5</c:v>
                </c:pt>
                <c:pt idx="3">
                  <c:v>-3.55</c:v>
                </c:pt>
                <c:pt idx="4">
                  <c:v>1.0499999999999998</c:v>
                </c:pt>
                <c:pt idx="5">
                  <c:v>3.3599999999999994</c:v>
                </c:pt>
                <c:pt idx="6">
                  <c:v>6.76</c:v>
                </c:pt>
                <c:pt idx="7">
                  <c:v>5.76</c:v>
                </c:pt>
                <c:pt idx="8">
                  <c:v>6.71</c:v>
                </c:pt>
                <c:pt idx="9">
                  <c:v>5.71</c:v>
                </c:pt>
                <c:pt idx="10">
                  <c:v>6.91</c:v>
                </c:pt>
                <c:pt idx="11">
                  <c:v>9.11</c:v>
                </c:pt>
                <c:pt idx="12">
                  <c:v>7.1099999999999994</c:v>
                </c:pt>
                <c:pt idx="13">
                  <c:v>5.1099999999999994</c:v>
                </c:pt>
                <c:pt idx="14">
                  <c:v>6.3599999999999994</c:v>
                </c:pt>
                <c:pt idx="15">
                  <c:v>5.3599999999999994</c:v>
                </c:pt>
                <c:pt idx="16">
                  <c:v>7.26</c:v>
                </c:pt>
                <c:pt idx="17">
                  <c:v>9.36</c:v>
                </c:pt>
                <c:pt idx="18">
                  <c:v>8.36</c:v>
                </c:pt>
                <c:pt idx="19">
                  <c:v>7.3599999999999994</c:v>
                </c:pt>
                <c:pt idx="20">
                  <c:v>6.3599999999999994</c:v>
                </c:pt>
                <c:pt idx="21">
                  <c:v>7.9599999999999991</c:v>
                </c:pt>
                <c:pt idx="22">
                  <c:v>6.9599999999999991</c:v>
                </c:pt>
                <c:pt idx="23">
                  <c:v>4.9599999999999991</c:v>
                </c:pt>
                <c:pt idx="24">
                  <c:v>3.9599999999999991</c:v>
                </c:pt>
                <c:pt idx="25">
                  <c:v>2.9599999999999991</c:v>
                </c:pt>
                <c:pt idx="26">
                  <c:v>30.46</c:v>
                </c:pt>
                <c:pt idx="27">
                  <c:v>29.46</c:v>
                </c:pt>
                <c:pt idx="28">
                  <c:v>34.46</c:v>
                </c:pt>
                <c:pt idx="29">
                  <c:v>35.17</c:v>
                </c:pt>
                <c:pt idx="30">
                  <c:v>34.17</c:v>
                </c:pt>
                <c:pt idx="31">
                  <c:v>32.17</c:v>
                </c:pt>
                <c:pt idx="32">
                  <c:v>33.370000000000005</c:v>
                </c:pt>
                <c:pt idx="33">
                  <c:v>32.370000000000005</c:v>
                </c:pt>
                <c:pt idx="34">
                  <c:v>33.320000000000007</c:v>
                </c:pt>
                <c:pt idx="35">
                  <c:v>34.27000000000001</c:v>
                </c:pt>
                <c:pt idx="36">
                  <c:v>35.220000000000013</c:v>
                </c:pt>
                <c:pt idx="37">
                  <c:v>34.220000000000013</c:v>
                </c:pt>
                <c:pt idx="38">
                  <c:v>38.720000000000013</c:v>
                </c:pt>
                <c:pt idx="39">
                  <c:v>37.720000000000013</c:v>
                </c:pt>
                <c:pt idx="40">
                  <c:v>35.720000000000013</c:v>
                </c:pt>
                <c:pt idx="41">
                  <c:v>34.720000000000013</c:v>
                </c:pt>
                <c:pt idx="42">
                  <c:v>47.720000000000013</c:v>
                </c:pt>
                <c:pt idx="43">
                  <c:v>49.170000000000016</c:v>
                </c:pt>
                <c:pt idx="44">
                  <c:v>50.570000000000014</c:v>
                </c:pt>
                <c:pt idx="45">
                  <c:v>49.570000000000014</c:v>
                </c:pt>
                <c:pt idx="46">
                  <c:v>51.320000000000014</c:v>
                </c:pt>
                <c:pt idx="47">
                  <c:v>50.320000000000014</c:v>
                </c:pt>
                <c:pt idx="48">
                  <c:v>49.320000000000014</c:v>
                </c:pt>
                <c:pt idx="49">
                  <c:v>48.320000000000014</c:v>
                </c:pt>
                <c:pt idx="50">
                  <c:v>49.570000000000014</c:v>
                </c:pt>
                <c:pt idx="51">
                  <c:v>48.570000000000014</c:v>
                </c:pt>
                <c:pt idx="52">
                  <c:v>50.170000000000016</c:v>
                </c:pt>
                <c:pt idx="53">
                  <c:v>49.170000000000016</c:v>
                </c:pt>
                <c:pt idx="54">
                  <c:v>48.170000000000016</c:v>
                </c:pt>
                <c:pt idx="55">
                  <c:v>48.940000000000019</c:v>
                </c:pt>
                <c:pt idx="56">
                  <c:v>47.940000000000019</c:v>
                </c:pt>
                <c:pt idx="57">
                  <c:v>46.940000000000019</c:v>
                </c:pt>
                <c:pt idx="58">
                  <c:v>45.940000000000019</c:v>
                </c:pt>
                <c:pt idx="59">
                  <c:v>47.440000000000019</c:v>
                </c:pt>
                <c:pt idx="60">
                  <c:v>48.15000000000002</c:v>
                </c:pt>
                <c:pt idx="61">
                  <c:v>47.15000000000002</c:v>
                </c:pt>
                <c:pt idx="62">
                  <c:v>47.630000000000017</c:v>
                </c:pt>
                <c:pt idx="63">
                  <c:v>46.630000000000017</c:v>
                </c:pt>
                <c:pt idx="64">
                  <c:v>49.280000000000015</c:v>
                </c:pt>
                <c:pt idx="65">
                  <c:v>48.280000000000015</c:v>
                </c:pt>
                <c:pt idx="66">
                  <c:v>47.280000000000015</c:v>
                </c:pt>
                <c:pt idx="67">
                  <c:v>48.020000000000017</c:v>
                </c:pt>
                <c:pt idx="68">
                  <c:v>49.570000000000014</c:v>
                </c:pt>
                <c:pt idx="69">
                  <c:v>48.570000000000014</c:v>
                </c:pt>
                <c:pt idx="70">
                  <c:v>47.570000000000014</c:v>
                </c:pt>
                <c:pt idx="71">
                  <c:v>47.570000000000014</c:v>
                </c:pt>
                <c:pt idx="72">
                  <c:v>48.440000000000012</c:v>
                </c:pt>
                <c:pt idx="73">
                  <c:v>46.440000000000012</c:v>
                </c:pt>
                <c:pt idx="74">
                  <c:v>45.440000000000012</c:v>
                </c:pt>
                <c:pt idx="75">
                  <c:v>46.290000000000013</c:v>
                </c:pt>
                <c:pt idx="76">
                  <c:v>46.800000000000011</c:v>
                </c:pt>
                <c:pt idx="77">
                  <c:v>44.800000000000011</c:v>
                </c:pt>
                <c:pt idx="78">
                  <c:v>46.20000000000001</c:v>
                </c:pt>
                <c:pt idx="79">
                  <c:v>45.20000000000001</c:v>
                </c:pt>
                <c:pt idx="80">
                  <c:v>44.20000000000001</c:v>
                </c:pt>
                <c:pt idx="81">
                  <c:v>43.20000000000001</c:v>
                </c:pt>
                <c:pt idx="82">
                  <c:v>41.20000000000001</c:v>
                </c:pt>
                <c:pt idx="83">
                  <c:v>40.20000000000001</c:v>
                </c:pt>
                <c:pt idx="84">
                  <c:v>39.20000000000001</c:v>
                </c:pt>
                <c:pt idx="85">
                  <c:v>38.20000000000001</c:v>
                </c:pt>
                <c:pt idx="86">
                  <c:v>37.20000000000001</c:v>
                </c:pt>
                <c:pt idx="87">
                  <c:v>36.20000000000001</c:v>
                </c:pt>
                <c:pt idx="88">
                  <c:v>35.20000000000001</c:v>
                </c:pt>
                <c:pt idx="89">
                  <c:v>34.20000000000001</c:v>
                </c:pt>
                <c:pt idx="90">
                  <c:v>35.550000000000011</c:v>
                </c:pt>
                <c:pt idx="91">
                  <c:v>34.550000000000011</c:v>
                </c:pt>
                <c:pt idx="92">
                  <c:v>33.550000000000011</c:v>
                </c:pt>
                <c:pt idx="93">
                  <c:v>35.70000000000001</c:v>
                </c:pt>
                <c:pt idx="94">
                  <c:v>36.610000000000007</c:v>
                </c:pt>
                <c:pt idx="95">
                  <c:v>34.610000000000007</c:v>
                </c:pt>
                <c:pt idx="96">
                  <c:v>35.040000000000006</c:v>
                </c:pt>
                <c:pt idx="97">
                  <c:v>37.340000000000003</c:v>
                </c:pt>
                <c:pt idx="98">
                  <c:v>36.340000000000003</c:v>
                </c:pt>
                <c:pt idx="99">
                  <c:v>37.21</c:v>
                </c:pt>
                <c:pt idx="100">
                  <c:v>38.35</c:v>
                </c:pt>
                <c:pt idx="101">
                  <c:v>37.35</c:v>
                </c:pt>
                <c:pt idx="102">
                  <c:v>36.35</c:v>
                </c:pt>
                <c:pt idx="103">
                  <c:v>35.35</c:v>
                </c:pt>
                <c:pt idx="104">
                  <c:v>34.35</c:v>
                </c:pt>
                <c:pt idx="105">
                  <c:v>35.550000000000004</c:v>
                </c:pt>
                <c:pt idx="106">
                  <c:v>33.550000000000004</c:v>
                </c:pt>
                <c:pt idx="107">
                  <c:v>32.550000000000004</c:v>
                </c:pt>
                <c:pt idx="108">
                  <c:v>30.550000000000004</c:v>
                </c:pt>
                <c:pt idx="109">
                  <c:v>31.800000000000004</c:v>
                </c:pt>
                <c:pt idx="110">
                  <c:v>30.800000000000004</c:v>
                </c:pt>
                <c:pt idx="111">
                  <c:v>29.800000000000004</c:v>
                </c:pt>
                <c:pt idx="112">
                  <c:v>28.800000000000004</c:v>
                </c:pt>
                <c:pt idx="113">
                  <c:v>27.800000000000004</c:v>
                </c:pt>
                <c:pt idx="114">
                  <c:v>26.800000000000004</c:v>
                </c:pt>
                <c:pt idx="115">
                  <c:v>25.800000000000004</c:v>
                </c:pt>
                <c:pt idx="116">
                  <c:v>24.800000000000004</c:v>
                </c:pt>
                <c:pt idx="117">
                  <c:v>23.800000000000004</c:v>
                </c:pt>
                <c:pt idx="118">
                  <c:v>22.800000000000004</c:v>
                </c:pt>
                <c:pt idx="119">
                  <c:v>23.850000000000005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9A4-AAC3-53D1BBE28A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6909744"/>
        <c:axId val="256885200"/>
      </c:lineChart>
      <c:catAx>
        <c:axId val="25690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85200"/>
        <c:crosses val="autoZero"/>
        <c:auto val="1"/>
        <c:lblAlgn val="ctr"/>
        <c:lblOffset val="100"/>
        <c:tickMarkSkip val="10"/>
        <c:noMultiLvlLbl val="0"/>
      </c:catAx>
      <c:valAx>
        <c:axId val="256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9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waterfall" uniqueId="{AEDEC493-1E32-4D36-99EF-67EAF86BF7E1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391002</xdr:colOff>
      <xdr:row>5</xdr:row>
      <xdr:rowOff>0</xdr:rowOff>
    </xdr:from>
    <xdr:to>
      <xdr:col>25</xdr:col>
      <xdr:colOff>68263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0087E-C62E-4292-657D-8BAAE3EA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403145</xdr:colOff>
      <xdr:row>31</xdr:row>
      <xdr:rowOff>82945</xdr:rowOff>
    </xdr:from>
    <xdr:to>
      <xdr:col>25</xdr:col>
      <xdr:colOff>79375</xdr:colOff>
      <xdr:row>56</xdr:row>
      <xdr:rowOff>83185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077A032-D26C-4A9E-9F0D-CD147DFAC6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47820" y="6197995"/>
              <a:ext cx="8782130" cy="4762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06E5D-ABEE-4E65-AA0D-26913405A8B0}">
  <dimension ref="A1:M158"/>
  <sheetViews>
    <sheetView tabSelected="1" topLeftCell="A105" zoomScale="90" zoomScaleNormal="90" workbookViewId="0">
      <selection activeCell="L121" sqref="L121"/>
    </sheetView>
  </sheetViews>
  <sheetFormatPr defaultColWidth="9.140625" defaultRowHeight="15" x14ac:dyDescent="0.25"/>
  <cols>
    <col min="1" max="1" width="12" style="2" bestFit="1" customWidth="1"/>
    <col min="2" max="2" width="52.42578125" style="2" bestFit="1" customWidth="1"/>
    <col min="3" max="3" width="31.85546875" style="2" bestFit="1" customWidth="1"/>
    <col min="4" max="4" width="32.42578125" style="2" bestFit="1" customWidth="1"/>
    <col min="5" max="6" width="9.140625" style="3"/>
    <col min="7" max="7" width="9.140625" style="9"/>
    <col min="8" max="8" width="15.85546875" style="9" bestFit="1" customWidth="1"/>
    <col min="9" max="9" width="9.140625" style="2"/>
    <col min="10" max="10" width="9.7109375" style="9" bestFit="1" customWidth="1"/>
    <col min="11" max="11" width="16.42578125" style="9" bestFit="1" customWidth="1"/>
    <col min="12" max="12" width="10.85546875" style="2" customWidth="1"/>
    <col min="13" max="13" width="26.85546875" style="1" bestFit="1" customWidth="1"/>
    <col min="14" max="16384" width="9.140625" style="2"/>
  </cols>
  <sheetData>
    <row r="1" spans="1:13" ht="23.25" x14ac:dyDescent="0.35">
      <c r="A1" s="4" t="s">
        <v>0</v>
      </c>
      <c r="B1" s="4" t="s">
        <v>7</v>
      </c>
      <c r="C1" s="4" t="s">
        <v>8</v>
      </c>
      <c r="D1" s="4" t="s">
        <v>17</v>
      </c>
      <c r="E1" s="5" t="s">
        <v>2</v>
      </c>
      <c r="F1" s="5" t="s">
        <v>10</v>
      </c>
      <c r="G1" s="10" t="s">
        <v>1</v>
      </c>
      <c r="H1" s="10" t="s">
        <v>11</v>
      </c>
      <c r="I1" s="4" t="s">
        <v>3</v>
      </c>
      <c r="J1" s="10" t="s">
        <v>6</v>
      </c>
      <c r="K1" s="10" t="s">
        <v>12</v>
      </c>
      <c r="M1" s="12" t="s">
        <v>13</v>
      </c>
    </row>
    <row r="2" spans="1:13" ht="23.25" x14ac:dyDescent="0.35">
      <c r="A2" s="7">
        <v>44855</v>
      </c>
      <c r="B2" s="8" t="s">
        <v>14</v>
      </c>
      <c r="C2" s="8" t="s">
        <v>9</v>
      </c>
      <c r="D2" s="8" t="s">
        <v>241</v>
      </c>
      <c r="E2" s="6">
        <v>150</v>
      </c>
      <c r="F2" s="6">
        <v>150</v>
      </c>
      <c r="G2" s="11">
        <v>1</v>
      </c>
      <c r="H2" s="11">
        <v>2.5</v>
      </c>
      <c r="I2" s="8" t="s">
        <v>4</v>
      </c>
      <c r="J2" s="11">
        <f t="shared" ref="J2:J107" si="0">IF(I2="Pending", 0,IF(I2="Win",H2-G2,-1*G2))</f>
        <v>1.5</v>
      </c>
      <c r="K2" s="11">
        <f>J2</f>
        <v>1.5</v>
      </c>
      <c r="M2" s="13">
        <f>SUM(J2:J130)</f>
        <v>23.850000000000005</v>
      </c>
    </row>
    <row r="3" spans="1:13" x14ac:dyDescent="0.25">
      <c r="A3" s="7">
        <v>44855</v>
      </c>
      <c r="B3" s="8" t="s">
        <v>16</v>
      </c>
      <c r="C3" s="8" t="s">
        <v>9</v>
      </c>
      <c r="D3" s="8" t="s">
        <v>18</v>
      </c>
      <c r="E3" s="6">
        <v>145</v>
      </c>
      <c r="F3" s="6">
        <v>138</v>
      </c>
      <c r="G3" s="11">
        <v>1</v>
      </c>
      <c r="H3" s="11">
        <v>2.4500000000000002</v>
      </c>
      <c r="I3" s="8" t="s">
        <v>5</v>
      </c>
      <c r="J3" s="11">
        <f t="shared" si="0"/>
        <v>-1</v>
      </c>
      <c r="K3" s="11">
        <f>K2+J3</f>
        <v>0.5</v>
      </c>
    </row>
    <row r="4" spans="1:13" x14ac:dyDescent="0.25">
      <c r="A4" s="7">
        <v>44855</v>
      </c>
      <c r="B4" s="8" t="s">
        <v>19</v>
      </c>
      <c r="C4" s="8" t="s">
        <v>9</v>
      </c>
      <c r="D4" s="8" t="s">
        <v>240</v>
      </c>
      <c r="E4" s="6">
        <v>145</v>
      </c>
      <c r="F4" s="6">
        <v>132</v>
      </c>
      <c r="G4" s="11">
        <v>5</v>
      </c>
      <c r="H4" s="11">
        <v>12.25</v>
      </c>
      <c r="I4" s="8" t="s">
        <v>5</v>
      </c>
      <c r="J4" s="11">
        <f t="shared" si="0"/>
        <v>-5</v>
      </c>
      <c r="K4" s="11">
        <f>K3+J4</f>
        <v>-4.5</v>
      </c>
    </row>
    <row r="5" spans="1:13" x14ac:dyDescent="0.25">
      <c r="A5" s="7">
        <v>44856</v>
      </c>
      <c r="B5" s="8" t="s">
        <v>20</v>
      </c>
      <c r="C5" s="8" t="s">
        <v>21</v>
      </c>
      <c r="D5" s="8" t="s">
        <v>22</v>
      </c>
      <c r="E5" s="6">
        <v>-105</v>
      </c>
      <c r="F5" s="6">
        <v>-107</v>
      </c>
      <c r="G5" s="11">
        <v>1</v>
      </c>
      <c r="H5" s="11">
        <v>1.95</v>
      </c>
      <c r="I5" s="8" t="s">
        <v>4</v>
      </c>
      <c r="J5" s="11">
        <f t="shared" si="0"/>
        <v>0.95</v>
      </c>
      <c r="K5" s="11">
        <f>K4+J5</f>
        <v>-3.55</v>
      </c>
    </row>
    <row r="6" spans="1:13" x14ac:dyDescent="0.25">
      <c r="A6" s="7">
        <v>44856</v>
      </c>
      <c r="B6" s="8" t="s">
        <v>23</v>
      </c>
      <c r="C6" s="8" t="s">
        <v>24</v>
      </c>
      <c r="D6" s="8" t="s">
        <v>25</v>
      </c>
      <c r="E6" s="6">
        <v>115</v>
      </c>
      <c r="F6" s="6">
        <v>-107</v>
      </c>
      <c r="G6" s="11">
        <v>4</v>
      </c>
      <c r="H6" s="11">
        <v>8.6</v>
      </c>
      <c r="I6" s="8" t="s">
        <v>4</v>
      </c>
      <c r="J6" s="11">
        <f t="shared" si="0"/>
        <v>4.5999999999999996</v>
      </c>
      <c r="K6" s="11">
        <f t="shared" ref="K6:K11" si="1">K5+J6</f>
        <v>1.0499999999999998</v>
      </c>
    </row>
    <row r="7" spans="1:13" x14ac:dyDescent="0.25">
      <c r="A7" s="7">
        <v>44857</v>
      </c>
      <c r="B7" s="8" t="s">
        <v>26</v>
      </c>
      <c r="C7" s="8" t="s">
        <v>27</v>
      </c>
      <c r="D7" s="8" t="s">
        <v>28</v>
      </c>
      <c r="E7" s="6">
        <v>-130</v>
      </c>
      <c r="F7" s="6">
        <v>-167</v>
      </c>
      <c r="G7" s="11">
        <v>3</v>
      </c>
      <c r="H7" s="11">
        <v>5.31</v>
      </c>
      <c r="I7" s="8" t="s">
        <v>4</v>
      </c>
      <c r="J7" s="11">
        <f t="shared" si="0"/>
        <v>2.3099999999999996</v>
      </c>
      <c r="K7" s="11">
        <f t="shared" si="1"/>
        <v>3.3599999999999994</v>
      </c>
    </row>
    <row r="8" spans="1:13" x14ac:dyDescent="0.25">
      <c r="A8" s="7">
        <v>44858</v>
      </c>
      <c r="B8" s="8" t="s">
        <v>26</v>
      </c>
      <c r="C8" s="8" t="s">
        <v>27</v>
      </c>
      <c r="D8" s="8" t="s">
        <v>29</v>
      </c>
      <c r="E8" s="6">
        <v>170</v>
      </c>
      <c r="F8" s="6">
        <v>145</v>
      </c>
      <c r="G8" s="11">
        <v>2</v>
      </c>
      <c r="H8" s="11">
        <v>5.4</v>
      </c>
      <c r="I8" s="8" t="s">
        <v>4</v>
      </c>
      <c r="J8" s="11">
        <f t="shared" si="0"/>
        <v>3.4000000000000004</v>
      </c>
      <c r="K8" s="11">
        <f t="shared" si="1"/>
        <v>6.76</v>
      </c>
    </row>
    <row r="9" spans="1:13" x14ac:dyDescent="0.25">
      <c r="A9" s="7">
        <v>44858</v>
      </c>
      <c r="B9" s="8" t="s">
        <v>30</v>
      </c>
      <c r="C9" s="8" t="s">
        <v>31</v>
      </c>
      <c r="D9" s="8" t="s">
        <v>32</v>
      </c>
      <c r="E9" s="6">
        <v>120</v>
      </c>
      <c r="F9" s="6">
        <v>133</v>
      </c>
      <c r="G9" s="11">
        <v>1</v>
      </c>
      <c r="H9" s="11">
        <v>2.2000000000000002</v>
      </c>
      <c r="I9" s="8" t="s">
        <v>5</v>
      </c>
      <c r="J9" s="11">
        <f t="shared" si="0"/>
        <v>-1</v>
      </c>
      <c r="K9" s="11">
        <f t="shared" si="1"/>
        <v>5.76</v>
      </c>
    </row>
    <row r="10" spans="1:13" x14ac:dyDescent="0.25">
      <c r="A10" s="7">
        <v>44858</v>
      </c>
      <c r="B10" s="8" t="s">
        <v>33</v>
      </c>
      <c r="C10" s="8" t="s">
        <v>34</v>
      </c>
      <c r="D10" s="8" t="s">
        <v>35</v>
      </c>
      <c r="E10" s="6">
        <v>-105</v>
      </c>
      <c r="F10" s="6">
        <v>-111</v>
      </c>
      <c r="G10" s="11">
        <v>1</v>
      </c>
      <c r="H10" s="11">
        <v>1.95</v>
      </c>
      <c r="I10" s="8" t="s">
        <v>4</v>
      </c>
      <c r="J10" s="11">
        <f t="shared" si="0"/>
        <v>0.95</v>
      </c>
      <c r="K10" s="11">
        <f t="shared" si="1"/>
        <v>6.71</v>
      </c>
    </row>
    <row r="11" spans="1:13" x14ac:dyDescent="0.25">
      <c r="A11" s="7">
        <v>44859</v>
      </c>
      <c r="B11" s="8" t="s">
        <v>36</v>
      </c>
      <c r="C11" s="8" t="s">
        <v>31</v>
      </c>
      <c r="D11" s="8" t="s">
        <v>37</v>
      </c>
      <c r="E11" s="6">
        <v>-105</v>
      </c>
      <c r="F11" s="6">
        <v>-127</v>
      </c>
      <c r="G11" s="11">
        <v>1</v>
      </c>
      <c r="H11" s="11">
        <v>1.95</v>
      </c>
      <c r="I11" s="8" t="s">
        <v>5</v>
      </c>
      <c r="J11" s="11">
        <f t="shared" si="0"/>
        <v>-1</v>
      </c>
      <c r="K11" s="11">
        <f t="shared" si="1"/>
        <v>5.71</v>
      </c>
    </row>
    <row r="12" spans="1:13" x14ac:dyDescent="0.25">
      <c r="A12" s="7">
        <v>44859</v>
      </c>
      <c r="B12" s="8" t="s">
        <v>38</v>
      </c>
      <c r="C12" s="8" t="s">
        <v>39</v>
      </c>
      <c r="D12" s="8" t="s">
        <v>40</v>
      </c>
      <c r="E12" s="6">
        <v>120</v>
      </c>
      <c r="F12" s="6">
        <v>113</v>
      </c>
      <c r="G12" s="11">
        <v>1</v>
      </c>
      <c r="H12" s="11">
        <v>2.2000000000000002</v>
      </c>
      <c r="I12" s="8" t="s">
        <v>4</v>
      </c>
      <c r="J12" s="11">
        <f t="shared" si="0"/>
        <v>1.2000000000000002</v>
      </c>
      <c r="K12" s="11">
        <f>K11+J12</f>
        <v>6.91</v>
      </c>
    </row>
    <row r="13" spans="1:13" x14ac:dyDescent="0.25">
      <c r="A13" s="7">
        <v>44859</v>
      </c>
      <c r="B13" s="8" t="s">
        <v>41</v>
      </c>
      <c r="C13" s="8" t="s">
        <v>42</v>
      </c>
      <c r="D13" s="8" t="s">
        <v>43</v>
      </c>
      <c r="E13" s="6">
        <v>110</v>
      </c>
      <c r="F13" s="6">
        <v>103</v>
      </c>
      <c r="G13" s="11">
        <v>2</v>
      </c>
      <c r="H13" s="11">
        <v>4.2</v>
      </c>
      <c r="I13" s="8" t="s">
        <v>4</v>
      </c>
      <c r="J13" s="11">
        <f t="shared" si="0"/>
        <v>2.2000000000000002</v>
      </c>
      <c r="K13" s="11">
        <f>K12+J13</f>
        <v>9.11</v>
      </c>
    </row>
    <row r="14" spans="1:13" x14ac:dyDescent="0.25">
      <c r="A14" s="7">
        <v>44859</v>
      </c>
      <c r="B14" s="8" t="s">
        <v>44</v>
      </c>
      <c r="C14" s="8" t="s">
        <v>45</v>
      </c>
      <c r="D14" s="8" t="s">
        <v>46</v>
      </c>
      <c r="E14" s="6">
        <v>140</v>
      </c>
      <c r="F14" s="6">
        <v>-102</v>
      </c>
      <c r="G14" s="11">
        <v>2</v>
      </c>
      <c r="H14" s="11">
        <v>4.8</v>
      </c>
      <c r="I14" s="8" t="s">
        <v>5</v>
      </c>
      <c r="J14" s="11">
        <f t="shared" si="0"/>
        <v>-2</v>
      </c>
      <c r="K14" s="11">
        <f>K13+J14</f>
        <v>7.1099999999999994</v>
      </c>
    </row>
    <row r="15" spans="1:13" x14ac:dyDescent="0.25">
      <c r="A15" s="7">
        <v>44877</v>
      </c>
      <c r="B15" s="8" t="s">
        <v>47</v>
      </c>
      <c r="C15" s="8" t="s">
        <v>27</v>
      </c>
      <c r="D15" s="8" t="s">
        <v>48</v>
      </c>
      <c r="E15" s="6">
        <v>110</v>
      </c>
      <c r="F15" s="6">
        <v>105</v>
      </c>
      <c r="G15" s="11">
        <v>2</v>
      </c>
      <c r="H15" s="11">
        <v>4.2</v>
      </c>
      <c r="I15" s="8" t="s">
        <v>5</v>
      </c>
      <c r="J15" s="11">
        <f t="shared" si="0"/>
        <v>-2</v>
      </c>
      <c r="K15" s="11">
        <f t="shared" ref="K15:K56" si="2">K14+J15</f>
        <v>5.1099999999999994</v>
      </c>
    </row>
    <row r="16" spans="1:13" x14ac:dyDescent="0.25">
      <c r="A16" s="7">
        <v>44878</v>
      </c>
      <c r="B16" s="8" t="s">
        <v>49</v>
      </c>
      <c r="C16" s="8" t="s">
        <v>50</v>
      </c>
      <c r="D16" s="8" t="s">
        <v>51</v>
      </c>
      <c r="E16" s="6">
        <v>125</v>
      </c>
      <c r="F16" s="6">
        <v>150</v>
      </c>
      <c r="G16" s="11">
        <v>1</v>
      </c>
      <c r="H16" s="11">
        <v>2.25</v>
      </c>
      <c r="I16" s="8" t="s">
        <v>4</v>
      </c>
      <c r="J16" s="11">
        <f t="shared" si="0"/>
        <v>1.25</v>
      </c>
      <c r="K16" s="11">
        <f t="shared" si="2"/>
        <v>6.3599999999999994</v>
      </c>
    </row>
    <row r="17" spans="1:12" x14ac:dyDescent="0.25">
      <c r="A17" s="7">
        <v>44878</v>
      </c>
      <c r="B17" s="8" t="s">
        <v>52</v>
      </c>
      <c r="C17" s="8" t="s">
        <v>50</v>
      </c>
      <c r="D17" s="8" t="s">
        <v>53</v>
      </c>
      <c r="E17" s="6">
        <v>105</v>
      </c>
      <c r="F17" s="6">
        <v>110</v>
      </c>
      <c r="G17" s="11">
        <v>1</v>
      </c>
      <c r="H17" s="11">
        <v>2.0499999999999998</v>
      </c>
      <c r="I17" s="8" t="s">
        <v>5</v>
      </c>
      <c r="J17" s="11">
        <f t="shared" si="0"/>
        <v>-1</v>
      </c>
      <c r="K17" s="11">
        <f t="shared" si="2"/>
        <v>5.3599999999999994</v>
      </c>
    </row>
    <row r="18" spans="1:12" x14ac:dyDescent="0.25">
      <c r="A18" s="7">
        <v>44878</v>
      </c>
      <c r="B18" s="8" t="s">
        <v>54</v>
      </c>
      <c r="C18" s="8" t="s">
        <v>9</v>
      </c>
      <c r="D18" s="8" t="s">
        <v>55</v>
      </c>
      <c r="E18" s="6">
        <v>-105</v>
      </c>
      <c r="F18" s="6">
        <v>-105</v>
      </c>
      <c r="G18" s="11">
        <v>2</v>
      </c>
      <c r="H18" s="11">
        <v>3.9</v>
      </c>
      <c r="I18" s="8" t="s">
        <v>4</v>
      </c>
      <c r="J18" s="11">
        <f t="shared" si="0"/>
        <v>1.9</v>
      </c>
      <c r="K18" s="11">
        <f t="shared" si="2"/>
        <v>7.26</v>
      </c>
    </row>
    <row r="19" spans="1:12" x14ac:dyDescent="0.25">
      <c r="A19" s="7">
        <v>44878</v>
      </c>
      <c r="B19" s="8" t="s">
        <v>49</v>
      </c>
      <c r="C19" s="8" t="s">
        <v>9</v>
      </c>
      <c r="D19" s="8" t="s">
        <v>56</v>
      </c>
      <c r="E19" s="6">
        <v>105</v>
      </c>
      <c r="F19" s="6">
        <v>105</v>
      </c>
      <c r="G19" s="11">
        <v>2</v>
      </c>
      <c r="H19" s="11">
        <v>4.0999999999999996</v>
      </c>
      <c r="I19" s="8" t="s">
        <v>4</v>
      </c>
      <c r="J19" s="11">
        <f t="shared" si="0"/>
        <v>2.0999999999999996</v>
      </c>
      <c r="K19" s="11">
        <f t="shared" si="2"/>
        <v>9.36</v>
      </c>
    </row>
    <row r="20" spans="1:12" x14ac:dyDescent="0.25">
      <c r="A20" s="7">
        <v>44879</v>
      </c>
      <c r="B20" s="8" t="s">
        <v>57</v>
      </c>
      <c r="C20" s="8" t="s">
        <v>50</v>
      </c>
      <c r="D20" s="8" t="s">
        <v>58</v>
      </c>
      <c r="E20" s="6">
        <v>425</v>
      </c>
      <c r="F20" s="6">
        <v>475</v>
      </c>
      <c r="G20" s="11">
        <v>1</v>
      </c>
      <c r="H20" s="11">
        <v>5.25</v>
      </c>
      <c r="I20" s="8" t="s">
        <v>5</v>
      </c>
      <c r="J20" s="11">
        <f t="shared" si="0"/>
        <v>-1</v>
      </c>
      <c r="K20" s="11">
        <f t="shared" si="2"/>
        <v>8.36</v>
      </c>
    </row>
    <row r="21" spans="1:12" x14ac:dyDescent="0.25">
      <c r="A21" s="7">
        <v>44879</v>
      </c>
      <c r="B21" s="8" t="s">
        <v>59</v>
      </c>
      <c r="C21" s="8" t="s">
        <v>50</v>
      </c>
      <c r="D21" s="8" t="s">
        <v>60</v>
      </c>
      <c r="E21" s="6">
        <v>170</v>
      </c>
      <c r="F21" s="6">
        <v>145</v>
      </c>
      <c r="G21" s="11">
        <v>1</v>
      </c>
      <c r="H21" s="11">
        <v>2.7</v>
      </c>
      <c r="I21" s="8" t="s">
        <v>5</v>
      </c>
      <c r="J21" s="11">
        <f t="shared" si="0"/>
        <v>-1</v>
      </c>
      <c r="K21" s="11">
        <f t="shared" si="2"/>
        <v>7.3599999999999994</v>
      </c>
    </row>
    <row r="22" spans="1:12" x14ac:dyDescent="0.25">
      <c r="A22" s="7">
        <v>44879</v>
      </c>
      <c r="B22" s="8" t="s">
        <v>61</v>
      </c>
      <c r="C22" s="8" t="s">
        <v>50</v>
      </c>
      <c r="D22" s="8" t="s">
        <v>62</v>
      </c>
      <c r="E22" s="6">
        <v>1000</v>
      </c>
      <c r="F22" s="6">
        <v>950</v>
      </c>
      <c r="G22" s="11">
        <v>1</v>
      </c>
      <c r="H22" s="11">
        <v>11</v>
      </c>
      <c r="I22" s="8" t="s">
        <v>5</v>
      </c>
      <c r="J22" s="11">
        <f t="shared" si="0"/>
        <v>-1</v>
      </c>
      <c r="K22" s="11">
        <f t="shared" si="2"/>
        <v>6.3599999999999994</v>
      </c>
    </row>
    <row r="23" spans="1:12" x14ac:dyDescent="0.25">
      <c r="A23" s="7">
        <v>44879</v>
      </c>
      <c r="B23" s="8" t="s">
        <v>63</v>
      </c>
      <c r="C23" s="8" t="s">
        <v>50</v>
      </c>
      <c r="D23" s="8" t="s">
        <v>64</v>
      </c>
      <c r="E23" s="6">
        <v>160</v>
      </c>
      <c r="F23" s="6">
        <v>150</v>
      </c>
      <c r="G23" s="11">
        <v>1</v>
      </c>
      <c r="H23" s="11">
        <v>2.6</v>
      </c>
      <c r="I23" s="8" t="s">
        <v>4</v>
      </c>
      <c r="J23" s="11">
        <f t="shared" si="0"/>
        <v>1.6</v>
      </c>
      <c r="K23" s="11">
        <f t="shared" si="2"/>
        <v>7.9599999999999991</v>
      </c>
    </row>
    <row r="24" spans="1:12" x14ac:dyDescent="0.25">
      <c r="A24" s="7">
        <v>44879</v>
      </c>
      <c r="B24" s="8" t="s">
        <v>65</v>
      </c>
      <c r="C24" s="8" t="s">
        <v>50</v>
      </c>
      <c r="D24" s="8" t="s">
        <v>66</v>
      </c>
      <c r="E24" s="6">
        <v>725</v>
      </c>
      <c r="F24" s="6">
        <v>625</v>
      </c>
      <c r="G24" s="11">
        <v>1</v>
      </c>
      <c r="H24" s="11">
        <v>8.25</v>
      </c>
      <c r="I24" s="8" t="s">
        <v>5</v>
      </c>
      <c r="J24" s="11">
        <f t="shared" si="0"/>
        <v>-1</v>
      </c>
      <c r="K24" s="11">
        <f t="shared" si="2"/>
        <v>6.9599999999999991</v>
      </c>
      <c r="L24" s="9"/>
    </row>
    <row r="25" spans="1:12" x14ac:dyDescent="0.25">
      <c r="A25" s="7">
        <v>44881</v>
      </c>
      <c r="B25" s="8" t="s">
        <v>68</v>
      </c>
      <c r="C25" s="8" t="s">
        <v>50</v>
      </c>
      <c r="D25" s="8" t="s">
        <v>67</v>
      </c>
      <c r="E25" s="6">
        <v>425</v>
      </c>
      <c r="F25" s="6">
        <v>430</v>
      </c>
      <c r="G25" s="11">
        <v>2</v>
      </c>
      <c r="H25" s="11">
        <v>10.5</v>
      </c>
      <c r="I25" s="11" t="s">
        <v>5</v>
      </c>
      <c r="J25" s="11">
        <f t="shared" si="0"/>
        <v>-2</v>
      </c>
      <c r="K25" s="11">
        <f t="shared" si="2"/>
        <v>4.9599999999999991</v>
      </c>
      <c r="L25" s="9"/>
    </row>
    <row r="26" spans="1:12" x14ac:dyDescent="0.25">
      <c r="A26" s="7">
        <v>44881</v>
      </c>
      <c r="B26" s="8" t="s">
        <v>69</v>
      </c>
      <c r="C26" s="8" t="s">
        <v>50</v>
      </c>
      <c r="D26" s="8" t="s">
        <v>70</v>
      </c>
      <c r="E26" s="6">
        <v>-140</v>
      </c>
      <c r="F26" s="6">
        <v>-150</v>
      </c>
      <c r="G26" s="11">
        <v>1</v>
      </c>
      <c r="H26" s="11">
        <v>1.71</v>
      </c>
      <c r="I26" s="11" t="s">
        <v>5</v>
      </c>
      <c r="J26" s="11">
        <f t="shared" si="0"/>
        <v>-1</v>
      </c>
      <c r="K26" s="11">
        <f t="shared" si="2"/>
        <v>3.9599999999999991</v>
      </c>
      <c r="L26" s="9"/>
    </row>
    <row r="27" spans="1:12" x14ac:dyDescent="0.25">
      <c r="A27" s="7">
        <v>44881</v>
      </c>
      <c r="B27" s="8" t="s">
        <v>71</v>
      </c>
      <c r="C27" s="8" t="s">
        <v>50</v>
      </c>
      <c r="D27" s="8" t="s">
        <v>64</v>
      </c>
      <c r="E27" s="6">
        <v>110</v>
      </c>
      <c r="F27" s="6">
        <v>-110</v>
      </c>
      <c r="G27" s="11">
        <v>1</v>
      </c>
      <c r="H27" s="11">
        <v>2.1</v>
      </c>
      <c r="I27" s="11" t="s">
        <v>5</v>
      </c>
      <c r="J27" s="11">
        <f t="shared" si="0"/>
        <v>-1</v>
      </c>
      <c r="K27" s="11">
        <f t="shared" si="2"/>
        <v>2.9599999999999991</v>
      </c>
      <c r="L27" s="9"/>
    </row>
    <row r="28" spans="1:12" x14ac:dyDescent="0.25">
      <c r="A28" s="7">
        <v>44881</v>
      </c>
      <c r="B28" s="8" t="s">
        <v>72</v>
      </c>
      <c r="C28" s="8" t="s">
        <v>50</v>
      </c>
      <c r="D28" s="8" t="s">
        <v>73</v>
      </c>
      <c r="E28" s="6">
        <v>275</v>
      </c>
      <c r="F28" s="6">
        <v>210</v>
      </c>
      <c r="G28" s="11">
        <v>10</v>
      </c>
      <c r="H28" s="11">
        <v>37.5</v>
      </c>
      <c r="I28" s="11" t="s">
        <v>4</v>
      </c>
      <c r="J28" s="11">
        <f t="shared" si="0"/>
        <v>27.5</v>
      </c>
      <c r="K28" s="11">
        <f t="shared" si="2"/>
        <v>30.46</v>
      </c>
      <c r="L28" s="9"/>
    </row>
    <row r="29" spans="1:12" x14ac:dyDescent="0.25">
      <c r="A29" s="7">
        <v>44881</v>
      </c>
      <c r="B29" s="8" t="s">
        <v>74</v>
      </c>
      <c r="C29" s="8" t="s">
        <v>9</v>
      </c>
      <c r="D29" s="8" t="s">
        <v>75</v>
      </c>
      <c r="E29" s="6">
        <v>-200</v>
      </c>
      <c r="F29" s="6">
        <v>-210</v>
      </c>
      <c r="G29" s="11">
        <v>1</v>
      </c>
      <c r="H29" s="11">
        <v>1.5</v>
      </c>
      <c r="I29" s="8" t="s">
        <v>5</v>
      </c>
      <c r="J29" s="11">
        <f t="shared" si="0"/>
        <v>-1</v>
      </c>
      <c r="K29" s="11">
        <f t="shared" si="2"/>
        <v>29.46</v>
      </c>
    </row>
    <row r="30" spans="1:12" x14ac:dyDescent="0.25">
      <c r="A30" s="7">
        <v>44881</v>
      </c>
      <c r="B30" s="8" t="s">
        <v>76</v>
      </c>
      <c r="C30" s="8" t="s">
        <v>50</v>
      </c>
      <c r="D30" s="8" t="s">
        <v>77</v>
      </c>
      <c r="E30" s="6">
        <v>250</v>
      </c>
      <c r="F30" s="6">
        <v>230</v>
      </c>
      <c r="G30" s="11">
        <v>2</v>
      </c>
      <c r="H30" s="11">
        <v>7</v>
      </c>
      <c r="I30" s="8" t="s">
        <v>4</v>
      </c>
      <c r="J30" s="11">
        <f t="shared" si="0"/>
        <v>5</v>
      </c>
      <c r="K30" s="11">
        <f t="shared" si="2"/>
        <v>34.46</v>
      </c>
    </row>
    <row r="31" spans="1:12" x14ac:dyDescent="0.25">
      <c r="A31" s="7">
        <v>44881</v>
      </c>
      <c r="B31" s="8" t="s">
        <v>78</v>
      </c>
      <c r="C31" s="8" t="s">
        <v>50</v>
      </c>
      <c r="D31" s="8" t="s">
        <v>79</v>
      </c>
      <c r="E31" s="6">
        <v>-140</v>
      </c>
      <c r="F31" s="6">
        <v>-140</v>
      </c>
      <c r="G31" s="11">
        <v>1</v>
      </c>
      <c r="H31" s="11">
        <v>1.71</v>
      </c>
      <c r="I31" s="8" t="s">
        <v>4</v>
      </c>
      <c r="J31" s="11">
        <f t="shared" si="0"/>
        <v>0.71</v>
      </c>
      <c r="K31" s="11">
        <f t="shared" si="2"/>
        <v>35.17</v>
      </c>
    </row>
    <row r="32" spans="1:12" x14ac:dyDescent="0.25">
      <c r="A32" s="7">
        <v>44882</v>
      </c>
      <c r="B32" s="8" t="s">
        <v>80</v>
      </c>
      <c r="C32" s="8" t="s">
        <v>50</v>
      </c>
      <c r="D32" s="8" t="s">
        <v>81</v>
      </c>
      <c r="E32" s="6">
        <v>400</v>
      </c>
      <c r="F32" s="6">
        <v>400</v>
      </c>
      <c r="G32" s="11">
        <v>1</v>
      </c>
      <c r="H32" s="11">
        <v>5</v>
      </c>
      <c r="I32" s="8" t="s">
        <v>5</v>
      </c>
      <c r="J32" s="11">
        <f t="shared" si="0"/>
        <v>-1</v>
      </c>
      <c r="K32" s="11">
        <f t="shared" si="2"/>
        <v>34.17</v>
      </c>
    </row>
    <row r="33" spans="1:11" x14ac:dyDescent="0.25">
      <c r="A33" s="7">
        <v>44882</v>
      </c>
      <c r="B33" s="8" t="s">
        <v>82</v>
      </c>
      <c r="C33" s="8" t="s">
        <v>9</v>
      </c>
      <c r="D33" s="8" t="s">
        <v>83</v>
      </c>
      <c r="E33" s="6">
        <v>175</v>
      </c>
      <c r="F33" s="6">
        <v>175</v>
      </c>
      <c r="G33" s="11">
        <v>2</v>
      </c>
      <c r="H33" s="11">
        <v>5.5</v>
      </c>
      <c r="I33" s="8" t="s">
        <v>5</v>
      </c>
      <c r="J33" s="11">
        <f t="shared" si="0"/>
        <v>-2</v>
      </c>
      <c r="K33" s="11">
        <f t="shared" si="2"/>
        <v>32.17</v>
      </c>
    </row>
    <row r="34" spans="1:11" x14ac:dyDescent="0.25">
      <c r="A34" s="7">
        <v>44883</v>
      </c>
      <c r="B34" s="8" t="s">
        <v>84</v>
      </c>
      <c r="C34" s="8" t="s">
        <v>50</v>
      </c>
      <c r="D34" s="8" t="s">
        <v>85</v>
      </c>
      <c r="E34" s="6">
        <v>120</v>
      </c>
      <c r="F34" s="6">
        <v>110</v>
      </c>
      <c r="G34" s="11">
        <v>1</v>
      </c>
      <c r="H34" s="11">
        <v>2.2000000000000002</v>
      </c>
      <c r="I34" s="8" t="s">
        <v>4</v>
      </c>
      <c r="J34" s="11">
        <f t="shared" si="0"/>
        <v>1.2000000000000002</v>
      </c>
      <c r="K34" s="11">
        <f t="shared" si="2"/>
        <v>33.370000000000005</v>
      </c>
    </row>
    <row r="35" spans="1:11" x14ac:dyDescent="0.25">
      <c r="A35" s="7">
        <v>44883</v>
      </c>
      <c r="B35" s="8" t="s">
        <v>86</v>
      </c>
      <c r="C35" s="8" t="s">
        <v>50</v>
      </c>
      <c r="D35" s="8" t="s">
        <v>87</v>
      </c>
      <c r="E35" s="6">
        <v>650</v>
      </c>
      <c r="F35" s="6">
        <v>700</v>
      </c>
      <c r="G35" s="11">
        <v>1</v>
      </c>
      <c r="H35" s="11">
        <v>7.5</v>
      </c>
      <c r="I35" s="8" t="s">
        <v>5</v>
      </c>
      <c r="J35" s="11">
        <f t="shared" si="0"/>
        <v>-1</v>
      </c>
      <c r="K35" s="11">
        <f t="shared" si="2"/>
        <v>32.370000000000005</v>
      </c>
    </row>
    <row r="36" spans="1:11" x14ac:dyDescent="0.25">
      <c r="A36" s="7">
        <v>44883</v>
      </c>
      <c r="B36" s="8" t="s">
        <v>88</v>
      </c>
      <c r="C36" s="8" t="s">
        <v>50</v>
      </c>
      <c r="D36" s="8" t="s">
        <v>89</v>
      </c>
      <c r="E36" s="6">
        <v>-105</v>
      </c>
      <c r="F36" s="6">
        <v>-115</v>
      </c>
      <c r="G36" s="11">
        <v>1</v>
      </c>
      <c r="H36" s="11">
        <v>1.95</v>
      </c>
      <c r="I36" s="8" t="s">
        <v>4</v>
      </c>
      <c r="J36" s="11">
        <f t="shared" si="0"/>
        <v>0.95</v>
      </c>
      <c r="K36" s="11">
        <f t="shared" si="2"/>
        <v>33.320000000000007</v>
      </c>
    </row>
    <row r="37" spans="1:11" x14ac:dyDescent="0.25">
      <c r="A37" s="7">
        <v>44883</v>
      </c>
      <c r="B37" s="8" t="s">
        <v>90</v>
      </c>
      <c r="C37" s="8" t="s">
        <v>27</v>
      </c>
      <c r="D37" s="8" t="s">
        <v>91</v>
      </c>
      <c r="E37" s="6">
        <v>-105</v>
      </c>
      <c r="F37" s="6">
        <v>-130</v>
      </c>
      <c r="G37" s="11">
        <v>1</v>
      </c>
      <c r="H37" s="11">
        <v>1.95</v>
      </c>
      <c r="I37" s="8" t="s">
        <v>4</v>
      </c>
      <c r="J37" s="11">
        <f t="shared" si="0"/>
        <v>0.95</v>
      </c>
      <c r="K37" s="11">
        <f t="shared" si="2"/>
        <v>34.27000000000001</v>
      </c>
    </row>
    <row r="38" spans="1:11" x14ac:dyDescent="0.25">
      <c r="A38" s="7">
        <v>44883</v>
      </c>
      <c r="B38" s="8" t="s">
        <v>15</v>
      </c>
      <c r="C38" s="8" t="s">
        <v>27</v>
      </c>
      <c r="D38" s="8" t="s">
        <v>92</v>
      </c>
      <c r="E38" s="6">
        <v>-105</v>
      </c>
      <c r="F38" s="6">
        <v>-105</v>
      </c>
      <c r="G38" s="11">
        <v>1</v>
      </c>
      <c r="H38" s="11">
        <v>1.95</v>
      </c>
      <c r="I38" s="8" t="s">
        <v>4</v>
      </c>
      <c r="J38" s="11">
        <f t="shared" si="0"/>
        <v>0.95</v>
      </c>
      <c r="K38" s="11">
        <f t="shared" si="2"/>
        <v>35.220000000000013</v>
      </c>
    </row>
    <row r="39" spans="1:11" x14ac:dyDescent="0.25">
      <c r="A39" s="7">
        <v>44883</v>
      </c>
      <c r="B39" s="8" t="s">
        <v>93</v>
      </c>
      <c r="C39" s="8" t="s">
        <v>50</v>
      </c>
      <c r="D39" s="8" t="s">
        <v>94</v>
      </c>
      <c r="E39" s="6">
        <v>390</v>
      </c>
      <c r="F39" s="6">
        <v>390</v>
      </c>
      <c r="G39" s="11">
        <v>1</v>
      </c>
      <c r="H39" s="11">
        <v>4.9000000000000004</v>
      </c>
      <c r="I39" s="8" t="s">
        <v>5</v>
      </c>
      <c r="J39" s="11">
        <f t="shared" si="0"/>
        <v>-1</v>
      </c>
      <c r="K39" s="11">
        <f t="shared" si="2"/>
        <v>34.220000000000013</v>
      </c>
    </row>
    <row r="40" spans="1:11" x14ac:dyDescent="0.25">
      <c r="A40" s="7">
        <v>44885</v>
      </c>
      <c r="B40" s="8" t="s">
        <v>95</v>
      </c>
      <c r="C40" s="8" t="s">
        <v>50</v>
      </c>
      <c r="D40" s="8" t="s">
        <v>96</v>
      </c>
      <c r="E40" s="6">
        <v>450</v>
      </c>
      <c r="F40" s="6">
        <v>450</v>
      </c>
      <c r="G40" s="11">
        <v>1</v>
      </c>
      <c r="H40" s="11">
        <v>5.5</v>
      </c>
      <c r="I40" s="8" t="s">
        <v>4</v>
      </c>
      <c r="J40" s="11">
        <f t="shared" si="0"/>
        <v>4.5</v>
      </c>
      <c r="K40" s="11">
        <f t="shared" si="2"/>
        <v>38.720000000000013</v>
      </c>
    </row>
    <row r="41" spans="1:11" x14ac:dyDescent="0.25">
      <c r="A41" s="7">
        <v>44885</v>
      </c>
      <c r="B41" s="8" t="s">
        <v>97</v>
      </c>
      <c r="C41" s="8" t="s">
        <v>50</v>
      </c>
      <c r="D41" s="8" t="s">
        <v>98</v>
      </c>
      <c r="E41" s="6">
        <v>275</v>
      </c>
      <c r="F41" s="6">
        <v>78</v>
      </c>
      <c r="G41" s="11">
        <v>1</v>
      </c>
      <c r="H41" s="11">
        <v>3.75</v>
      </c>
      <c r="I41" s="8" t="s">
        <v>5</v>
      </c>
      <c r="J41" s="11">
        <f t="shared" si="0"/>
        <v>-1</v>
      </c>
      <c r="K41" s="11">
        <f t="shared" si="2"/>
        <v>37.720000000000013</v>
      </c>
    </row>
    <row r="42" spans="1:11" x14ac:dyDescent="0.25">
      <c r="A42" s="7">
        <v>44885</v>
      </c>
      <c r="B42" s="8" t="s">
        <v>99</v>
      </c>
      <c r="C42" s="8" t="s">
        <v>50</v>
      </c>
      <c r="D42" s="8" t="s">
        <v>100</v>
      </c>
      <c r="E42" s="6">
        <v>-150</v>
      </c>
      <c r="F42" s="6">
        <v>-150</v>
      </c>
      <c r="G42" s="11">
        <v>2</v>
      </c>
      <c r="H42" s="11">
        <v>3.33</v>
      </c>
      <c r="I42" s="8" t="s">
        <v>5</v>
      </c>
      <c r="J42" s="11">
        <f t="shared" si="0"/>
        <v>-2</v>
      </c>
      <c r="K42" s="11">
        <f t="shared" si="2"/>
        <v>35.720000000000013</v>
      </c>
    </row>
    <row r="43" spans="1:11" x14ac:dyDescent="0.25">
      <c r="A43" s="7">
        <v>44885</v>
      </c>
      <c r="B43" s="8" t="s">
        <v>101</v>
      </c>
      <c r="C43" s="8" t="s">
        <v>50</v>
      </c>
      <c r="D43" s="8" t="s">
        <v>89</v>
      </c>
      <c r="E43" s="6">
        <v>125</v>
      </c>
      <c r="F43" s="6">
        <v>120</v>
      </c>
      <c r="G43" s="11">
        <v>1</v>
      </c>
      <c r="H43" s="11">
        <v>2.25</v>
      </c>
      <c r="I43" s="8" t="s">
        <v>5</v>
      </c>
      <c r="J43" s="11">
        <f t="shared" si="0"/>
        <v>-1</v>
      </c>
      <c r="K43" s="11">
        <f t="shared" si="2"/>
        <v>34.720000000000013</v>
      </c>
    </row>
    <row r="44" spans="1:11" x14ac:dyDescent="0.25">
      <c r="A44" s="7">
        <v>44885</v>
      </c>
      <c r="B44" s="8" t="s">
        <v>102</v>
      </c>
      <c r="C44" s="8" t="s">
        <v>50</v>
      </c>
      <c r="D44" s="8" t="s">
        <v>103</v>
      </c>
      <c r="E44" s="6">
        <v>1300</v>
      </c>
      <c r="F44" s="6">
        <v>1100</v>
      </c>
      <c r="G44" s="11">
        <v>1</v>
      </c>
      <c r="H44" s="11">
        <v>14</v>
      </c>
      <c r="I44" s="8" t="s">
        <v>4</v>
      </c>
      <c r="J44" s="11">
        <f t="shared" si="0"/>
        <v>13</v>
      </c>
      <c r="K44" s="11">
        <f t="shared" si="2"/>
        <v>47.720000000000013</v>
      </c>
    </row>
    <row r="45" spans="1:11" x14ac:dyDescent="0.25">
      <c r="A45" s="7">
        <v>44885</v>
      </c>
      <c r="B45" s="8" t="s">
        <v>104</v>
      </c>
      <c r="C45" s="8" t="s">
        <v>50</v>
      </c>
      <c r="D45" s="8" t="s">
        <v>105</v>
      </c>
      <c r="E45" s="6">
        <v>145</v>
      </c>
      <c r="F45" s="6">
        <v>145</v>
      </c>
      <c r="G45" s="11">
        <v>1</v>
      </c>
      <c r="H45" s="11">
        <v>2.4500000000000002</v>
      </c>
      <c r="I45" s="8" t="s">
        <v>4</v>
      </c>
      <c r="J45" s="11">
        <f t="shared" si="0"/>
        <v>1.4500000000000002</v>
      </c>
      <c r="K45" s="11">
        <f t="shared" si="2"/>
        <v>49.170000000000016</v>
      </c>
    </row>
    <row r="46" spans="1:11" x14ac:dyDescent="0.25">
      <c r="A46" s="7">
        <v>44885</v>
      </c>
      <c r="B46" s="8" t="s">
        <v>106</v>
      </c>
      <c r="C46" s="8" t="s">
        <v>107</v>
      </c>
      <c r="D46" s="8" t="s">
        <v>108</v>
      </c>
      <c r="E46" s="6">
        <v>140</v>
      </c>
      <c r="F46" s="6">
        <v>140</v>
      </c>
      <c r="G46" s="11">
        <v>1</v>
      </c>
      <c r="H46" s="11">
        <v>2.4</v>
      </c>
      <c r="I46" s="8" t="s">
        <v>4</v>
      </c>
      <c r="J46" s="11">
        <f t="shared" si="0"/>
        <v>1.4</v>
      </c>
      <c r="K46" s="11">
        <f t="shared" si="2"/>
        <v>50.570000000000014</v>
      </c>
    </row>
    <row r="47" spans="1:11" x14ac:dyDescent="0.25">
      <c r="A47" s="7">
        <v>44886</v>
      </c>
      <c r="B47" s="8" t="s">
        <v>109</v>
      </c>
      <c r="C47" s="8" t="s">
        <v>50</v>
      </c>
      <c r="D47" s="8" t="s">
        <v>110</v>
      </c>
      <c r="E47" s="6">
        <v>525</v>
      </c>
      <c r="F47" s="6">
        <v>525</v>
      </c>
      <c r="G47" s="11">
        <v>1</v>
      </c>
      <c r="H47" s="11">
        <v>6.25</v>
      </c>
      <c r="I47" s="8" t="s">
        <v>5</v>
      </c>
      <c r="J47" s="11">
        <f t="shared" si="0"/>
        <v>-1</v>
      </c>
      <c r="K47" s="11">
        <f t="shared" si="2"/>
        <v>49.570000000000014</v>
      </c>
    </row>
    <row r="48" spans="1:11" x14ac:dyDescent="0.25">
      <c r="A48" s="7">
        <v>44886</v>
      </c>
      <c r="B48" s="8" t="s">
        <v>111</v>
      </c>
      <c r="C48" s="8" t="s">
        <v>50</v>
      </c>
      <c r="D48" s="8" t="s">
        <v>112</v>
      </c>
      <c r="E48" s="6">
        <v>175</v>
      </c>
      <c r="F48" s="6">
        <v>155</v>
      </c>
      <c r="G48" s="11">
        <v>1</v>
      </c>
      <c r="H48" s="11">
        <v>2.75</v>
      </c>
      <c r="I48" s="8" t="s">
        <v>4</v>
      </c>
      <c r="J48" s="11">
        <f t="shared" si="0"/>
        <v>1.75</v>
      </c>
      <c r="K48" s="11">
        <f t="shared" si="2"/>
        <v>51.320000000000014</v>
      </c>
    </row>
    <row r="49" spans="1:11" x14ac:dyDescent="0.25">
      <c r="A49" s="7">
        <v>44886</v>
      </c>
      <c r="B49" s="8" t="s">
        <v>113</v>
      </c>
      <c r="C49" s="8" t="s">
        <v>50</v>
      </c>
      <c r="D49" s="8" t="s">
        <v>114</v>
      </c>
      <c r="E49" s="6">
        <v>105</v>
      </c>
      <c r="F49" s="6">
        <v>110</v>
      </c>
      <c r="G49" s="11">
        <v>1</v>
      </c>
      <c r="H49" s="11">
        <v>2.0499999999999998</v>
      </c>
      <c r="I49" s="8" t="s">
        <v>5</v>
      </c>
      <c r="J49" s="11">
        <f t="shared" si="0"/>
        <v>-1</v>
      </c>
      <c r="K49" s="11">
        <f t="shared" si="2"/>
        <v>50.320000000000014</v>
      </c>
    </row>
    <row r="50" spans="1:11" x14ac:dyDescent="0.25">
      <c r="A50" s="7">
        <v>44886</v>
      </c>
      <c r="B50" s="8" t="s">
        <v>115</v>
      </c>
      <c r="C50" s="8" t="s">
        <v>50</v>
      </c>
      <c r="D50" s="8" t="s">
        <v>67</v>
      </c>
      <c r="E50" s="6">
        <v>1050</v>
      </c>
      <c r="F50" s="6">
        <v>1050</v>
      </c>
      <c r="G50" s="11">
        <v>1</v>
      </c>
      <c r="H50" s="11">
        <v>11.5</v>
      </c>
      <c r="I50" s="8" t="s">
        <v>5</v>
      </c>
      <c r="J50" s="11">
        <f t="shared" si="0"/>
        <v>-1</v>
      </c>
      <c r="K50" s="11">
        <f t="shared" si="2"/>
        <v>49.320000000000014</v>
      </c>
    </row>
    <row r="51" spans="1:11" x14ac:dyDescent="0.25">
      <c r="A51" s="7">
        <v>44886</v>
      </c>
      <c r="B51" s="8" t="s">
        <v>116</v>
      </c>
      <c r="C51" s="8" t="s">
        <v>50</v>
      </c>
      <c r="D51" s="8" t="s">
        <v>51</v>
      </c>
      <c r="E51" s="6">
        <v>375</v>
      </c>
      <c r="F51" s="6">
        <v>360</v>
      </c>
      <c r="G51" s="11">
        <v>1</v>
      </c>
      <c r="H51" s="11">
        <v>4.75</v>
      </c>
      <c r="I51" s="8" t="s">
        <v>5</v>
      </c>
      <c r="J51" s="11">
        <f t="shared" si="0"/>
        <v>-1</v>
      </c>
      <c r="K51" s="11">
        <f t="shared" si="2"/>
        <v>48.320000000000014</v>
      </c>
    </row>
    <row r="52" spans="1:11" x14ac:dyDescent="0.25">
      <c r="A52" s="7">
        <v>44886</v>
      </c>
      <c r="B52" s="8" t="s">
        <v>117</v>
      </c>
      <c r="C52" s="8" t="s">
        <v>50</v>
      </c>
      <c r="D52" s="8" t="s">
        <v>118</v>
      </c>
      <c r="E52" s="6">
        <v>125</v>
      </c>
      <c r="F52" s="6">
        <v>105</v>
      </c>
      <c r="G52" s="11">
        <v>1</v>
      </c>
      <c r="H52" s="11">
        <v>2.25</v>
      </c>
      <c r="I52" s="8" t="s">
        <v>4</v>
      </c>
      <c r="J52" s="11">
        <f t="shared" si="0"/>
        <v>1.25</v>
      </c>
      <c r="K52" s="11">
        <f t="shared" si="2"/>
        <v>49.570000000000014</v>
      </c>
    </row>
    <row r="53" spans="1:11" x14ac:dyDescent="0.25">
      <c r="A53" s="7">
        <v>44886</v>
      </c>
      <c r="B53" s="8" t="s">
        <v>119</v>
      </c>
      <c r="C53" s="8" t="s">
        <v>27</v>
      </c>
      <c r="D53" s="8" t="s">
        <v>48</v>
      </c>
      <c r="E53" s="6">
        <v>-110</v>
      </c>
      <c r="F53" s="6">
        <v>-110</v>
      </c>
      <c r="G53" s="11">
        <v>1</v>
      </c>
      <c r="H53" s="11">
        <v>1.91</v>
      </c>
      <c r="I53" s="8" t="s">
        <v>5</v>
      </c>
      <c r="J53" s="11">
        <f t="shared" si="0"/>
        <v>-1</v>
      </c>
      <c r="K53" s="11">
        <f t="shared" si="2"/>
        <v>48.570000000000014</v>
      </c>
    </row>
    <row r="54" spans="1:11" x14ac:dyDescent="0.25">
      <c r="A54" s="7">
        <v>44886</v>
      </c>
      <c r="B54" s="8" t="s">
        <v>120</v>
      </c>
      <c r="C54" s="8" t="s">
        <v>50</v>
      </c>
      <c r="D54" s="8" t="s">
        <v>121</v>
      </c>
      <c r="E54" s="6">
        <v>160</v>
      </c>
      <c r="F54" s="6">
        <v>170</v>
      </c>
      <c r="G54" s="11">
        <v>1</v>
      </c>
      <c r="H54" s="11">
        <v>2.6</v>
      </c>
      <c r="I54" s="8" t="s">
        <v>4</v>
      </c>
      <c r="J54" s="11">
        <f t="shared" si="0"/>
        <v>1.6</v>
      </c>
      <c r="K54" s="11">
        <f t="shared" si="2"/>
        <v>50.170000000000016</v>
      </c>
    </row>
    <row r="55" spans="1:11" x14ac:dyDescent="0.25">
      <c r="A55" s="7">
        <v>44887</v>
      </c>
      <c r="B55" s="8" t="s">
        <v>122</v>
      </c>
      <c r="C55" s="8" t="s">
        <v>123</v>
      </c>
      <c r="D55" s="8" t="s">
        <v>124</v>
      </c>
      <c r="E55" s="6">
        <v>-110</v>
      </c>
      <c r="F55" s="6">
        <v>-135</v>
      </c>
      <c r="G55" s="11">
        <v>1</v>
      </c>
      <c r="H55" s="11">
        <v>1.91</v>
      </c>
      <c r="I55" s="8" t="s">
        <v>5</v>
      </c>
      <c r="J55" s="11">
        <f t="shared" si="0"/>
        <v>-1</v>
      </c>
      <c r="K55" s="11">
        <f t="shared" si="2"/>
        <v>49.170000000000016</v>
      </c>
    </row>
    <row r="56" spans="1:11" x14ac:dyDescent="0.25">
      <c r="A56" s="7">
        <v>44887</v>
      </c>
      <c r="B56" s="8" t="s">
        <v>125</v>
      </c>
      <c r="C56" s="8" t="s">
        <v>50</v>
      </c>
      <c r="D56" s="8" t="s">
        <v>60</v>
      </c>
      <c r="E56" s="6">
        <v>130</v>
      </c>
      <c r="F56" s="6">
        <v>115</v>
      </c>
      <c r="G56" s="11">
        <v>1</v>
      </c>
      <c r="H56" s="11">
        <v>2.2999999999999998</v>
      </c>
      <c r="I56" s="8" t="s">
        <v>5</v>
      </c>
      <c r="J56" s="11">
        <f t="shared" si="0"/>
        <v>-1</v>
      </c>
      <c r="K56" s="11">
        <f t="shared" si="2"/>
        <v>48.170000000000016</v>
      </c>
    </row>
    <row r="57" spans="1:11" x14ac:dyDescent="0.25">
      <c r="A57" s="7">
        <v>44887</v>
      </c>
      <c r="B57" s="8" t="s">
        <v>126</v>
      </c>
      <c r="C57" s="8" t="s">
        <v>9</v>
      </c>
      <c r="D57" s="8" t="s">
        <v>127</v>
      </c>
      <c r="E57" s="6">
        <v>-130</v>
      </c>
      <c r="F57" s="6">
        <v>-130</v>
      </c>
      <c r="G57" s="11">
        <v>1</v>
      </c>
      <c r="H57" s="11">
        <v>1.77</v>
      </c>
      <c r="I57" s="8" t="s">
        <v>4</v>
      </c>
      <c r="J57" s="11">
        <f t="shared" si="0"/>
        <v>0.77</v>
      </c>
      <c r="K57" s="11">
        <f>K56+J57</f>
        <v>48.940000000000019</v>
      </c>
    </row>
    <row r="58" spans="1:11" x14ac:dyDescent="0.25">
      <c r="A58" s="7">
        <v>44887</v>
      </c>
      <c r="B58" s="8" t="s">
        <v>128</v>
      </c>
      <c r="C58" s="8" t="s">
        <v>9</v>
      </c>
      <c r="D58" s="8" t="s">
        <v>129</v>
      </c>
      <c r="E58" s="6">
        <v>-180</v>
      </c>
      <c r="F58" s="6">
        <v>-185</v>
      </c>
      <c r="G58" s="11">
        <v>1</v>
      </c>
      <c r="H58" s="11">
        <v>1.56</v>
      </c>
      <c r="I58" s="8" t="s">
        <v>5</v>
      </c>
      <c r="J58" s="11">
        <f t="shared" si="0"/>
        <v>-1</v>
      </c>
      <c r="K58" s="11">
        <f>K57+J58</f>
        <v>47.940000000000019</v>
      </c>
    </row>
    <row r="59" spans="1:11" x14ac:dyDescent="0.25">
      <c r="A59" s="7">
        <v>44887</v>
      </c>
      <c r="B59" s="8" t="s">
        <v>130</v>
      </c>
      <c r="C59" s="8" t="s">
        <v>9</v>
      </c>
      <c r="D59" s="8" t="s">
        <v>131</v>
      </c>
      <c r="E59" s="6">
        <v>-245</v>
      </c>
      <c r="F59" s="6">
        <v>-245</v>
      </c>
      <c r="G59" s="11">
        <v>1</v>
      </c>
      <c r="H59" s="11">
        <v>1.41</v>
      </c>
      <c r="I59" s="8" t="s">
        <v>5</v>
      </c>
      <c r="J59" s="11">
        <f t="shared" si="0"/>
        <v>-1</v>
      </c>
      <c r="K59" s="11">
        <f t="shared" ref="K59:K64" si="3">K58+J59</f>
        <v>46.940000000000019</v>
      </c>
    </row>
    <row r="60" spans="1:11" x14ac:dyDescent="0.25">
      <c r="A60" s="7">
        <v>44887</v>
      </c>
      <c r="B60" s="8" t="s">
        <v>132</v>
      </c>
      <c r="C60" s="8" t="s">
        <v>50</v>
      </c>
      <c r="D60" s="8" t="s">
        <v>133</v>
      </c>
      <c r="E60" s="6">
        <v>-260</v>
      </c>
      <c r="F60" s="6">
        <v>-260</v>
      </c>
      <c r="G60" s="11">
        <v>1</v>
      </c>
      <c r="H60" s="11">
        <v>1.38</v>
      </c>
      <c r="I60" s="8" t="s">
        <v>5</v>
      </c>
      <c r="J60" s="11">
        <f t="shared" si="0"/>
        <v>-1</v>
      </c>
      <c r="K60" s="11">
        <f t="shared" si="3"/>
        <v>45.940000000000019</v>
      </c>
    </row>
    <row r="61" spans="1:11" x14ac:dyDescent="0.25">
      <c r="A61" s="7">
        <v>44888</v>
      </c>
      <c r="B61" s="8" t="s">
        <v>134</v>
      </c>
      <c r="C61" s="8" t="s">
        <v>50</v>
      </c>
      <c r="D61" s="8" t="s">
        <v>135</v>
      </c>
      <c r="E61" s="6">
        <v>150</v>
      </c>
      <c r="F61" s="6">
        <v>135</v>
      </c>
      <c r="G61" s="11">
        <v>1</v>
      </c>
      <c r="H61" s="11">
        <v>2.5</v>
      </c>
      <c r="I61" s="8" t="s">
        <v>4</v>
      </c>
      <c r="J61" s="11">
        <f t="shared" si="0"/>
        <v>1.5</v>
      </c>
      <c r="K61" s="11">
        <f>K60+J61</f>
        <v>47.440000000000019</v>
      </c>
    </row>
    <row r="62" spans="1:11" x14ac:dyDescent="0.25">
      <c r="A62" s="7">
        <v>44888</v>
      </c>
      <c r="B62" s="8" t="s">
        <v>136</v>
      </c>
      <c r="C62" s="8" t="s">
        <v>50</v>
      </c>
      <c r="D62" s="8" t="s">
        <v>137</v>
      </c>
      <c r="E62" s="6">
        <v>-140</v>
      </c>
      <c r="F62" s="6">
        <v>-140</v>
      </c>
      <c r="G62" s="11">
        <v>1</v>
      </c>
      <c r="H62" s="11">
        <v>1.71</v>
      </c>
      <c r="I62" s="8" t="s">
        <v>4</v>
      </c>
      <c r="J62" s="11">
        <f t="shared" si="0"/>
        <v>0.71</v>
      </c>
      <c r="K62" s="11">
        <f t="shared" si="3"/>
        <v>48.15000000000002</v>
      </c>
    </row>
    <row r="63" spans="1:11" x14ac:dyDescent="0.25">
      <c r="A63" s="7">
        <v>44888</v>
      </c>
      <c r="B63" s="8" t="s">
        <v>138</v>
      </c>
      <c r="C63" s="8" t="s">
        <v>123</v>
      </c>
      <c r="D63" s="8" t="s">
        <v>139</v>
      </c>
      <c r="E63" s="6">
        <v>-110</v>
      </c>
      <c r="F63" s="6">
        <v>-110</v>
      </c>
      <c r="G63" s="11">
        <v>1</v>
      </c>
      <c r="H63" s="11">
        <v>1.91</v>
      </c>
      <c r="I63" s="8" t="s">
        <v>5</v>
      </c>
      <c r="J63" s="11">
        <f t="shared" si="0"/>
        <v>-1</v>
      </c>
      <c r="K63" s="11">
        <f t="shared" si="3"/>
        <v>47.15000000000002</v>
      </c>
    </row>
    <row r="64" spans="1:11" x14ac:dyDescent="0.25">
      <c r="A64" s="7">
        <v>44888</v>
      </c>
      <c r="B64" s="8" t="s">
        <v>140</v>
      </c>
      <c r="C64" s="8" t="s">
        <v>50</v>
      </c>
      <c r="D64" s="8" t="s">
        <v>141</v>
      </c>
      <c r="E64" s="6">
        <v>-210</v>
      </c>
      <c r="F64" s="6">
        <v>-210</v>
      </c>
      <c r="G64" s="11">
        <v>1</v>
      </c>
      <c r="H64" s="11">
        <v>1.48</v>
      </c>
      <c r="I64" s="8" t="s">
        <v>4</v>
      </c>
      <c r="J64" s="11">
        <f t="shared" si="0"/>
        <v>0.48</v>
      </c>
      <c r="K64" s="11">
        <f t="shared" si="3"/>
        <v>47.630000000000017</v>
      </c>
    </row>
    <row r="65" spans="1:11" x14ac:dyDescent="0.25">
      <c r="A65" s="7">
        <v>44890</v>
      </c>
      <c r="B65" s="8" t="s">
        <v>142</v>
      </c>
      <c r="C65" s="8" t="s">
        <v>9</v>
      </c>
      <c r="D65" s="8" t="s">
        <v>143</v>
      </c>
      <c r="E65" s="6">
        <v>150</v>
      </c>
      <c r="F65" s="6">
        <v>150</v>
      </c>
      <c r="G65" s="11">
        <v>1</v>
      </c>
      <c r="H65" s="11">
        <v>2.5</v>
      </c>
      <c r="I65" s="8" t="s">
        <v>5</v>
      </c>
      <c r="J65" s="11">
        <f t="shared" si="0"/>
        <v>-1</v>
      </c>
      <c r="K65" s="11">
        <f t="shared" ref="K65:K121" si="4">K64+J65</f>
        <v>46.630000000000017</v>
      </c>
    </row>
    <row r="66" spans="1:11" x14ac:dyDescent="0.25">
      <c r="A66" s="7">
        <v>44891</v>
      </c>
      <c r="B66" s="8" t="s">
        <v>144</v>
      </c>
      <c r="C66" s="8" t="s">
        <v>50</v>
      </c>
      <c r="D66" s="8" t="s">
        <v>145</v>
      </c>
      <c r="E66" s="6">
        <v>265</v>
      </c>
      <c r="F66" s="6">
        <v>265</v>
      </c>
      <c r="G66" s="11">
        <v>1</v>
      </c>
      <c r="H66" s="11">
        <v>3.65</v>
      </c>
      <c r="I66" s="8" t="s">
        <v>4</v>
      </c>
      <c r="J66" s="11">
        <f t="shared" si="0"/>
        <v>2.65</v>
      </c>
      <c r="K66" s="11">
        <f t="shared" si="4"/>
        <v>49.280000000000015</v>
      </c>
    </row>
    <row r="67" spans="1:11" x14ac:dyDescent="0.25">
      <c r="A67" s="7">
        <v>44891</v>
      </c>
      <c r="B67" s="8" t="s">
        <v>146</v>
      </c>
      <c r="C67" s="8" t="s">
        <v>50</v>
      </c>
      <c r="D67" s="8" t="s">
        <v>147</v>
      </c>
      <c r="E67" s="6">
        <v>160</v>
      </c>
      <c r="F67" s="6">
        <v>160</v>
      </c>
      <c r="G67" s="11">
        <v>1</v>
      </c>
      <c r="H67" s="11">
        <v>2.6</v>
      </c>
      <c r="I67" s="8" t="s">
        <v>5</v>
      </c>
      <c r="J67" s="11">
        <f t="shared" si="0"/>
        <v>-1</v>
      </c>
      <c r="K67" s="11">
        <f t="shared" si="4"/>
        <v>48.280000000000015</v>
      </c>
    </row>
    <row r="68" spans="1:11" x14ac:dyDescent="0.25">
      <c r="A68" s="7">
        <v>44892</v>
      </c>
      <c r="B68" s="8" t="s">
        <v>148</v>
      </c>
      <c r="C68" s="8" t="s">
        <v>50</v>
      </c>
      <c r="D68" s="8" t="s">
        <v>149</v>
      </c>
      <c r="E68" s="6">
        <v>215</v>
      </c>
      <c r="F68" s="6">
        <v>210</v>
      </c>
      <c r="G68" s="11">
        <v>1</v>
      </c>
      <c r="H68" s="11">
        <v>3.15</v>
      </c>
      <c r="I68" s="8" t="s">
        <v>5</v>
      </c>
      <c r="J68" s="11">
        <f t="shared" si="0"/>
        <v>-1</v>
      </c>
      <c r="K68" s="11">
        <f t="shared" si="4"/>
        <v>47.280000000000015</v>
      </c>
    </row>
    <row r="69" spans="1:11" x14ac:dyDescent="0.25">
      <c r="A69" s="7">
        <v>44892</v>
      </c>
      <c r="B69" s="8" t="s">
        <v>150</v>
      </c>
      <c r="C69" s="8" t="s">
        <v>50</v>
      </c>
      <c r="D69" s="8" t="s">
        <v>81</v>
      </c>
      <c r="E69" s="6">
        <v>-135</v>
      </c>
      <c r="F69" s="6">
        <v>-150</v>
      </c>
      <c r="G69" s="11">
        <v>1</v>
      </c>
      <c r="H69" s="11">
        <v>1.74</v>
      </c>
      <c r="I69" s="8" t="s">
        <v>4</v>
      </c>
      <c r="J69" s="11">
        <f t="shared" si="0"/>
        <v>0.74</v>
      </c>
      <c r="K69" s="11">
        <f t="shared" si="4"/>
        <v>48.020000000000017</v>
      </c>
    </row>
    <row r="70" spans="1:11" x14ac:dyDescent="0.25">
      <c r="A70" s="7">
        <v>44892</v>
      </c>
      <c r="B70" s="8" t="s">
        <v>151</v>
      </c>
      <c r="C70" s="8" t="s">
        <v>50</v>
      </c>
      <c r="D70" s="8" t="s">
        <v>152</v>
      </c>
      <c r="E70" s="6">
        <v>150</v>
      </c>
      <c r="F70" s="6">
        <v>150</v>
      </c>
      <c r="G70" s="11">
        <v>1</v>
      </c>
      <c r="H70" s="11">
        <v>2.5499999999999998</v>
      </c>
      <c r="I70" s="8" t="s">
        <v>4</v>
      </c>
      <c r="J70" s="11">
        <f t="shared" si="0"/>
        <v>1.5499999999999998</v>
      </c>
      <c r="K70" s="11">
        <f t="shared" si="4"/>
        <v>49.570000000000014</v>
      </c>
    </row>
    <row r="71" spans="1:11" x14ac:dyDescent="0.25">
      <c r="A71" s="7">
        <v>44892</v>
      </c>
      <c r="B71" s="8" t="s">
        <v>153</v>
      </c>
      <c r="C71" s="8" t="s">
        <v>50</v>
      </c>
      <c r="D71" s="8" t="s">
        <v>154</v>
      </c>
      <c r="E71" s="6">
        <v>1400</v>
      </c>
      <c r="F71" s="6">
        <v>1400</v>
      </c>
      <c r="G71" s="11">
        <v>1</v>
      </c>
      <c r="H71" s="11">
        <v>15</v>
      </c>
      <c r="I71" s="8" t="s">
        <v>5</v>
      </c>
      <c r="J71" s="11">
        <f t="shared" si="0"/>
        <v>-1</v>
      </c>
      <c r="K71" s="11">
        <f t="shared" si="4"/>
        <v>48.570000000000014</v>
      </c>
    </row>
    <row r="72" spans="1:11" x14ac:dyDescent="0.25">
      <c r="A72" s="7">
        <v>44892</v>
      </c>
      <c r="B72" s="8" t="s">
        <v>155</v>
      </c>
      <c r="C72" s="8" t="s">
        <v>50</v>
      </c>
      <c r="D72" s="8" t="s">
        <v>156</v>
      </c>
      <c r="E72" s="6">
        <v>230</v>
      </c>
      <c r="F72" s="6">
        <v>230</v>
      </c>
      <c r="G72" s="11">
        <v>1</v>
      </c>
      <c r="H72" s="11">
        <v>3.3</v>
      </c>
      <c r="I72" s="8" t="s">
        <v>5</v>
      </c>
      <c r="J72" s="11">
        <f t="shared" si="0"/>
        <v>-1</v>
      </c>
      <c r="K72" s="11">
        <f t="shared" si="4"/>
        <v>47.570000000000014</v>
      </c>
    </row>
    <row r="73" spans="1:11" x14ac:dyDescent="0.25">
      <c r="A73" s="7">
        <v>44893</v>
      </c>
      <c r="B73" s="8" t="s">
        <v>157</v>
      </c>
      <c r="C73" s="8" t="s">
        <v>50</v>
      </c>
      <c r="D73" s="8" t="s">
        <v>158</v>
      </c>
      <c r="E73" s="6">
        <v>-125</v>
      </c>
      <c r="F73" s="6">
        <v>-130</v>
      </c>
      <c r="G73" s="11">
        <v>1</v>
      </c>
      <c r="H73" s="11">
        <v>1.8</v>
      </c>
      <c r="I73" s="8" t="s">
        <v>196</v>
      </c>
      <c r="J73" s="11">
        <v>0</v>
      </c>
      <c r="K73" s="11">
        <f t="shared" si="4"/>
        <v>47.570000000000014</v>
      </c>
    </row>
    <row r="74" spans="1:11" x14ac:dyDescent="0.25">
      <c r="A74" s="7">
        <v>44893</v>
      </c>
      <c r="B74" s="8" t="s">
        <v>159</v>
      </c>
      <c r="C74" s="8" t="s">
        <v>9</v>
      </c>
      <c r="D74" s="8" t="s">
        <v>160</v>
      </c>
      <c r="E74" s="6">
        <v>-115</v>
      </c>
      <c r="F74" s="6">
        <v>-125</v>
      </c>
      <c r="G74" s="11">
        <v>1</v>
      </c>
      <c r="H74" s="11">
        <v>1.87</v>
      </c>
      <c r="I74" s="8" t="s">
        <v>4</v>
      </c>
      <c r="J74" s="11">
        <f t="shared" si="0"/>
        <v>0.87000000000000011</v>
      </c>
      <c r="K74" s="11">
        <f t="shared" si="4"/>
        <v>48.440000000000012</v>
      </c>
    </row>
    <row r="75" spans="1:11" x14ac:dyDescent="0.25">
      <c r="A75" s="7">
        <v>44893</v>
      </c>
      <c r="B75" s="8" t="s">
        <v>161</v>
      </c>
      <c r="C75" s="8" t="s">
        <v>50</v>
      </c>
      <c r="D75" s="8" t="s">
        <v>94</v>
      </c>
      <c r="E75" s="6">
        <v>450</v>
      </c>
      <c r="F75" s="6">
        <v>430</v>
      </c>
      <c r="G75" s="11">
        <v>2</v>
      </c>
      <c r="H75" s="11">
        <v>11</v>
      </c>
      <c r="I75" s="8" t="s">
        <v>5</v>
      </c>
      <c r="J75" s="11">
        <f t="shared" si="0"/>
        <v>-2</v>
      </c>
      <c r="K75" s="11">
        <f t="shared" si="4"/>
        <v>46.440000000000012</v>
      </c>
    </row>
    <row r="76" spans="1:11" x14ac:dyDescent="0.25">
      <c r="A76" s="7">
        <v>44893</v>
      </c>
      <c r="B76" s="8" t="s">
        <v>162</v>
      </c>
      <c r="C76" s="8" t="s">
        <v>50</v>
      </c>
      <c r="D76" s="8" t="s">
        <v>154</v>
      </c>
      <c r="E76" s="6">
        <v>390</v>
      </c>
      <c r="F76" s="6">
        <v>500</v>
      </c>
      <c r="G76" s="11">
        <v>1</v>
      </c>
      <c r="H76" s="11">
        <v>4.9000000000000004</v>
      </c>
      <c r="I76" s="8" t="s">
        <v>5</v>
      </c>
      <c r="J76" s="11">
        <f t="shared" si="0"/>
        <v>-1</v>
      </c>
      <c r="K76" s="11">
        <f t="shared" si="4"/>
        <v>45.440000000000012</v>
      </c>
    </row>
    <row r="77" spans="1:11" x14ac:dyDescent="0.25">
      <c r="A77" s="7">
        <v>44893</v>
      </c>
      <c r="B77" s="8" t="s">
        <v>163</v>
      </c>
      <c r="C77" s="8" t="s">
        <v>9</v>
      </c>
      <c r="D77" s="8" t="s">
        <v>164</v>
      </c>
      <c r="E77" s="6">
        <v>-235</v>
      </c>
      <c r="F77" s="6">
        <v>-250</v>
      </c>
      <c r="G77" s="11">
        <v>2</v>
      </c>
      <c r="H77" s="11">
        <v>2.85</v>
      </c>
      <c r="I77" s="8" t="s">
        <v>4</v>
      </c>
      <c r="J77" s="11">
        <f t="shared" si="0"/>
        <v>0.85000000000000009</v>
      </c>
      <c r="K77" s="11">
        <f t="shared" si="4"/>
        <v>46.290000000000013</v>
      </c>
    </row>
    <row r="78" spans="1:11" x14ac:dyDescent="0.25">
      <c r="A78" s="7">
        <v>44893</v>
      </c>
      <c r="B78" s="8" t="s">
        <v>165</v>
      </c>
      <c r="C78" s="8" t="s">
        <v>9</v>
      </c>
      <c r="D78" s="8" t="s">
        <v>129</v>
      </c>
      <c r="E78" s="6">
        <v>-195</v>
      </c>
      <c r="F78" s="6">
        <v>-210</v>
      </c>
      <c r="G78" s="11">
        <v>1</v>
      </c>
      <c r="H78" s="11">
        <v>1.51</v>
      </c>
      <c r="I78" s="8" t="s">
        <v>4</v>
      </c>
      <c r="J78" s="11">
        <f t="shared" si="0"/>
        <v>0.51</v>
      </c>
      <c r="K78" s="11">
        <f t="shared" si="4"/>
        <v>46.800000000000011</v>
      </c>
    </row>
    <row r="79" spans="1:11" x14ac:dyDescent="0.25">
      <c r="A79" s="7">
        <v>44893</v>
      </c>
      <c r="B79" s="8" t="s">
        <v>166</v>
      </c>
      <c r="C79" s="8" t="s">
        <v>50</v>
      </c>
      <c r="D79" s="8" t="s">
        <v>167</v>
      </c>
      <c r="E79" s="6">
        <v>500</v>
      </c>
      <c r="F79" s="6">
        <v>500</v>
      </c>
      <c r="G79" s="11">
        <v>2</v>
      </c>
      <c r="H79" s="11">
        <v>12</v>
      </c>
      <c r="I79" s="8" t="s">
        <v>5</v>
      </c>
      <c r="J79" s="11">
        <f t="shared" si="0"/>
        <v>-2</v>
      </c>
      <c r="K79" s="11">
        <f t="shared" si="4"/>
        <v>44.800000000000011</v>
      </c>
    </row>
    <row r="80" spans="1:11" x14ac:dyDescent="0.25">
      <c r="A80" s="7">
        <v>44893</v>
      </c>
      <c r="B80" s="8" t="s">
        <v>168</v>
      </c>
      <c r="C80" s="8" t="s">
        <v>50</v>
      </c>
      <c r="D80" s="8" t="s">
        <v>169</v>
      </c>
      <c r="E80" s="6">
        <v>140</v>
      </c>
      <c r="F80" s="6">
        <v>140</v>
      </c>
      <c r="G80" s="11">
        <v>1</v>
      </c>
      <c r="H80" s="11">
        <v>2.4</v>
      </c>
      <c r="I80" s="8" t="s">
        <v>4</v>
      </c>
      <c r="J80" s="11">
        <f t="shared" si="0"/>
        <v>1.4</v>
      </c>
      <c r="K80" s="11">
        <f t="shared" si="4"/>
        <v>46.20000000000001</v>
      </c>
    </row>
    <row r="81" spans="1:11" x14ac:dyDescent="0.25">
      <c r="A81" s="7">
        <v>44894</v>
      </c>
      <c r="B81" s="8" t="s">
        <v>170</v>
      </c>
      <c r="C81" s="8" t="s">
        <v>50</v>
      </c>
      <c r="D81" s="8" t="s">
        <v>171</v>
      </c>
      <c r="E81" s="6">
        <v>110</v>
      </c>
      <c r="F81" s="6">
        <v>120</v>
      </c>
      <c r="G81" s="11">
        <v>1</v>
      </c>
      <c r="H81" s="11">
        <v>2.1</v>
      </c>
      <c r="I81" s="8" t="s">
        <v>5</v>
      </c>
      <c r="J81" s="11">
        <f t="shared" si="0"/>
        <v>-1</v>
      </c>
      <c r="K81" s="11">
        <f t="shared" si="4"/>
        <v>45.20000000000001</v>
      </c>
    </row>
    <row r="82" spans="1:11" x14ac:dyDescent="0.25">
      <c r="A82" s="7">
        <v>44894</v>
      </c>
      <c r="B82" s="8" t="s">
        <v>172</v>
      </c>
      <c r="C82" s="8" t="s">
        <v>50</v>
      </c>
      <c r="D82" s="8" t="s">
        <v>173</v>
      </c>
      <c r="E82" s="6">
        <v>125</v>
      </c>
      <c r="F82" s="6">
        <v>110</v>
      </c>
      <c r="G82" s="11">
        <v>1</v>
      </c>
      <c r="H82" s="11">
        <v>2.25</v>
      </c>
      <c r="I82" s="8" t="s">
        <v>5</v>
      </c>
      <c r="J82" s="11">
        <f t="shared" si="0"/>
        <v>-1</v>
      </c>
      <c r="K82" s="11">
        <f t="shared" si="4"/>
        <v>44.20000000000001</v>
      </c>
    </row>
    <row r="83" spans="1:11" x14ac:dyDescent="0.25">
      <c r="A83" s="7">
        <v>44894</v>
      </c>
      <c r="B83" s="8" t="s">
        <v>174</v>
      </c>
      <c r="C83" s="8" t="s">
        <v>50</v>
      </c>
      <c r="D83" s="8" t="s">
        <v>175</v>
      </c>
      <c r="E83" s="6">
        <v>250</v>
      </c>
      <c r="F83" s="6">
        <v>230</v>
      </c>
      <c r="G83" s="11">
        <v>1</v>
      </c>
      <c r="H83" s="11">
        <v>3.5</v>
      </c>
      <c r="I83" s="8" t="s">
        <v>5</v>
      </c>
      <c r="J83" s="11">
        <f t="shared" si="0"/>
        <v>-1</v>
      </c>
      <c r="K83" s="11">
        <f t="shared" si="4"/>
        <v>43.20000000000001</v>
      </c>
    </row>
    <row r="84" spans="1:11" x14ac:dyDescent="0.25">
      <c r="A84" s="7">
        <v>44895</v>
      </c>
      <c r="B84" s="8" t="s">
        <v>176</v>
      </c>
      <c r="C84" s="8" t="s">
        <v>50</v>
      </c>
      <c r="D84" s="8" t="s">
        <v>177</v>
      </c>
      <c r="E84" s="6">
        <v>165</v>
      </c>
      <c r="F84" s="6">
        <v>160</v>
      </c>
      <c r="G84" s="11">
        <v>2</v>
      </c>
      <c r="H84" s="11">
        <v>5.3</v>
      </c>
      <c r="I84" s="8" t="s">
        <v>5</v>
      </c>
      <c r="J84" s="11">
        <f t="shared" si="0"/>
        <v>-2</v>
      </c>
      <c r="K84" s="11">
        <f t="shared" si="4"/>
        <v>41.20000000000001</v>
      </c>
    </row>
    <row r="85" spans="1:11" x14ac:dyDescent="0.25">
      <c r="A85" s="7">
        <v>44895</v>
      </c>
      <c r="B85" s="8" t="s">
        <v>178</v>
      </c>
      <c r="C85" s="8" t="s">
        <v>50</v>
      </c>
      <c r="D85" s="8" t="s">
        <v>179</v>
      </c>
      <c r="E85" s="6">
        <v>140</v>
      </c>
      <c r="F85" s="6">
        <v>135</v>
      </c>
      <c r="G85" s="11">
        <v>1</v>
      </c>
      <c r="H85" s="11">
        <v>2.4</v>
      </c>
      <c r="I85" s="8" t="s">
        <v>5</v>
      </c>
      <c r="J85" s="11">
        <f t="shared" si="0"/>
        <v>-1</v>
      </c>
      <c r="K85" s="11">
        <f t="shared" si="4"/>
        <v>40.20000000000001</v>
      </c>
    </row>
    <row r="86" spans="1:11" x14ac:dyDescent="0.25">
      <c r="A86" s="7">
        <v>44895</v>
      </c>
      <c r="B86" s="8" t="s">
        <v>180</v>
      </c>
      <c r="C86" s="8" t="s">
        <v>50</v>
      </c>
      <c r="D86" s="8" t="s">
        <v>181</v>
      </c>
      <c r="E86" s="6">
        <v>165</v>
      </c>
      <c r="F86" s="6">
        <v>160</v>
      </c>
      <c r="G86" s="11">
        <v>1</v>
      </c>
      <c r="H86" s="11">
        <v>2.65</v>
      </c>
      <c r="I86" s="8" t="s">
        <v>5</v>
      </c>
      <c r="J86" s="11">
        <f t="shared" si="0"/>
        <v>-1</v>
      </c>
      <c r="K86" s="11">
        <f t="shared" si="4"/>
        <v>39.20000000000001</v>
      </c>
    </row>
    <row r="87" spans="1:11" x14ac:dyDescent="0.25">
      <c r="A87" s="7">
        <v>44895</v>
      </c>
      <c r="B87" s="8" t="s">
        <v>182</v>
      </c>
      <c r="C87" s="8" t="s">
        <v>50</v>
      </c>
      <c r="D87" s="8" t="s">
        <v>183</v>
      </c>
      <c r="E87" s="6">
        <v>1000</v>
      </c>
      <c r="F87" s="6">
        <v>1000</v>
      </c>
      <c r="G87" s="11">
        <v>1</v>
      </c>
      <c r="H87" s="11">
        <v>11</v>
      </c>
      <c r="I87" s="8" t="s">
        <v>5</v>
      </c>
      <c r="J87" s="11">
        <f t="shared" si="0"/>
        <v>-1</v>
      </c>
      <c r="K87" s="11">
        <f t="shared" si="4"/>
        <v>38.20000000000001</v>
      </c>
    </row>
    <row r="88" spans="1:11" x14ac:dyDescent="0.25">
      <c r="A88" s="7">
        <v>44897</v>
      </c>
      <c r="B88" s="8" t="s">
        <v>184</v>
      </c>
      <c r="C88" s="8" t="s">
        <v>50</v>
      </c>
      <c r="D88" s="8" t="s">
        <v>185</v>
      </c>
      <c r="E88" s="6">
        <v>375</v>
      </c>
      <c r="F88" s="6">
        <v>425</v>
      </c>
      <c r="G88" s="11">
        <v>1</v>
      </c>
      <c r="H88" s="11">
        <v>4.75</v>
      </c>
      <c r="I88" s="8" t="s">
        <v>5</v>
      </c>
      <c r="J88" s="11">
        <f t="shared" si="0"/>
        <v>-1</v>
      </c>
      <c r="K88" s="11">
        <f t="shared" si="4"/>
        <v>37.20000000000001</v>
      </c>
    </row>
    <row r="89" spans="1:11" x14ac:dyDescent="0.25">
      <c r="A89" s="7">
        <v>44898</v>
      </c>
      <c r="B89" s="8" t="s">
        <v>186</v>
      </c>
      <c r="C89" s="8" t="s">
        <v>50</v>
      </c>
      <c r="D89" s="8" t="s">
        <v>187</v>
      </c>
      <c r="E89" s="6">
        <v>1250</v>
      </c>
      <c r="F89" s="6">
        <v>1250</v>
      </c>
      <c r="G89" s="11">
        <v>1</v>
      </c>
      <c r="H89" s="11">
        <v>13.5</v>
      </c>
      <c r="I89" s="8" t="s">
        <v>5</v>
      </c>
      <c r="J89" s="11">
        <f t="shared" si="0"/>
        <v>-1</v>
      </c>
      <c r="K89" s="11">
        <f t="shared" si="4"/>
        <v>36.20000000000001</v>
      </c>
    </row>
    <row r="90" spans="1:11" x14ac:dyDescent="0.25">
      <c r="A90" s="7">
        <v>44898</v>
      </c>
      <c r="B90" s="8" t="s">
        <v>188</v>
      </c>
      <c r="C90" s="8" t="s">
        <v>50</v>
      </c>
      <c r="D90" s="8" t="s">
        <v>189</v>
      </c>
      <c r="E90" s="6">
        <v>265</v>
      </c>
      <c r="F90" s="6">
        <v>265</v>
      </c>
      <c r="G90" s="11">
        <v>1</v>
      </c>
      <c r="H90" s="11">
        <v>3.65</v>
      </c>
      <c r="I90" s="8" t="s">
        <v>5</v>
      </c>
      <c r="J90" s="11">
        <f t="shared" si="0"/>
        <v>-1</v>
      </c>
      <c r="K90" s="11">
        <f t="shared" si="4"/>
        <v>35.20000000000001</v>
      </c>
    </row>
    <row r="91" spans="1:11" x14ac:dyDescent="0.25">
      <c r="A91" s="7">
        <v>44898</v>
      </c>
      <c r="B91" s="8" t="s">
        <v>190</v>
      </c>
      <c r="C91" s="8" t="s">
        <v>50</v>
      </c>
      <c r="D91" s="8" t="s">
        <v>191</v>
      </c>
      <c r="E91" s="6">
        <v>255</v>
      </c>
      <c r="F91" s="6">
        <v>255</v>
      </c>
      <c r="G91" s="11">
        <v>1</v>
      </c>
      <c r="H91" s="11">
        <v>3.55</v>
      </c>
      <c r="I91" s="8" t="s">
        <v>5</v>
      </c>
      <c r="J91" s="11">
        <f t="shared" si="0"/>
        <v>-1</v>
      </c>
      <c r="K91" s="11">
        <f t="shared" si="4"/>
        <v>34.20000000000001</v>
      </c>
    </row>
    <row r="92" spans="1:11" x14ac:dyDescent="0.25">
      <c r="A92" s="7">
        <v>44898</v>
      </c>
      <c r="B92" s="8" t="s">
        <v>192</v>
      </c>
      <c r="C92" s="8" t="s">
        <v>50</v>
      </c>
      <c r="D92" s="8" t="s">
        <v>96</v>
      </c>
      <c r="E92" s="6">
        <v>135</v>
      </c>
      <c r="F92" s="6">
        <v>135</v>
      </c>
      <c r="G92" s="11">
        <v>1</v>
      </c>
      <c r="H92" s="11">
        <v>2.35</v>
      </c>
      <c r="I92" s="8" t="s">
        <v>4</v>
      </c>
      <c r="J92" s="11">
        <f t="shared" si="0"/>
        <v>1.35</v>
      </c>
      <c r="K92" s="11">
        <f t="shared" si="4"/>
        <v>35.550000000000011</v>
      </c>
    </row>
    <row r="93" spans="1:11" x14ac:dyDescent="0.25">
      <c r="A93" s="7">
        <v>44898</v>
      </c>
      <c r="B93" s="8" t="s">
        <v>193</v>
      </c>
      <c r="C93" s="8" t="s">
        <v>50</v>
      </c>
      <c r="D93" s="8" t="s">
        <v>194</v>
      </c>
      <c r="E93" s="6">
        <v>130</v>
      </c>
      <c r="F93" s="6">
        <v>130</v>
      </c>
      <c r="G93" s="11">
        <v>1</v>
      </c>
      <c r="H93" s="11">
        <v>2.2999999999999998</v>
      </c>
      <c r="I93" s="8" t="s">
        <v>5</v>
      </c>
      <c r="J93" s="11">
        <f t="shared" si="0"/>
        <v>-1</v>
      </c>
      <c r="K93" s="11">
        <f t="shared" si="4"/>
        <v>34.550000000000011</v>
      </c>
    </row>
    <row r="94" spans="1:11" x14ac:dyDescent="0.25">
      <c r="A94" s="7">
        <v>44899</v>
      </c>
      <c r="B94" s="8" t="s">
        <v>195</v>
      </c>
      <c r="C94" s="8" t="s">
        <v>50</v>
      </c>
      <c r="D94" s="8" t="s">
        <v>46</v>
      </c>
      <c r="E94" s="6">
        <v>340</v>
      </c>
      <c r="F94" s="6">
        <v>340</v>
      </c>
      <c r="G94" s="11">
        <v>1</v>
      </c>
      <c r="H94" s="11">
        <v>4.4000000000000004</v>
      </c>
      <c r="I94" s="8" t="s">
        <v>5</v>
      </c>
      <c r="J94" s="11">
        <f t="shared" si="0"/>
        <v>-1</v>
      </c>
      <c r="K94" s="11">
        <f t="shared" si="4"/>
        <v>33.550000000000011</v>
      </c>
    </row>
    <row r="95" spans="1:11" x14ac:dyDescent="0.25">
      <c r="A95" s="7">
        <v>44900</v>
      </c>
      <c r="B95" s="8" t="s">
        <v>197</v>
      </c>
      <c r="C95" s="8" t="s">
        <v>50</v>
      </c>
      <c r="D95" s="8" t="s">
        <v>198</v>
      </c>
      <c r="E95" s="6">
        <v>215</v>
      </c>
      <c r="F95" s="6">
        <v>170</v>
      </c>
      <c r="G95" s="11">
        <v>1</v>
      </c>
      <c r="H95" s="11">
        <v>3.15</v>
      </c>
      <c r="I95" s="8" t="s">
        <v>4</v>
      </c>
      <c r="J95" s="11">
        <f t="shared" si="0"/>
        <v>2.15</v>
      </c>
      <c r="K95" s="11">
        <f t="shared" si="4"/>
        <v>35.70000000000001</v>
      </c>
    </row>
    <row r="96" spans="1:11" x14ac:dyDescent="0.25">
      <c r="A96" s="7">
        <v>44900</v>
      </c>
      <c r="B96" s="8" t="s">
        <v>199</v>
      </c>
      <c r="C96" s="8" t="s">
        <v>9</v>
      </c>
      <c r="D96" s="8" t="s">
        <v>200</v>
      </c>
      <c r="E96" s="6">
        <v>-110</v>
      </c>
      <c r="F96" s="6">
        <v>-115</v>
      </c>
      <c r="G96" s="11">
        <v>1</v>
      </c>
      <c r="H96" s="11">
        <v>1.91</v>
      </c>
      <c r="I96" s="8" t="s">
        <v>4</v>
      </c>
      <c r="J96" s="11">
        <f t="shared" si="0"/>
        <v>0.90999999999999992</v>
      </c>
      <c r="K96" s="11">
        <f t="shared" si="4"/>
        <v>36.610000000000007</v>
      </c>
    </row>
    <row r="97" spans="1:11" x14ac:dyDescent="0.25">
      <c r="A97" s="7">
        <v>44900</v>
      </c>
      <c r="B97" s="8" t="s">
        <v>218</v>
      </c>
      <c r="C97" s="8" t="s">
        <v>9</v>
      </c>
      <c r="D97" s="8" t="s">
        <v>212</v>
      </c>
      <c r="E97" s="6">
        <v>-110</v>
      </c>
      <c r="F97" s="6">
        <v>-105</v>
      </c>
      <c r="G97" s="11">
        <v>2</v>
      </c>
      <c r="H97" s="11">
        <v>3.82</v>
      </c>
      <c r="I97" s="8" t="s">
        <v>5</v>
      </c>
      <c r="J97" s="11">
        <f t="shared" si="0"/>
        <v>-2</v>
      </c>
      <c r="K97" s="11">
        <f t="shared" si="4"/>
        <v>34.610000000000007</v>
      </c>
    </row>
    <row r="98" spans="1:11" x14ac:dyDescent="0.25">
      <c r="A98" s="7">
        <v>44900</v>
      </c>
      <c r="B98" s="8" t="s">
        <v>201</v>
      </c>
      <c r="C98" s="8" t="s">
        <v>9</v>
      </c>
      <c r="D98" s="8" t="s">
        <v>211</v>
      </c>
      <c r="E98" s="6">
        <v>-230</v>
      </c>
      <c r="F98" s="6">
        <v>-245</v>
      </c>
      <c r="G98" s="11">
        <v>1</v>
      </c>
      <c r="H98" s="11">
        <v>1.43</v>
      </c>
      <c r="I98" s="8" t="s">
        <v>4</v>
      </c>
      <c r="J98" s="11">
        <f t="shared" si="0"/>
        <v>0.42999999999999994</v>
      </c>
      <c r="K98" s="11">
        <f t="shared" si="4"/>
        <v>35.040000000000006</v>
      </c>
    </row>
    <row r="99" spans="1:11" x14ac:dyDescent="0.25">
      <c r="A99" s="7">
        <v>44901</v>
      </c>
      <c r="B99" s="8" t="s">
        <v>202</v>
      </c>
      <c r="C99" s="8" t="s">
        <v>50</v>
      </c>
      <c r="D99" s="8" t="s">
        <v>203</v>
      </c>
      <c r="E99" s="6">
        <v>230</v>
      </c>
      <c r="F99" s="6">
        <v>220</v>
      </c>
      <c r="G99" s="11">
        <v>1</v>
      </c>
      <c r="H99" s="11">
        <v>3.3</v>
      </c>
      <c r="I99" s="8" t="s">
        <v>4</v>
      </c>
      <c r="J99" s="11">
        <f t="shared" si="0"/>
        <v>2.2999999999999998</v>
      </c>
      <c r="K99" s="11">
        <f t="shared" si="4"/>
        <v>37.340000000000003</v>
      </c>
    </row>
    <row r="100" spans="1:11" x14ac:dyDescent="0.25">
      <c r="A100" s="7">
        <v>44902</v>
      </c>
      <c r="B100" s="8" t="s">
        <v>204</v>
      </c>
      <c r="C100" s="8" t="s">
        <v>205</v>
      </c>
      <c r="D100" s="8" t="s">
        <v>206</v>
      </c>
      <c r="E100" s="6">
        <v>150</v>
      </c>
      <c r="F100" s="6">
        <v>165</v>
      </c>
      <c r="G100" s="11">
        <v>1</v>
      </c>
      <c r="H100" s="11">
        <v>2.5</v>
      </c>
      <c r="I100" s="8" t="s">
        <v>5</v>
      </c>
      <c r="J100" s="11">
        <f t="shared" si="0"/>
        <v>-1</v>
      </c>
      <c r="K100" s="11">
        <f t="shared" si="4"/>
        <v>36.340000000000003</v>
      </c>
    </row>
    <row r="101" spans="1:11" x14ac:dyDescent="0.25">
      <c r="A101" s="7">
        <v>44902</v>
      </c>
      <c r="B101" s="8" t="s">
        <v>207</v>
      </c>
      <c r="C101" s="8" t="s">
        <v>205</v>
      </c>
      <c r="D101" s="8" t="s">
        <v>210</v>
      </c>
      <c r="E101" s="6">
        <v>-115</v>
      </c>
      <c r="F101" s="6">
        <v>-115</v>
      </c>
      <c r="G101" s="11">
        <v>1</v>
      </c>
      <c r="H101" s="11">
        <v>1.87</v>
      </c>
      <c r="I101" s="8" t="s">
        <v>4</v>
      </c>
      <c r="J101" s="11">
        <f t="shared" si="0"/>
        <v>0.87000000000000011</v>
      </c>
      <c r="K101" s="11">
        <f t="shared" si="4"/>
        <v>37.21</v>
      </c>
    </row>
    <row r="102" spans="1:11" x14ac:dyDescent="0.25">
      <c r="A102" s="7">
        <v>44902</v>
      </c>
      <c r="B102" s="8" t="s">
        <v>208</v>
      </c>
      <c r="C102" s="8" t="s">
        <v>9</v>
      </c>
      <c r="D102" s="8" t="s">
        <v>209</v>
      </c>
      <c r="E102" s="6">
        <v>-175</v>
      </c>
      <c r="F102" s="6">
        <v>-225</v>
      </c>
      <c r="G102" s="11">
        <v>2</v>
      </c>
      <c r="H102" s="11">
        <v>3.14</v>
      </c>
      <c r="I102" s="8" t="s">
        <v>4</v>
      </c>
      <c r="J102" s="11">
        <f t="shared" si="0"/>
        <v>1.1400000000000001</v>
      </c>
      <c r="K102" s="11">
        <f t="shared" si="4"/>
        <v>38.35</v>
      </c>
    </row>
    <row r="103" spans="1:11" x14ac:dyDescent="0.25">
      <c r="A103" s="7">
        <v>44902</v>
      </c>
      <c r="B103" s="8" t="s">
        <v>213</v>
      </c>
      <c r="C103" s="8" t="s">
        <v>214</v>
      </c>
      <c r="D103" s="8" t="s">
        <v>215</v>
      </c>
      <c r="E103" s="6">
        <v>125</v>
      </c>
      <c r="F103" s="6">
        <v>120</v>
      </c>
      <c r="G103" s="11">
        <v>1</v>
      </c>
      <c r="H103" s="11">
        <v>2.25</v>
      </c>
      <c r="I103" s="8" t="s">
        <v>5</v>
      </c>
      <c r="J103" s="11">
        <f t="shared" si="0"/>
        <v>-1</v>
      </c>
      <c r="K103" s="11">
        <f t="shared" si="4"/>
        <v>37.35</v>
      </c>
    </row>
    <row r="104" spans="1:11" x14ac:dyDescent="0.25">
      <c r="A104" s="7">
        <v>44902</v>
      </c>
      <c r="B104" s="8" t="s">
        <v>216</v>
      </c>
      <c r="C104" s="8" t="s">
        <v>50</v>
      </c>
      <c r="D104" s="8" t="s">
        <v>217</v>
      </c>
      <c r="E104" s="6">
        <v>800</v>
      </c>
      <c r="F104" s="6">
        <v>800</v>
      </c>
      <c r="G104" s="11">
        <v>1</v>
      </c>
      <c r="H104" s="11">
        <v>9</v>
      </c>
      <c r="I104" s="8" t="s">
        <v>5</v>
      </c>
      <c r="J104" s="11">
        <f t="shared" si="0"/>
        <v>-1</v>
      </c>
      <c r="K104" s="11">
        <f t="shared" si="4"/>
        <v>36.35</v>
      </c>
    </row>
    <row r="105" spans="1:11" x14ac:dyDescent="0.25">
      <c r="A105" s="7">
        <v>44903</v>
      </c>
      <c r="B105" s="8" t="s">
        <v>218</v>
      </c>
      <c r="C105" s="8" t="s">
        <v>214</v>
      </c>
      <c r="D105" s="8" t="s">
        <v>219</v>
      </c>
      <c r="E105" s="6">
        <v>-125</v>
      </c>
      <c r="F105" s="6">
        <v>-125</v>
      </c>
      <c r="G105" s="11">
        <v>1</v>
      </c>
      <c r="H105" s="11">
        <v>1.8</v>
      </c>
      <c r="I105" s="8" t="s">
        <v>5</v>
      </c>
      <c r="J105" s="11">
        <f t="shared" si="0"/>
        <v>-1</v>
      </c>
      <c r="K105" s="11">
        <f t="shared" si="4"/>
        <v>35.35</v>
      </c>
    </row>
    <row r="106" spans="1:11" x14ac:dyDescent="0.25">
      <c r="A106" s="7">
        <v>44903</v>
      </c>
      <c r="B106" s="8" t="s">
        <v>220</v>
      </c>
      <c r="C106" s="8" t="s">
        <v>50</v>
      </c>
      <c r="D106" s="8" t="s">
        <v>221</v>
      </c>
      <c r="E106" s="6">
        <v>255</v>
      </c>
      <c r="F106" s="6">
        <v>265</v>
      </c>
      <c r="G106" s="11">
        <v>1</v>
      </c>
      <c r="H106" s="11">
        <v>3.55</v>
      </c>
      <c r="I106" s="8" t="s">
        <v>5</v>
      </c>
      <c r="J106" s="11">
        <f t="shared" si="0"/>
        <v>-1</v>
      </c>
      <c r="K106" s="11">
        <f t="shared" si="4"/>
        <v>34.35</v>
      </c>
    </row>
    <row r="107" spans="1:11" x14ac:dyDescent="0.25">
      <c r="A107" s="7">
        <v>44903</v>
      </c>
      <c r="B107" s="8" t="s">
        <v>222</v>
      </c>
      <c r="C107" s="8" t="s">
        <v>50</v>
      </c>
      <c r="D107" s="8" t="s">
        <v>223</v>
      </c>
      <c r="E107" s="6">
        <v>120</v>
      </c>
      <c r="F107" s="6">
        <v>120</v>
      </c>
      <c r="G107" s="11">
        <v>1</v>
      </c>
      <c r="H107" s="11">
        <v>2.2000000000000002</v>
      </c>
      <c r="I107" s="8" t="s">
        <v>4</v>
      </c>
      <c r="J107" s="11">
        <f t="shared" si="0"/>
        <v>1.2000000000000002</v>
      </c>
      <c r="K107" s="11">
        <f t="shared" si="4"/>
        <v>35.550000000000004</v>
      </c>
    </row>
    <row r="108" spans="1:11" x14ac:dyDescent="0.25">
      <c r="A108" s="7">
        <v>44904</v>
      </c>
      <c r="B108" s="8" t="s">
        <v>204</v>
      </c>
      <c r="C108" s="8" t="s">
        <v>205</v>
      </c>
      <c r="D108" s="8" t="s">
        <v>224</v>
      </c>
      <c r="E108" s="6">
        <v>160</v>
      </c>
      <c r="F108" s="6">
        <v>160</v>
      </c>
      <c r="G108" s="11">
        <v>2</v>
      </c>
      <c r="H108" s="11">
        <v>5.2</v>
      </c>
      <c r="I108" s="8" t="s">
        <v>5</v>
      </c>
      <c r="J108" s="11">
        <f t="shared" ref="J108:J116" si="5">IF(I108="Pending", 0,IF(I108="Win",H108-G108,-1*G108))</f>
        <v>-2</v>
      </c>
      <c r="K108" s="11">
        <f t="shared" si="4"/>
        <v>33.550000000000004</v>
      </c>
    </row>
    <row r="109" spans="1:11" x14ac:dyDescent="0.25">
      <c r="A109" s="7">
        <v>44904</v>
      </c>
      <c r="B109" s="8" t="s">
        <v>225</v>
      </c>
      <c r="C109" s="8" t="s">
        <v>214</v>
      </c>
      <c r="D109" s="8" t="s">
        <v>92</v>
      </c>
      <c r="E109" s="6">
        <v>130</v>
      </c>
      <c r="F109" s="6">
        <v>110</v>
      </c>
      <c r="G109" s="11">
        <v>1</v>
      </c>
      <c r="H109" s="11">
        <v>2.2999999999999998</v>
      </c>
      <c r="I109" s="8" t="s">
        <v>5</v>
      </c>
      <c r="J109" s="11">
        <f t="shared" si="5"/>
        <v>-1</v>
      </c>
      <c r="K109" s="11">
        <f t="shared" si="4"/>
        <v>32.550000000000004</v>
      </c>
    </row>
    <row r="110" spans="1:11" x14ac:dyDescent="0.25">
      <c r="A110" s="7">
        <v>44904</v>
      </c>
      <c r="B110" s="8" t="s">
        <v>226</v>
      </c>
      <c r="C110" s="8" t="s">
        <v>205</v>
      </c>
      <c r="D110" s="8" t="s">
        <v>227</v>
      </c>
      <c r="E110" s="6">
        <v>-135</v>
      </c>
      <c r="F110" s="6">
        <v>-135</v>
      </c>
      <c r="G110" s="11">
        <v>2</v>
      </c>
      <c r="H110" s="11">
        <v>3.48</v>
      </c>
      <c r="I110" s="8" t="s">
        <v>5</v>
      </c>
      <c r="J110" s="11">
        <f t="shared" si="5"/>
        <v>-2</v>
      </c>
      <c r="K110" s="11">
        <f t="shared" si="4"/>
        <v>30.550000000000004</v>
      </c>
    </row>
    <row r="111" spans="1:11" x14ac:dyDescent="0.25">
      <c r="A111" s="7">
        <v>44905</v>
      </c>
      <c r="B111" s="8" t="s">
        <v>228</v>
      </c>
      <c r="C111" s="8" t="s">
        <v>50</v>
      </c>
      <c r="D111" s="8" t="s">
        <v>229</v>
      </c>
      <c r="E111" s="6">
        <v>125</v>
      </c>
      <c r="F111" s="6">
        <v>125</v>
      </c>
      <c r="G111" s="11">
        <v>1</v>
      </c>
      <c r="H111" s="11">
        <v>2.25</v>
      </c>
      <c r="I111" s="8" t="s">
        <v>4</v>
      </c>
      <c r="J111" s="11">
        <f t="shared" si="5"/>
        <v>1.25</v>
      </c>
      <c r="K111" s="11">
        <f t="shared" si="4"/>
        <v>31.800000000000004</v>
      </c>
    </row>
    <row r="112" spans="1:11" x14ac:dyDescent="0.25">
      <c r="A112" s="7">
        <v>44906</v>
      </c>
      <c r="B112" s="8" t="s">
        <v>230</v>
      </c>
      <c r="C112" s="8" t="s">
        <v>50</v>
      </c>
      <c r="D112" s="8" t="s">
        <v>231</v>
      </c>
      <c r="E112" s="6">
        <v>170</v>
      </c>
      <c r="F112" s="6">
        <v>145</v>
      </c>
      <c r="G112" s="11">
        <v>1</v>
      </c>
      <c r="H112" s="11">
        <v>2.7</v>
      </c>
      <c r="I112" s="8" t="s">
        <v>5</v>
      </c>
      <c r="J112" s="11">
        <f t="shared" si="5"/>
        <v>-1</v>
      </c>
      <c r="K112" s="11">
        <f t="shared" si="4"/>
        <v>30.800000000000004</v>
      </c>
    </row>
    <row r="113" spans="1:11" x14ac:dyDescent="0.25">
      <c r="A113" s="7">
        <v>44907</v>
      </c>
      <c r="B113" s="8" t="s">
        <v>232</v>
      </c>
      <c r="C113" s="8" t="s">
        <v>205</v>
      </c>
      <c r="D113" s="8" t="s">
        <v>233</v>
      </c>
      <c r="E113" s="6">
        <v>135</v>
      </c>
      <c r="F113" s="6">
        <v>130</v>
      </c>
      <c r="G113" s="11">
        <v>1</v>
      </c>
      <c r="H113" s="11">
        <v>2.35</v>
      </c>
      <c r="I113" s="8" t="s">
        <v>5</v>
      </c>
      <c r="J113" s="11">
        <f t="shared" si="5"/>
        <v>-1</v>
      </c>
      <c r="K113" s="11">
        <f t="shared" si="4"/>
        <v>29.800000000000004</v>
      </c>
    </row>
    <row r="114" spans="1:11" x14ac:dyDescent="0.25">
      <c r="A114" s="7">
        <v>44907</v>
      </c>
      <c r="B114" s="8" t="s">
        <v>234</v>
      </c>
      <c r="C114" s="8" t="s">
        <v>205</v>
      </c>
      <c r="D114" s="8" t="s">
        <v>235</v>
      </c>
      <c r="E114" s="6">
        <v>130</v>
      </c>
      <c r="F114" s="6">
        <v>115</v>
      </c>
      <c r="G114" s="11">
        <v>1</v>
      </c>
      <c r="H114" s="11">
        <v>2.2999999999999998</v>
      </c>
      <c r="I114" s="8" t="s">
        <v>5</v>
      </c>
      <c r="J114" s="11">
        <f t="shared" si="5"/>
        <v>-1</v>
      </c>
      <c r="K114" s="11">
        <f t="shared" si="4"/>
        <v>28.800000000000004</v>
      </c>
    </row>
    <row r="115" spans="1:11" x14ac:dyDescent="0.25">
      <c r="A115" s="7">
        <v>44907</v>
      </c>
      <c r="B115" s="8" t="s">
        <v>236</v>
      </c>
      <c r="C115" s="8" t="s">
        <v>50</v>
      </c>
      <c r="D115" s="8" t="s">
        <v>237</v>
      </c>
      <c r="E115" s="6">
        <v>130</v>
      </c>
      <c r="F115" s="6">
        <v>130</v>
      </c>
      <c r="G115" s="11">
        <v>1</v>
      </c>
      <c r="H115" s="11">
        <v>2.2999999999999998</v>
      </c>
      <c r="I115" s="8" t="s">
        <v>5</v>
      </c>
      <c r="J115" s="11">
        <f t="shared" si="5"/>
        <v>-1</v>
      </c>
      <c r="K115" s="11">
        <f t="shared" si="4"/>
        <v>27.800000000000004</v>
      </c>
    </row>
    <row r="116" spans="1:11" x14ac:dyDescent="0.25">
      <c r="A116" s="7">
        <v>44907</v>
      </c>
      <c r="B116" s="8" t="s">
        <v>238</v>
      </c>
      <c r="C116" s="8" t="s">
        <v>205</v>
      </c>
      <c r="D116" s="8" t="s">
        <v>239</v>
      </c>
      <c r="E116" s="6">
        <v>150</v>
      </c>
      <c r="F116" s="6">
        <v>130</v>
      </c>
      <c r="G116" s="11">
        <v>1</v>
      </c>
      <c r="H116" s="11">
        <v>2.5</v>
      </c>
      <c r="I116" s="8" t="s">
        <v>5</v>
      </c>
      <c r="J116" s="11">
        <f t="shared" si="5"/>
        <v>-1</v>
      </c>
      <c r="K116" s="11">
        <f t="shared" si="4"/>
        <v>26.800000000000004</v>
      </c>
    </row>
    <row r="117" spans="1:11" x14ac:dyDescent="0.25">
      <c r="A117" s="7">
        <v>44907</v>
      </c>
      <c r="B117" s="8" t="s">
        <v>234</v>
      </c>
      <c r="C117" s="8" t="s">
        <v>205</v>
      </c>
      <c r="D117" s="8" t="s">
        <v>242</v>
      </c>
      <c r="E117" s="6">
        <v>145</v>
      </c>
      <c r="F117" s="6">
        <v>140</v>
      </c>
      <c r="G117" s="11">
        <v>1</v>
      </c>
      <c r="H117" s="11">
        <v>2.4500000000000002</v>
      </c>
      <c r="I117" s="8" t="s">
        <v>5</v>
      </c>
      <c r="J117" s="11">
        <f t="shared" ref="J117:J121" si="6">IF(I117="Pending", 0,IF(I117="Win",H117-G117,-1*G117))</f>
        <v>-1</v>
      </c>
      <c r="K117" s="11">
        <f t="shared" ref="K117" si="7">K116+J117</f>
        <v>25.800000000000004</v>
      </c>
    </row>
    <row r="118" spans="1:11" x14ac:dyDescent="0.25">
      <c r="A118" s="7">
        <v>44907</v>
      </c>
      <c r="B118" s="8" t="s">
        <v>243</v>
      </c>
      <c r="C118" s="8" t="s">
        <v>9</v>
      </c>
      <c r="D118" s="8" t="s">
        <v>244</v>
      </c>
      <c r="E118" s="6">
        <v>-110</v>
      </c>
      <c r="F118" s="6">
        <v>-110</v>
      </c>
      <c r="G118" s="11">
        <v>1</v>
      </c>
      <c r="H118" s="11">
        <v>1.91</v>
      </c>
      <c r="I118" s="8" t="s">
        <v>5</v>
      </c>
      <c r="J118" s="11">
        <f t="shared" si="6"/>
        <v>-1</v>
      </c>
      <c r="K118" s="11">
        <f t="shared" si="4"/>
        <v>24.800000000000004</v>
      </c>
    </row>
    <row r="119" spans="1:11" x14ac:dyDescent="0.25">
      <c r="A119" s="7">
        <v>44908</v>
      </c>
      <c r="B119" s="8" t="s">
        <v>245</v>
      </c>
      <c r="C119" s="8" t="s">
        <v>50</v>
      </c>
      <c r="D119" s="8" t="s">
        <v>246</v>
      </c>
      <c r="E119" s="6">
        <v>170</v>
      </c>
      <c r="F119" s="6">
        <v>170</v>
      </c>
      <c r="G119" s="11">
        <v>1</v>
      </c>
      <c r="H119" s="11">
        <v>2.7</v>
      </c>
      <c r="I119" s="8" t="s">
        <v>5</v>
      </c>
      <c r="J119" s="11">
        <f t="shared" si="6"/>
        <v>-1</v>
      </c>
      <c r="K119" s="11">
        <f t="shared" si="4"/>
        <v>23.800000000000004</v>
      </c>
    </row>
    <row r="120" spans="1:11" x14ac:dyDescent="0.25">
      <c r="A120" s="7">
        <v>44908</v>
      </c>
      <c r="B120" s="8" t="s">
        <v>247</v>
      </c>
      <c r="C120" s="8" t="s">
        <v>205</v>
      </c>
      <c r="D120" s="8" t="s">
        <v>248</v>
      </c>
      <c r="E120" s="6">
        <v>140</v>
      </c>
      <c r="F120" s="6">
        <v>140</v>
      </c>
      <c r="G120" s="11">
        <v>1</v>
      </c>
      <c r="H120" s="11">
        <v>2.4</v>
      </c>
      <c r="I120" s="8" t="s">
        <v>5</v>
      </c>
      <c r="J120" s="11">
        <f t="shared" si="6"/>
        <v>-1</v>
      </c>
      <c r="K120" s="11">
        <f t="shared" si="4"/>
        <v>22.800000000000004</v>
      </c>
    </row>
    <row r="121" spans="1:11" x14ac:dyDescent="0.25">
      <c r="A121" s="7">
        <v>44908</v>
      </c>
      <c r="B121" s="8" t="s">
        <v>249</v>
      </c>
      <c r="C121" s="8" t="s">
        <v>205</v>
      </c>
      <c r="D121" s="8" t="s">
        <v>250</v>
      </c>
      <c r="E121" s="6">
        <v>105</v>
      </c>
      <c r="F121" s="6">
        <v>105</v>
      </c>
      <c r="G121" s="11">
        <v>1</v>
      </c>
      <c r="H121" s="11">
        <v>2.0499999999999998</v>
      </c>
      <c r="I121" s="8" t="s">
        <v>4</v>
      </c>
      <c r="J121" s="11">
        <f t="shared" si="6"/>
        <v>1.0499999999999998</v>
      </c>
      <c r="K121" s="11">
        <f t="shared" si="4"/>
        <v>23.850000000000005</v>
      </c>
    </row>
    <row r="122" spans="1:11" x14ac:dyDescent="0.25">
      <c r="A122" s="8"/>
      <c r="B122" s="8"/>
      <c r="C122" s="8"/>
      <c r="D122" s="8"/>
      <c r="E122" s="6"/>
      <c r="F122" s="6"/>
      <c r="G122" s="11"/>
      <c r="H122" s="11"/>
      <c r="I122" s="8"/>
      <c r="J122" s="11"/>
      <c r="K122" s="11"/>
    </row>
    <row r="123" spans="1:11" x14ac:dyDescent="0.25">
      <c r="A123" s="8"/>
      <c r="B123" s="8"/>
      <c r="C123" s="8"/>
      <c r="D123" s="8"/>
      <c r="E123" s="6"/>
      <c r="F123" s="6"/>
      <c r="G123" s="11"/>
      <c r="H123" s="11"/>
      <c r="I123" s="8"/>
      <c r="J123" s="11"/>
      <c r="K123" s="11"/>
    </row>
    <row r="124" spans="1:11" x14ac:dyDescent="0.25">
      <c r="A124" s="8"/>
      <c r="B124" s="8"/>
      <c r="C124" s="8"/>
      <c r="D124" s="8"/>
      <c r="E124" s="6"/>
      <c r="F124" s="6"/>
      <c r="G124" s="11"/>
      <c r="H124" s="11"/>
      <c r="I124" s="8"/>
      <c r="J124" s="11"/>
      <c r="K124" s="11"/>
    </row>
    <row r="125" spans="1:11" x14ac:dyDescent="0.25">
      <c r="A125" s="8"/>
      <c r="B125" s="8"/>
      <c r="C125" s="8"/>
      <c r="D125" s="8"/>
      <c r="E125" s="6"/>
      <c r="F125" s="6"/>
      <c r="G125" s="11"/>
      <c r="H125" s="11"/>
      <c r="I125" s="8"/>
      <c r="J125" s="11"/>
      <c r="K125" s="11"/>
    </row>
    <row r="126" spans="1:11" x14ac:dyDescent="0.25">
      <c r="A126" s="8"/>
      <c r="B126" s="8"/>
      <c r="C126" s="8"/>
      <c r="D126" s="8"/>
      <c r="E126" s="6"/>
      <c r="F126" s="6"/>
      <c r="G126" s="11"/>
      <c r="H126" s="11"/>
      <c r="I126" s="8"/>
      <c r="J126" s="11"/>
      <c r="K126" s="11"/>
    </row>
    <row r="127" spans="1:11" x14ac:dyDescent="0.25">
      <c r="A127" s="8"/>
      <c r="B127" s="8"/>
      <c r="C127" s="8"/>
      <c r="D127" s="8"/>
      <c r="E127" s="6"/>
      <c r="F127" s="6"/>
      <c r="G127" s="11"/>
      <c r="H127" s="11"/>
      <c r="I127" s="8"/>
      <c r="J127" s="11"/>
      <c r="K127" s="11"/>
    </row>
    <row r="128" spans="1:11" x14ac:dyDescent="0.25">
      <c r="A128" s="8"/>
      <c r="B128" s="8"/>
      <c r="C128" s="8"/>
      <c r="D128" s="8"/>
      <c r="E128" s="6"/>
      <c r="F128" s="6"/>
      <c r="G128" s="11"/>
      <c r="H128" s="11"/>
      <c r="I128" s="8"/>
      <c r="J128" s="11"/>
      <c r="K128" s="11"/>
    </row>
    <row r="129" spans="1:11" x14ac:dyDescent="0.25">
      <c r="A129" s="8"/>
      <c r="B129" s="8"/>
      <c r="C129" s="8"/>
      <c r="D129" s="8"/>
      <c r="E129" s="6"/>
      <c r="F129" s="6"/>
      <c r="G129" s="11"/>
      <c r="H129" s="11"/>
      <c r="I129" s="8"/>
      <c r="J129" s="11"/>
      <c r="K129" s="11"/>
    </row>
    <row r="130" spans="1:11" x14ac:dyDescent="0.25">
      <c r="A130" s="8"/>
      <c r="B130" s="8"/>
      <c r="C130" s="8"/>
      <c r="D130" s="8"/>
      <c r="E130" s="6"/>
      <c r="F130" s="6"/>
      <c r="G130" s="11"/>
      <c r="H130" s="11"/>
      <c r="I130" s="8"/>
      <c r="J130" s="11"/>
      <c r="K130" s="11"/>
    </row>
    <row r="131" spans="1:11" x14ac:dyDescent="0.25">
      <c r="A131" s="8"/>
      <c r="B131" s="8"/>
      <c r="C131" s="8"/>
      <c r="D131" s="8"/>
      <c r="E131" s="6"/>
      <c r="F131" s="6"/>
      <c r="G131" s="11"/>
      <c r="H131" s="11"/>
      <c r="I131" s="8"/>
      <c r="J131" s="11"/>
      <c r="K131" s="11"/>
    </row>
    <row r="132" spans="1:11" x14ac:dyDescent="0.25">
      <c r="A132" s="8"/>
      <c r="B132" s="8"/>
      <c r="C132" s="8"/>
      <c r="D132" s="8"/>
      <c r="E132" s="6"/>
      <c r="F132" s="6"/>
      <c r="G132" s="11"/>
      <c r="H132" s="11"/>
      <c r="I132" s="8"/>
      <c r="J132" s="11"/>
      <c r="K132" s="11"/>
    </row>
    <row r="133" spans="1:11" x14ac:dyDescent="0.25">
      <c r="A133" s="8"/>
      <c r="B133" s="8"/>
      <c r="C133" s="8"/>
      <c r="D133" s="8"/>
      <c r="E133" s="6"/>
      <c r="F133" s="6"/>
      <c r="G133" s="11"/>
      <c r="H133" s="11"/>
      <c r="I133" s="8"/>
      <c r="J133" s="11"/>
      <c r="K133" s="11"/>
    </row>
    <row r="134" spans="1:11" x14ac:dyDescent="0.25">
      <c r="A134" s="8"/>
      <c r="B134" s="8"/>
      <c r="C134" s="8"/>
      <c r="D134" s="8"/>
      <c r="E134" s="6"/>
      <c r="F134" s="6"/>
      <c r="G134" s="11"/>
      <c r="H134" s="11"/>
      <c r="I134" s="8"/>
      <c r="J134" s="11"/>
      <c r="K134" s="11"/>
    </row>
    <row r="135" spans="1:11" x14ac:dyDescent="0.25">
      <c r="A135" s="8"/>
      <c r="B135" s="8"/>
      <c r="C135" s="8"/>
      <c r="D135" s="8"/>
      <c r="E135" s="6"/>
      <c r="F135" s="6"/>
      <c r="G135" s="11"/>
      <c r="H135" s="11"/>
      <c r="I135" s="8"/>
      <c r="J135" s="11"/>
      <c r="K135" s="11"/>
    </row>
    <row r="136" spans="1:11" x14ac:dyDescent="0.25">
      <c r="A136" s="8"/>
      <c r="B136" s="8"/>
      <c r="C136" s="8"/>
      <c r="D136" s="8"/>
      <c r="E136" s="6"/>
      <c r="F136" s="6"/>
      <c r="G136" s="11"/>
      <c r="H136" s="11"/>
      <c r="I136" s="8"/>
      <c r="J136" s="11"/>
      <c r="K136" s="11"/>
    </row>
    <row r="137" spans="1:11" x14ac:dyDescent="0.25">
      <c r="A137" s="8"/>
      <c r="B137" s="8"/>
      <c r="C137" s="8"/>
      <c r="D137" s="8"/>
      <c r="E137" s="6"/>
      <c r="F137" s="6"/>
      <c r="G137" s="11"/>
      <c r="H137" s="11"/>
      <c r="I137" s="8"/>
      <c r="J137" s="11"/>
      <c r="K137" s="11"/>
    </row>
    <row r="138" spans="1:11" x14ac:dyDescent="0.25">
      <c r="A138" s="8"/>
      <c r="B138" s="8"/>
      <c r="C138" s="8"/>
      <c r="D138" s="8"/>
      <c r="E138" s="6"/>
      <c r="F138" s="6"/>
      <c r="G138" s="11"/>
      <c r="H138" s="11"/>
      <c r="I138" s="8"/>
      <c r="J138" s="11"/>
      <c r="K138" s="11"/>
    </row>
    <row r="139" spans="1:11" x14ac:dyDescent="0.25">
      <c r="A139" s="8"/>
      <c r="B139" s="8"/>
      <c r="C139" s="8"/>
      <c r="D139" s="8"/>
      <c r="E139" s="6"/>
      <c r="F139" s="6"/>
      <c r="G139" s="11"/>
      <c r="H139" s="11"/>
      <c r="I139" s="8"/>
      <c r="J139" s="11"/>
      <c r="K139" s="11"/>
    </row>
    <row r="140" spans="1:11" x14ac:dyDescent="0.25">
      <c r="A140" s="8"/>
      <c r="B140" s="8"/>
      <c r="C140" s="8"/>
      <c r="D140" s="8"/>
      <c r="E140" s="6"/>
      <c r="F140" s="6"/>
      <c r="G140" s="11"/>
      <c r="H140" s="11"/>
      <c r="I140" s="8"/>
      <c r="J140" s="11"/>
      <c r="K140" s="11"/>
    </row>
    <row r="141" spans="1:11" x14ac:dyDescent="0.25">
      <c r="A141" s="8"/>
      <c r="B141" s="8"/>
      <c r="C141" s="8"/>
      <c r="D141" s="8"/>
      <c r="E141" s="6"/>
      <c r="F141" s="6"/>
      <c r="G141" s="11"/>
      <c r="H141" s="11"/>
      <c r="I141" s="8"/>
      <c r="J141" s="11"/>
      <c r="K141" s="11"/>
    </row>
    <row r="142" spans="1:11" x14ac:dyDescent="0.25">
      <c r="A142" s="8"/>
      <c r="B142" s="8"/>
      <c r="C142" s="8"/>
      <c r="D142" s="8"/>
      <c r="E142" s="6"/>
      <c r="F142" s="6"/>
      <c r="G142" s="11"/>
      <c r="H142" s="11"/>
      <c r="I142" s="8"/>
      <c r="J142" s="11"/>
      <c r="K142" s="11"/>
    </row>
    <row r="143" spans="1:11" x14ac:dyDescent="0.25">
      <c r="A143" s="8"/>
      <c r="B143" s="8"/>
      <c r="C143" s="8"/>
      <c r="D143" s="8"/>
      <c r="E143" s="6"/>
      <c r="F143" s="6"/>
      <c r="G143" s="11"/>
      <c r="H143" s="11"/>
      <c r="I143" s="8"/>
      <c r="J143" s="11"/>
      <c r="K143" s="11"/>
    </row>
    <row r="144" spans="1:11" x14ac:dyDescent="0.25">
      <c r="A144" s="8"/>
      <c r="B144" s="8"/>
      <c r="C144" s="8"/>
      <c r="D144" s="8"/>
      <c r="E144" s="6"/>
      <c r="F144" s="6"/>
      <c r="G144" s="11"/>
      <c r="H144" s="11"/>
      <c r="I144" s="8"/>
      <c r="J144" s="11"/>
      <c r="K144" s="11"/>
    </row>
    <row r="145" spans="1:11" x14ac:dyDescent="0.25">
      <c r="A145" s="8"/>
      <c r="B145" s="8"/>
      <c r="C145" s="8"/>
      <c r="D145" s="8"/>
      <c r="E145" s="6"/>
      <c r="F145" s="6"/>
      <c r="G145" s="11"/>
      <c r="H145" s="11"/>
      <c r="I145" s="8"/>
      <c r="J145" s="11"/>
      <c r="K145" s="11"/>
    </row>
    <row r="146" spans="1:11" x14ac:dyDescent="0.25">
      <c r="A146" s="8"/>
      <c r="B146" s="8"/>
      <c r="C146" s="8"/>
      <c r="D146" s="8"/>
      <c r="E146" s="6"/>
      <c r="F146" s="6"/>
      <c r="G146" s="11"/>
      <c r="H146" s="11"/>
      <c r="I146" s="8"/>
      <c r="J146" s="11"/>
      <c r="K146" s="11"/>
    </row>
    <row r="147" spans="1:11" x14ac:dyDescent="0.25">
      <c r="A147" s="8"/>
      <c r="B147" s="8"/>
      <c r="C147" s="8"/>
      <c r="D147" s="8"/>
      <c r="E147" s="6"/>
      <c r="F147" s="6"/>
      <c r="G147" s="11"/>
      <c r="H147" s="11"/>
      <c r="I147" s="8"/>
      <c r="J147" s="11"/>
      <c r="K147" s="11"/>
    </row>
    <row r="148" spans="1:11" x14ac:dyDescent="0.25">
      <c r="A148" s="8"/>
      <c r="B148" s="8"/>
      <c r="C148" s="8"/>
      <c r="D148" s="8"/>
      <c r="E148" s="6"/>
      <c r="F148" s="6"/>
      <c r="G148" s="11"/>
      <c r="H148" s="11"/>
      <c r="I148" s="8"/>
      <c r="J148" s="11"/>
      <c r="K148" s="11"/>
    </row>
    <row r="149" spans="1:11" x14ac:dyDescent="0.25">
      <c r="A149" s="8"/>
      <c r="B149" s="8"/>
      <c r="C149" s="8"/>
      <c r="D149" s="8"/>
      <c r="E149" s="6"/>
      <c r="F149" s="6"/>
      <c r="G149" s="11"/>
      <c r="H149" s="11"/>
      <c r="I149" s="8"/>
      <c r="J149" s="11"/>
      <c r="K149" s="11"/>
    </row>
    <row r="150" spans="1:11" x14ac:dyDescent="0.25">
      <c r="A150" s="8"/>
      <c r="B150" s="8"/>
      <c r="C150" s="8"/>
      <c r="D150" s="8"/>
      <c r="E150" s="6"/>
      <c r="F150" s="6"/>
      <c r="G150" s="11"/>
      <c r="H150" s="11"/>
      <c r="I150" s="8"/>
      <c r="J150" s="11"/>
      <c r="K150" s="11"/>
    </row>
    <row r="151" spans="1:11" x14ac:dyDescent="0.25">
      <c r="A151" s="8"/>
      <c r="B151" s="8"/>
      <c r="C151" s="8"/>
      <c r="D151" s="8"/>
      <c r="E151" s="6"/>
      <c r="F151" s="6"/>
      <c r="G151" s="11"/>
      <c r="H151" s="11"/>
      <c r="I151" s="8"/>
      <c r="J151" s="11"/>
      <c r="K151" s="11"/>
    </row>
    <row r="152" spans="1:11" x14ac:dyDescent="0.25">
      <c r="A152" s="8"/>
      <c r="B152" s="8"/>
      <c r="C152" s="8"/>
      <c r="D152" s="8"/>
      <c r="E152" s="6"/>
      <c r="F152" s="6"/>
      <c r="G152" s="11"/>
      <c r="H152" s="11"/>
      <c r="I152" s="8"/>
      <c r="J152" s="11"/>
      <c r="K152" s="11"/>
    </row>
    <row r="153" spans="1:11" x14ac:dyDescent="0.25">
      <c r="A153" s="8"/>
      <c r="B153" s="8"/>
      <c r="C153" s="8"/>
      <c r="D153" s="8"/>
      <c r="E153" s="6"/>
      <c r="F153" s="6"/>
      <c r="G153" s="11"/>
      <c r="H153" s="11"/>
      <c r="I153" s="8"/>
      <c r="J153" s="11"/>
      <c r="K153" s="11"/>
    </row>
    <row r="154" spans="1:11" x14ac:dyDescent="0.25">
      <c r="A154" s="8"/>
      <c r="B154" s="8"/>
      <c r="C154" s="8"/>
      <c r="D154" s="8"/>
      <c r="E154" s="6"/>
      <c r="F154" s="6"/>
      <c r="G154" s="11"/>
      <c r="H154" s="11"/>
      <c r="I154" s="8"/>
      <c r="J154" s="11"/>
      <c r="K154" s="11"/>
    </row>
    <row r="155" spans="1:11" x14ac:dyDescent="0.25">
      <c r="A155" s="8"/>
      <c r="B155" s="8"/>
      <c r="C155" s="8"/>
      <c r="D155" s="8"/>
      <c r="E155" s="6"/>
      <c r="F155" s="6"/>
      <c r="G155" s="11"/>
      <c r="H155" s="11"/>
      <c r="I155" s="8"/>
      <c r="J155" s="11"/>
      <c r="K155" s="11"/>
    </row>
    <row r="156" spans="1:11" x14ac:dyDescent="0.25">
      <c r="A156" s="8"/>
      <c r="B156" s="8"/>
      <c r="C156" s="8"/>
      <c r="D156" s="8"/>
      <c r="E156" s="6"/>
      <c r="F156" s="6"/>
      <c r="G156" s="11"/>
      <c r="H156" s="11"/>
      <c r="I156" s="8"/>
      <c r="J156" s="11"/>
      <c r="K156" s="11"/>
    </row>
    <row r="157" spans="1:11" x14ac:dyDescent="0.25">
      <c r="A157" s="8"/>
      <c r="B157" s="8"/>
      <c r="C157" s="8"/>
      <c r="D157" s="8"/>
      <c r="E157" s="6"/>
      <c r="F157" s="6"/>
      <c r="G157" s="11"/>
      <c r="H157" s="11"/>
      <c r="I157" s="8"/>
      <c r="J157" s="11"/>
      <c r="K157" s="11"/>
    </row>
    <row r="158" spans="1:11" x14ac:dyDescent="0.25">
      <c r="A158" s="8"/>
      <c r="B158" s="8"/>
      <c r="C158" s="8"/>
      <c r="D158" s="8"/>
      <c r="E158" s="6"/>
      <c r="F158" s="6"/>
      <c r="G158" s="11"/>
      <c r="H158" s="11"/>
      <c r="I158" s="8"/>
      <c r="J158" s="11"/>
      <c r="K158" s="11"/>
    </row>
  </sheetData>
  <conditionalFormatting sqref="I1:I1048576">
    <cfRule type="containsText" dxfId="8" priority="20" operator="containsText" text="Loss">
      <formula>NOT(ISERROR(SEARCH("Loss",I1)))</formula>
    </cfRule>
  </conditionalFormatting>
  <conditionalFormatting sqref="I1:I1048576">
    <cfRule type="containsText" dxfId="7" priority="1" operator="containsText" text="Pending">
      <formula>NOT(ISERROR(SEARCH("Pending",I1)))</formula>
    </cfRule>
    <cfRule type="containsText" dxfId="6" priority="11" operator="containsText" text="Push">
      <formula>NOT(ISERROR(SEARCH("Push",I1)))</formula>
    </cfRule>
  </conditionalFormatting>
  <conditionalFormatting sqref="I1:I1048576">
    <cfRule type="containsText" dxfId="5" priority="19" operator="containsText" text="Win">
      <formula>NOT(ISERROR(SEARCH("Win",I1)))</formula>
    </cfRule>
  </conditionalFormatting>
  <conditionalFormatting sqref="J2:J1048576">
    <cfRule type="cellIs" dxfId="4" priority="14" operator="greaterThan">
      <formula>0</formula>
    </cfRule>
    <cfRule type="cellIs" dxfId="3" priority="15" operator="lessThan">
      <formula>0</formula>
    </cfRule>
  </conditionalFormatting>
  <conditionalFormatting sqref="M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1048576">
    <cfRule type="containsText" dxfId="2" priority="4" operator="containsText" text="Pending">
      <formula>NOT(ISERROR(SEARCH("Pending",J24)))</formula>
    </cfRule>
    <cfRule type="containsText" dxfId="1" priority="7" operator="containsText" text="Win">
      <formula>NOT(ISERROR(SEARCH("Win",J24)))</formula>
    </cfRule>
    <cfRule type="containsText" dxfId="0" priority="8" operator="containsText" text="Loss">
      <formula>NOT(ISERROR(SEARCH("Loss",J24)))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Sebastian</dc:creator>
  <cp:lastModifiedBy>Jack Sebastian</cp:lastModifiedBy>
  <dcterms:created xsi:type="dcterms:W3CDTF">2022-10-21T08:06:20Z</dcterms:created>
  <dcterms:modified xsi:type="dcterms:W3CDTF">2022-12-15T01:09:45Z</dcterms:modified>
</cp:coreProperties>
</file>