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liang/Documents/UIUC_Schoolwork/CS425/MP2/"/>
    </mc:Choice>
  </mc:AlternateContent>
  <xr:revisionPtr revIDLastSave="0" documentId="8_{F273B119-8915-9042-9D9C-062C432D2160}" xr6:coauthVersionLast="37" xr6:coauthVersionMax="37" xr10:uidLastSave="{00000000-0000-0000-0000-000000000000}"/>
  <bookViews>
    <workbookView xWindow="380" yWindow="460" windowWidth="28040" windowHeight="15940" xr2:uid="{D4D9E90A-E08C-0341-A601-BAC0708F592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7" i="1"/>
  <c r="C8" i="1" l="1"/>
  <c r="C9" i="1" s="1"/>
  <c r="D8" i="1"/>
  <c r="D9" i="1" s="1"/>
  <c r="B8" i="1"/>
  <c r="B9" i="1" s="1"/>
  <c r="C7" i="1"/>
  <c r="B20" i="1" s="1"/>
  <c r="D7" i="1"/>
  <c r="B23" i="1" s="1"/>
  <c r="B19" i="1" l="1"/>
  <c r="B18" i="1"/>
  <c r="B25" i="1"/>
  <c r="B24" i="1"/>
  <c r="B22" i="1"/>
  <c r="B21" i="1"/>
</calcChain>
</file>

<file path=xl/sharedStrings.xml><?xml version="1.0" encoding="utf-8"?>
<sst xmlns="http://schemas.openxmlformats.org/spreadsheetml/2006/main" count="6" uniqueCount="6">
  <si>
    <t>95% CI (half length)</t>
  </si>
  <si>
    <t>Average</t>
  </si>
  <si>
    <t>Std</t>
  </si>
  <si>
    <t>3% loss</t>
  </si>
  <si>
    <t>10% loss</t>
  </si>
  <si>
    <t>30%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</si>
</sst>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</a:t>
            </a:r>
            <a:r>
              <a:rPr lang="en-US" baseline="0"/>
              <a:t> rate with 4 machines 95% 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3%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Sheet1!$B$17:$B$19</c:f>
              <c:numCache>
                <c:formatCode>General</c:formatCode>
                <c:ptCount val="3"/>
                <c:pt idx="0">
                  <c:v>4.5199999999999997E-2</c:v>
                </c:pt>
                <c:pt idx="1">
                  <c:v>5.2277614218213066E-2</c:v>
                </c:pt>
                <c:pt idx="2">
                  <c:v>3.8122385781786929E-2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7-644A-832A-940B10B8023F}"/>
            </c:ext>
          </c:extLst>
        </c:ser>
        <c:ser>
          <c:idx val="1"/>
          <c:order val="1"/>
          <c:tx>
            <c:v>10%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Sheet1!$B$20:$B$22</c:f>
              <c:numCache>
                <c:formatCode>General</c:formatCode>
                <c:ptCount val="3"/>
                <c:pt idx="0">
                  <c:v>8.9800000000000005E-2</c:v>
                </c:pt>
                <c:pt idx="1">
                  <c:v>9.7843019740152887E-2</c:v>
                </c:pt>
                <c:pt idx="2">
                  <c:v>8.1756980259847123E-2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7-644A-832A-940B10B8023F}"/>
            </c:ext>
          </c:extLst>
        </c:ser>
        <c:ser>
          <c:idx val="2"/>
          <c:order val="2"/>
          <c:tx>
            <c:v>30%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Sheet1!$A$23:$A$25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Sheet1!$B$23:$B$25</c:f>
              <c:numCache>
                <c:formatCode>General</c:formatCode>
                <c:ptCount val="3"/>
                <c:pt idx="0">
                  <c:v>0.29219999999999996</c:v>
                </c:pt>
                <c:pt idx="1">
                  <c:v>0.33086845524929831</c:v>
                </c:pt>
                <c:pt idx="2">
                  <c:v>0.25353154475070161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7-644A-832A-940B10B8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473247"/>
        <c:axId val="955473631"/>
      </c:scatterChart>
      <c:valAx>
        <c:axId val="95547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r>
                  <a:rPr lang="en-US"/>
                  <a:t>Message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73631"/>
        <c:crosses val="autoZero"/>
        <c:crossBetween val="midCat"/>
      </c:valAx>
      <c:valAx>
        <c:axId val="9554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7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 rate with 4 machines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3% loss</c:v>
                </c:pt>
                <c:pt idx="1">
                  <c:v>10% loss</c:v>
                </c:pt>
                <c:pt idx="2">
                  <c:v>30% loss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4.5199999999999997E-2</c:v>
                </c:pt>
                <c:pt idx="1">
                  <c:v>8.9800000000000005E-2</c:v>
                </c:pt>
                <c:pt idx="2">
                  <c:v>0.29219999999999996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3-3B4A-A004-854127940529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3% loss</c:v>
                </c:pt>
                <c:pt idx="1">
                  <c:v>10% loss</c:v>
                </c:pt>
                <c:pt idx="2">
                  <c:v>30% loss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8.074651695274571E-3</c:v>
                </c:pt>
                <c:pt idx="1">
                  <c:v>9.1760557975635662E-3</c:v>
                </c:pt>
                <c:pt idx="2">
                  <c:v>4.4115756822251266E-2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3-3B4A-A004-854127940529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95% CI (half length)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3% loss</c:v>
                </c:pt>
                <c:pt idx="1">
                  <c:v>10% loss</c:v>
                </c:pt>
                <c:pt idx="2">
                  <c:v>30% loss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7.077614218213066E-3</c:v>
                </c:pt>
                <c:pt idx="1">
                  <c:v>8.0430197401528854E-3</c:v>
                </c:pt>
                <c:pt idx="2">
                  <c:v>3.8668455249298329E-2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3-3B4A-A004-85412794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051039"/>
        <c:axId val="997859407"/>
      </c:barChart>
      <c:catAx>
        <c:axId val="9980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59407"/>
        <c:crosses val="autoZero"/>
        <c:auto val="1"/>
        <c:lblAlgn val="ctr"/>
        <c:lblOffset val="100"/>
        <c:noMultiLvlLbl val="0"/>
      </c:catAx>
      <c:valAx>
        <c:axId val="9978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18</xdr:row>
      <xdr:rowOff>0</xdr:rowOff>
    </xdr:from>
    <xdr:to>
      <xdr:col>14</xdr:col>
      <xdr:colOff>685800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B3A836-4336-C04D-9123-053091D6F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</xdr:row>
      <xdr:rowOff>88900</xdr:rowOff>
    </xdr:from>
    <xdr:to>
      <xdr:col>12</xdr:col>
      <xdr:colOff>482600</xdr:colOff>
      <xdr:row>15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D07C7A-6EC9-8744-A4AE-91FA9419A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3AD39-F6ED-4B44-BF6F-667ABF7C5083}">
  <dimension ref="A1:D25"/>
  <sheetViews>
    <sheetView tabSelected="1" workbookViewId="0">
      <selection activeCell="F20" sqref="F20"/>
    </sheetView>
  </sheetViews>
  <sheetFormatPr baseColWidth="10" defaultRowHeight="16"/>
  <sheetData>
    <row r="1" spans="1:4">
      <c r="B1" s="2" t="s">
        <v>3</v>
      </c>
      <c r="C1" s="2" t="s">
        <v>4</v>
      </c>
      <c r="D1" s="2" t="s">
        <v>5</v>
      </c>
    </row>
    <row r="2" spans="1:4">
      <c r="B2" s="1">
        <v>5.2999999999999999E-2</v>
      </c>
      <c r="C2" s="1">
        <v>0.10199999999999999</v>
      </c>
      <c r="D2" s="1">
        <v>0.35199999999999998</v>
      </c>
    </row>
    <row r="3" spans="1:4">
      <c r="B3" s="1">
        <v>4.4999999999999998E-2</v>
      </c>
      <c r="C3" s="1">
        <v>9.2999999999999999E-2</v>
      </c>
      <c r="D3" s="1">
        <v>0.28399999999999997</v>
      </c>
    </row>
    <row r="4" spans="1:4">
      <c r="B4" s="1">
        <v>5.1999999999999998E-2</v>
      </c>
      <c r="C4" s="1">
        <v>8.4000000000000005E-2</v>
      </c>
      <c r="D4" s="1">
        <v>0.26900000000000002</v>
      </c>
    </row>
    <row r="5" spans="1:4">
      <c r="B5" s="1">
        <v>3.3000000000000002E-2</v>
      </c>
      <c r="C5" s="1">
        <v>9.1999999999999998E-2</v>
      </c>
      <c r="D5" s="1">
        <v>0.318</v>
      </c>
    </row>
    <row r="6" spans="1:4">
      <c r="B6" s="1">
        <v>4.2999999999999997E-2</v>
      </c>
      <c r="C6" s="1">
        <v>7.8E-2</v>
      </c>
      <c r="D6" s="1">
        <v>0.23799999999999999</v>
      </c>
    </row>
    <row r="7" spans="1:4">
      <c r="A7" t="s">
        <v>1</v>
      </c>
      <c r="B7">
        <f>AVERAGE(B2:B6)</f>
        <v>4.5199999999999997E-2</v>
      </c>
      <c r="C7">
        <f>AVERAGE(C2:C6)</f>
        <v>8.9800000000000005E-2</v>
      </c>
      <c r="D7">
        <f>AVERAGE(D2:D6)</f>
        <v>0.29219999999999996</v>
      </c>
    </row>
    <row r="8" spans="1:4">
      <c r="A8" t="s">
        <v>2</v>
      </c>
      <c r="B8">
        <f>STDEV(B2:B6)</f>
        <v>8.074651695274571E-3</v>
      </c>
      <c r="C8">
        <f t="shared" ref="C8:D8" si="0">STDEV(C2:C6)</f>
        <v>9.1760557975635662E-3</v>
      </c>
      <c r="D8">
        <f t="shared" si="0"/>
        <v>4.4115756822251266E-2</v>
      </c>
    </row>
    <row r="9" spans="1:4">
      <c r="A9" t="s">
        <v>0</v>
      </c>
      <c r="B9">
        <f>CONFIDENCE(0.05,B8,5)</f>
        <v>7.077614218213066E-3</v>
      </c>
      <c r="C9">
        <f t="shared" ref="C9:D9" si="1">CONFIDENCE(0.05,C8,5)</f>
        <v>8.0430197401528854E-3</v>
      </c>
      <c r="D9">
        <f t="shared" si="1"/>
        <v>3.8668455249298329E-2</v>
      </c>
    </row>
    <row r="17" spans="1:2">
      <c r="A17">
        <v>3</v>
      </c>
      <c r="B17">
        <f>B7</f>
        <v>4.5199999999999997E-2</v>
      </c>
    </row>
    <row r="18" spans="1:2">
      <c r="A18">
        <v>3</v>
      </c>
      <c r="B18">
        <f>B7+B9</f>
        <v>5.2277614218213066E-2</v>
      </c>
    </row>
    <row r="19" spans="1:2">
      <c r="A19">
        <v>3</v>
      </c>
      <c r="B19">
        <f>B7-B9</f>
        <v>3.8122385781786929E-2</v>
      </c>
    </row>
    <row r="20" spans="1:2">
      <c r="A20">
        <v>10</v>
      </c>
      <c r="B20">
        <f>C7</f>
        <v>8.9800000000000005E-2</v>
      </c>
    </row>
    <row r="21" spans="1:2">
      <c r="A21">
        <v>10</v>
      </c>
      <c r="B21">
        <f>C7+C9</f>
        <v>9.7843019740152887E-2</v>
      </c>
    </row>
    <row r="22" spans="1:2">
      <c r="A22">
        <v>10</v>
      </c>
      <c r="B22">
        <f>C7-C9</f>
        <v>8.1756980259847123E-2</v>
      </c>
    </row>
    <row r="23" spans="1:2">
      <c r="A23">
        <v>30</v>
      </c>
      <c r="B23">
        <f>D7</f>
        <v>0.29219999999999996</v>
      </c>
    </row>
    <row r="24" spans="1:2">
      <c r="A24">
        <v>30</v>
      </c>
      <c r="B24">
        <f>D7+D9</f>
        <v>0.33086845524929831</v>
      </c>
    </row>
    <row r="25" spans="1:2">
      <c r="A25">
        <v>30</v>
      </c>
      <c r="B25">
        <f>D7-D9</f>
        <v>0.25353154475070161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Yuchen</dc:creator>
  <cp:lastModifiedBy>Liang, Yuchen</cp:lastModifiedBy>
  <dcterms:created xsi:type="dcterms:W3CDTF">2018-10-07T21:27:57Z</dcterms:created>
  <dcterms:modified xsi:type="dcterms:W3CDTF">2018-10-07T22:07:37Z</dcterms:modified>
</cp:coreProperties>
</file>