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Fatec\4-Semestre\ABP\AZIMUTH\docs\"/>
    </mc:Choice>
  </mc:AlternateContent>
  <xr:revisionPtr revIDLastSave="0" documentId="13_ncr:1_{2323EA63-486D-4C2B-B398-4238D6DB77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rint 1" sheetId="1" r:id="rId1"/>
    <sheet name="Sprint 2" sheetId="3" r:id="rId2"/>
    <sheet name="Sprint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G15" i="1" s="1"/>
  <c r="H15" i="1" s="1"/>
  <c r="I15" i="1" s="1"/>
  <c r="J15" i="1" s="1"/>
  <c r="K15" i="1" s="1"/>
  <c r="L15" i="1" s="1"/>
  <c r="M15" i="1" s="1"/>
  <c r="N15" i="1" s="1"/>
  <c r="D15" i="1"/>
  <c r="C15" i="1"/>
  <c r="C16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C14" i="4"/>
  <c r="D14" i="4" s="1"/>
  <c r="E14" i="4" s="1"/>
  <c r="F14" i="4" s="1"/>
  <c r="G14" i="4" s="1"/>
  <c r="H14" i="4" s="1"/>
  <c r="I14" i="4" s="1"/>
  <c r="J14" i="4" s="1"/>
  <c r="K14" i="4" s="1"/>
  <c r="L14" i="4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C13" i="3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</calcChain>
</file>

<file path=xl/sharedStrings.xml><?xml version="1.0" encoding="utf-8"?>
<sst xmlns="http://schemas.openxmlformats.org/spreadsheetml/2006/main" count="71" uniqueCount="41">
  <si>
    <t>Total de Pokers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</si>
  <si>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</si>
  <si>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</si>
  <si>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</si>
  <si>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</si>
  <si>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</si>
  <si>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</si>
  <si>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</si>
  <si>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</si>
  <si>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</si>
  <si>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</si>
  <si>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Restante</t>
  </si>
  <si>
    <t>Gráfico Burndown Sprint 1</t>
  </si>
  <si>
    <t>Estimado</t>
  </si>
  <si>
    <t>Tarefa</t>
  </si>
  <si>
    <t>Descrição da tarefa</t>
  </si>
  <si>
    <t>Gráfico Burndown Sprint 2</t>
  </si>
  <si>
    <t>Gráfico Burndown Sprint 3</t>
  </si>
  <si>
    <t>Item 1.2</t>
  </si>
  <si>
    <t>Item 1.3</t>
  </si>
  <si>
    <t>Dia 11</t>
  </si>
  <si>
    <t>Item 1.1</t>
  </si>
  <si>
    <t>Item 1.4</t>
  </si>
  <si>
    <t>Item 1.5</t>
  </si>
  <si>
    <t>Item 1.6</t>
  </si>
  <si>
    <t>Criação do Trello</t>
  </si>
  <si>
    <t>Criação do GitHub</t>
  </si>
  <si>
    <t>Criar pastas no GitHub</t>
  </si>
  <si>
    <t>Criar Testes do GitHub</t>
  </si>
  <si>
    <t>Elaboração do Protótipo da Aplicação.</t>
  </si>
  <si>
    <t>Item 1.7</t>
  </si>
  <si>
    <t>Item 1.8</t>
  </si>
  <si>
    <t>Configuração de Repositório e Documentação</t>
  </si>
  <si>
    <t>Dados Técnicos da Placa e Como se Conecta na IDE</t>
  </si>
  <si>
    <t>Elaboração do Borndown</t>
  </si>
  <si>
    <t>Item 1.9</t>
  </si>
  <si>
    <t>Elaboração do Backlog</t>
  </si>
  <si>
    <t>Item 1.10</t>
  </si>
  <si>
    <t>Item 1.11</t>
  </si>
  <si>
    <t>Elaboração de documentação</t>
  </si>
  <si>
    <t>Elaboração do vídeo da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</si>
</sst>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91B78"/>
        <bgColor indexed="64"/>
      </patternFill>
    </fill>
    <fill>
      <patternFill patternType="solid">
        <fgColor rgb="FFD2AA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AF0"/>
      <color rgb="FF791B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1'!$C$15:$N$15</c:f>
              <c:numCache>
                <c:formatCode>General</c:formatCode>
                <c:ptCount val="12"/>
                <c:pt idx="0">
                  <c:v>66</c:v>
                </c:pt>
                <c:pt idx="1">
                  <c:v>62</c:v>
                </c:pt>
                <c:pt idx="2">
                  <c:v>57</c:v>
                </c:pt>
                <c:pt idx="3">
                  <c:v>51</c:v>
                </c:pt>
                <c:pt idx="4">
                  <c:v>45</c:v>
                </c:pt>
                <c:pt idx="5">
                  <c:v>37</c:v>
                </c:pt>
                <c:pt idx="6">
                  <c:v>33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A-4FE5-9046-5EFB287EF496}"/>
            </c:ext>
          </c:extLst>
        </c:ser>
        <c:ser>
          <c:idx val="1"/>
          <c:order val="1"/>
          <c:tx>
            <c:strRef>
              <c:f>'Sprint 1'!$B$16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1'!$C$16:$N$16</c:f>
              <c:numCache>
                <c:formatCode>General</c:formatCode>
                <c:ptCount val="12"/>
                <c:pt idx="0">
                  <c:v>66</c:v>
                </c:pt>
                <c:pt idx="1">
                  <c:v>60</c:v>
                </c:pt>
                <c:pt idx="2">
                  <c:v>54</c:v>
                </c:pt>
                <c:pt idx="3">
                  <c:v>48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12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A-4FE5-9046-5EFB287E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213279"/>
        <c:axId val="1702234895"/>
      </c:lineChart>
      <c:catAx>
        <c:axId val="17022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234895"/>
        <c:crosses val="autoZero"/>
        <c:auto val="1"/>
        <c:lblAlgn val="ctr"/>
        <c:lblOffset val="100"/>
        <c:noMultiLvlLbl val="0"/>
      </c:catAx>
      <c:valAx>
        <c:axId val="1702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2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2'!$C$12:$M$12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B-4C25-AAFC-6BAF939A982A}"/>
            </c:ext>
          </c:extLst>
        </c:ser>
        <c:ser>
          <c:idx val="1"/>
          <c:order val="1"/>
          <c:tx>
            <c:strRef>
              <c:f>'Sprint 2'!$B$13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2'!$C$13:$M$13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B-4C25-AAFC-6BAF939A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213279"/>
        <c:axId val="1702234895"/>
      </c:lineChart>
      <c:catAx>
        <c:axId val="17022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234895"/>
        <c:crosses val="autoZero"/>
        <c:auto val="1"/>
        <c:lblAlgn val="ctr"/>
        <c:lblOffset val="100"/>
        <c:noMultiLvlLbl val="0"/>
      </c:catAx>
      <c:valAx>
        <c:axId val="1702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2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3'!$C$13:$M$13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0-4F6B-A33E-63BD633ED00A}"/>
            </c:ext>
          </c:extLst>
        </c:ser>
        <c:ser>
          <c:idx val="1"/>
          <c:order val="1"/>
          <c:tx>
            <c:strRef>
              <c:f>'Sprint 3'!$B$14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3'!$C$14:$M$14</c:f>
              <c:numCache>
                <c:formatCode>General</c:formatCode>
                <c:ptCount val="11"/>
                <c:pt idx="0">
                  <c:v>0</c:v>
                </c:pt>
                <c:pt idx="1">
                  <c:v>-5.6</c:v>
                </c:pt>
                <c:pt idx="2">
                  <c:v>-11.2</c:v>
                </c:pt>
                <c:pt idx="3">
                  <c:v>-16.799999999999997</c:v>
                </c:pt>
                <c:pt idx="4">
                  <c:v>-22.4</c:v>
                </c:pt>
                <c:pt idx="5">
                  <c:v>-28</c:v>
                </c:pt>
                <c:pt idx="6">
                  <c:v>-33.6</c:v>
                </c:pt>
                <c:pt idx="7">
                  <c:v>-39.200000000000003</c:v>
                </c:pt>
                <c:pt idx="8">
                  <c:v>-44.800000000000004</c:v>
                </c:pt>
                <c:pt idx="9">
                  <c:v>-50.400000000000006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0-4F6B-A33E-63BD633E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213279"/>
        <c:axId val="1702234895"/>
      </c:lineChart>
      <c:catAx>
        <c:axId val="17022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234895"/>
        <c:crosses val="autoZero"/>
        <c:auto val="1"/>
        <c:lblAlgn val="ctr"/>
        <c:lblOffset val="100"/>
        <c:noMultiLvlLbl val="0"/>
      </c:catAx>
      <c:valAx>
        <c:axId val="1702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2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40481</xdr:colOff>
      <xdr:row>0</xdr:row>
      <xdr:rowOff>0</xdr:rowOff>
    </xdr:from>
    <xdr:to>
      <xdr:col>26</xdr:col>
      <xdr:colOff>81643</xdr:colOff>
      <xdr:row>16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7AD379-F685-69C3-2D88-B319270F8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40480</xdr:colOff>
      <xdr:row>0</xdr:row>
      <xdr:rowOff>1</xdr:rowOff>
    </xdr:from>
    <xdr:to>
      <xdr:col>27</xdr:col>
      <xdr:colOff>590550</xdr:colOff>
      <xdr:row>13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64072-3609-476F-A37F-33E080E83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40480</xdr:colOff>
      <xdr:row>0</xdr:row>
      <xdr:rowOff>1</xdr:rowOff>
    </xdr:from>
    <xdr:to>
      <xdr:col>27</xdr:col>
      <xdr:colOff>590550</xdr:colOff>
      <xdr:row>14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D04DA-156C-4A8B-87B5-E0D682FC9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zoomScale="60" zoomScaleNormal="60" workbookViewId="0">
      <selection activeCell="F18" sqref="F18"/>
    </sheetView>
  </sheetViews>
  <sheetFormatPr defaultRowHeight="15" x14ac:dyDescent="0.25"/>
  <cols>
    <col min="1" max="1" width="11.42578125" bestFit="1" customWidth="1"/>
    <col min="2" max="2" width="42.7109375" customWidth="1"/>
    <col min="3" max="3" width="18.5703125" bestFit="1" customWidth="1"/>
    <col min="4" max="12" width="8" bestFit="1" customWidth="1"/>
    <col min="13" max="13" width="8" customWidth="1"/>
    <col min="14" max="14" width="8" bestFit="1" customWidth="1"/>
  </cols>
  <sheetData>
    <row r="1" spans="1:14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s="1" customFormat="1" ht="15.75" x14ac:dyDescent="0.25">
      <c r="A3" s="2" t="s">
        <v>14</v>
      </c>
      <c r="B3" s="2" t="s">
        <v>15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20</v>
      </c>
    </row>
    <row r="4" spans="1:14" x14ac:dyDescent="0.25">
      <c r="A4" s="9" t="s">
        <v>21</v>
      </c>
      <c r="B4" s="6" t="s">
        <v>25</v>
      </c>
      <c r="C4" s="5">
        <v>1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 t="s">
        <v>18</v>
      </c>
      <c r="B5" s="6" t="s">
        <v>26</v>
      </c>
      <c r="C5" s="5">
        <v>2</v>
      </c>
      <c r="D5" s="5">
        <v>1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9" t="s">
        <v>19</v>
      </c>
      <c r="B6" s="6" t="s">
        <v>27</v>
      </c>
      <c r="C6" s="5">
        <v>2</v>
      </c>
      <c r="D6" s="5"/>
      <c r="E6" s="5"/>
      <c r="F6" s="5">
        <v>2</v>
      </c>
      <c r="G6" s="5"/>
      <c r="I6" s="5"/>
      <c r="J6" s="5"/>
      <c r="K6" s="5"/>
      <c r="L6" s="5"/>
      <c r="M6" s="5"/>
      <c r="N6" s="5"/>
    </row>
    <row r="7" spans="1:14" x14ac:dyDescent="0.25">
      <c r="A7" s="5" t="s">
        <v>22</v>
      </c>
      <c r="B7" s="6" t="s">
        <v>28</v>
      </c>
      <c r="C7" s="5">
        <v>6</v>
      </c>
      <c r="D7" s="5"/>
      <c r="E7" s="5"/>
      <c r="F7" s="5"/>
      <c r="G7" s="5">
        <v>3</v>
      </c>
      <c r="H7" s="5">
        <v>3</v>
      </c>
      <c r="I7" s="5"/>
      <c r="J7" s="5"/>
      <c r="K7" s="5"/>
      <c r="L7" s="5"/>
      <c r="M7" s="5"/>
      <c r="N7" s="5"/>
    </row>
    <row r="8" spans="1:14" x14ac:dyDescent="0.25">
      <c r="A8" s="9" t="s">
        <v>23</v>
      </c>
      <c r="B8" s="6" t="s">
        <v>29</v>
      </c>
      <c r="C8" s="5">
        <v>12</v>
      </c>
      <c r="D8" s="5"/>
      <c r="E8" s="5">
        <v>2</v>
      </c>
      <c r="F8" s="5">
        <v>2</v>
      </c>
      <c r="G8" s="5">
        <v>1</v>
      </c>
      <c r="H8" s="5">
        <v>2</v>
      </c>
      <c r="I8" s="5">
        <v>1</v>
      </c>
      <c r="J8" s="5">
        <v>2</v>
      </c>
      <c r="K8" s="5">
        <v>1</v>
      </c>
      <c r="L8" s="5">
        <v>1</v>
      </c>
      <c r="M8" s="5"/>
      <c r="N8" s="5"/>
    </row>
    <row r="9" spans="1:14" ht="30" x14ac:dyDescent="0.25">
      <c r="A9" s="9" t="s">
        <v>24</v>
      </c>
      <c r="B9" s="6" t="s">
        <v>32</v>
      </c>
      <c r="C9" s="5">
        <v>7</v>
      </c>
      <c r="D9" s="5"/>
      <c r="E9" s="5"/>
      <c r="F9" s="5"/>
      <c r="G9" s="5"/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2</v>
      </c>
      <c r="N9" s="5"/>
    </row>
    <row r="10" spans="1:14" ht="30" x14ac:dyDescent="0.25">
      <c r="A10" s="9" t="s">
        <v>30</v>
      </c>
      <c r="B10" s="6" t="s">
        <v>33</v>
      </c>
      <c r="C10" s="5">
        <v>4</v>
      </c>
      <c r="D10" s="5"/>
      <c r="E10" s="5"/>
      <c r="F10" s="5"/>
      <c r="G10" s="5"/>
      <c r="H10" s="5"/>
      <c r="I10" s="5"/>
      <c r="J10" s="5"/>
      <c r="K10" s="5"/>
      <c r="L10" s="5">
        <v>1</v>
      </c>
      <c r="M10" s="5">
        <v>1</v>
      </c>
      <c r="N10" s="5">
        <v>2</v>
      </c>
    </row>
    <row r="11" spans="1:14" x14ac:dyDescent="0.25">
      <c r="A11" s="9" t="s">
        <v>31</v>
      </c>
      <c r="B11" s="6" t="s">
        <v>36</v>
      </c>
      <c r="C11" s="5">
        <v>11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</row>
    <row r="12" spans="1:14" x14ac:dyDescent="0.25">
      <c r="A12" s="9" t="s">
        <v>35</v>
      </c>
      <c r="B12" s="6" t="s">
        <v>34</v>
      </c>
      <c r="C12" s="5">
        <v>11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</row>
    <row r="13" spans="1:14" x14ac:dyDescent="0.25">
      <c r="A13" s="9" t="s">
        <v>37</v>
      </c>
      <c r="B13" s="6" t="s">
        <v>39</v>
      </c>
      <c r="C13" s="5">
        <v>5</v>
      </c>
      <c r="D13" s="5"/>
      <c r="E13" s="5"/>
      <c r="F13" s="5"/>
      <c r="G13" s="5"/>
      <c r="H13" s="5"/>
      <c r="I13" s="5"/>
      <c r="J13" s="5">
        <v>1</v>
      </c>
      <c r="K13" s="5">
        <v>2</v>
      </c>
      <c r="L13" s="5">
        <v>1</v>
      </c>
      <c r="M13" s="5">
        <v>1</v>
      </c>
      <c r="N13" s="5"/>
    </row>
    <row r="14" spans="1:14" x14ac:dyDescent="0.25">
      <c r="A14" s="9" t="s">
        <v>38</v>
      </c>
      <c r="B14" s="6" t="s">
        <v>40</v>
      </c>
      <c r="C14" s="5">
        <v>5</v>
      </c>
      <c r="D14" s="5"/>
      <c r="E14" s="5"/>
      <c r="F14" s="5"/>
      <c r="G14" s="5"/>
      <c r="H14" s="5"/>
      <c r="I14" s="5"/>
      <c r="J14" s="5"/>
      <c r="K14" s="5"/>
      <c r="L14" s="5"/>
      <c r="M14" s="5">
        <v>2</v>
      </c>
      <c r="N14" s="5">
        <v>3</v>
      </c>
    </row>
    <row r="15" spans="1:14" ht="15.75" x14ac:dyDescent="0.25">
      <c r="A15" s="7"/>
      <c r="B15" s="3" t="s">
        <v>11</v>
      </c>
      <c r="C15" s="4">
        <f>SUM(C4:C14)</f>
        <v>66</v>
      </c>
      <c r="D15" s="4">
        <f>IF(SUM(D$4:D$14)&gt;0, C$15-SUM(D$4:D$14), NA())</f>
        <v>62</v>
      </c>
      <c r="E15" s="4">
        <f t="shared" ref="E15:N15" si="0">IF(SUM(E$4:E$14)&gt;0, D$15-SUM(E$4:E$14), NA())</f>
        <v>57</v>
      </c>
      <c r="F15" s="4">
        <f t="shared" si="0"/>
        <v>51</v>
      </c>
      <c r="G15" s="4">
        <f t="shared" si="0"/>
        <v>45</v>
      </c>
      <c r="H15" s="4">
        <f t="shared" si="0"/>
        <v>37</v>
      </c>
      <c r="I15" s="4">
        <f t="shared" si="0"/>
        <v>33</v>
      </c>
      <c r="J15" s="4">
        <f t="shared" si="0"/>
        <v>27</v>
      </c>
      <c r="K15" s="4">
        <f t="shared" si="0"/>
        <v>21</v>
      </c>
      <c r="L15" s="4">
        <f t="shared" si="0"/>
        <v>15</v>
      </c>
      <c r="M15" s="4">
        <f t="shared" si="0"/>
        <v>7</v>
      </c>
      <c r="N15" s="4">
        <f t="shared" si="0"/>
        <v>0</v>
      </c>
    </row>
    <row r="16" spans="1:14" ht="15.75" x14ac:dyDescent="0.25">
      <c r="A16" s="7"/>
      <c r="B16" s="3" t="s">
        <v>13</v>
      </c>
      <c r="C16" s="4">
        <f>SUM(C4:C14)</f>
        <v>66</v>
      </c>
      <c r="D16" s="4">
        <f>SUM(C16-($C$16/11))</f>
        <v>60</v>
      </c>
      <c r="E16" s="4">
        <f t="shared" ref="E16:N16" si="1">SUM(D16-($C$16/11))</f>
        <v>54</v>
      </c>
      <c r="F16" s="4">
        <f t="shared" si="1"/>
        <v>48</v>
      </c>
      <c r="G16" s="4">
        <f t="shared" si="1"/>
        <v>42</v>
      </c>
      <c r="H16" s="4">
        <f t="shared" si="1"/>
        <v>36</v>
      </c>
      <c r="I16" s="4">
        <f t="shared" si="1"/>
        <v>30</v>
      </c>
      <c r="J16" s="4">
        <f t="shared" si="1"/>
        <v>24</v>
      </c>
      <c r="K16" s="4">
        <f t="shared" si="1"/>
        <v>18</v>
      </c>
      <c r="L16" s="4">
        <f t="shared" si="1"/>
        <v>12</v>
      </c>
      <c r="M16" s="4">
        <f t="shared" si="1"/>
        <v>6</v>
      </c>
      <c r="N16" s="4">
        <f t="shared" si="1"/>
        <v>0</v>
      </c>
    </row>
  </sheetData>
  <mergeCells count="1">
    <mergeCell ref="A1:N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9D61-CF4A-440C-BE5B-566AE5281043}">
  <dimension ref="A1:M13"/>
  <sheetViews>
    <sheetView zoomScale="60" zoomScaleNormal="60" workbookViewId="0">
      <selection activeCell="A4" sqref="A4:M11"/>
    </sheetView>
  </sheetViews>
  <sheetFormatPr defaultRowHeight="15" x14ac:dyDescent="0.25"/>
  <cols>
    <col min="1" max="1" width="11.42578125" bestFit="1" customWidth="1"/>
    <col min="2" max="2" width="46" customWidth="1"/>
    <col min="3" max="3" width="23" bestFit="1" customWidth="1"/>
    <col min="4" max="4" width="9.85546875" bestFit="1" customWidth="1"/>
    <col min="5" max="12" width="10.42578125" bestFit="1" customWidth="1"/>
    <col min="13" max="13" width="9.85546875" bestFit="1" customWidth="1"/>
  </cols>
  <sheetData>
    <row r="1" spans="1:13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s="1" customFormat="1" ht="15.75" x14ac:dyDescent="0.25">
      <c r="A3" s="2" t="s">
        <v>14</v>
      </c>
      <c r="B3" s="2" t="s">
        <v>15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1:13" x14ac:dyDescent="0.25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6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6"/>
      <c r="B6" s="6"/>
      <c r="C6" s="5"/>
      <c r="D6" s="5"/>
      <c r="E6" s="5"/>
      <c r="F6" s="5"/>
      <c r="G6" s="5"/>
      <c r="I6" s="5"/>
      <c r="J6" s="5"/>
      <c r="K6" s="5"/>
      <c r="L6" s="5"/>
      <c r="M6" s="5"/>
    </row>
    <row r="7" spans="1:13" x14ac:dyDescent="0.25">
      <c r="A7" s="6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6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6"/>
      <c r="B9" s="6"/>
      <c r="C9" s="5"/>
      <c r="D9" s="5"/>
      <c r="E9" s="5"/>
      <c r="F9" s="5"/>
      <c r="G9" s="5"/>
      <c r="I9" s="5"/>
      <c r="J9" s="5"/>
      <c r="K9" s="5"/>
      <c r="L9" s="5"/>
      <c r="M9" s="5"/>
    </row>
    <row r="10" spans="1:13" x14ac:dyDescent="0.25">
      <c r="A10" s="6"/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6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5.75" x14ac:dyDescent="0.25">
      <c r="A12" s="7"/>
      <c r="B12" s="3" t="s">
        <v>11</v>
      </c>
      <c r="C12" s="4">
        <f>SUM(C4:C11)</f>
        <v>0</v>
      </c>
      <c r="D12" s="4" t="e">
        <f>IF(SUM(D$4:D$11)&gt;0, C$12-SUM(D$4:D$11), NA())</f>
        <v>#N/A</v>
      </c>
      <c r="E12" s="4" t="e">
        <f t="shared" ref="E12:M12" si="0">IF(SUM(E$4:E$11)&gt;0, D$12-SUM(E$4:E$11), NA())</f>
        <v>#N/A</v>
      </c>
      <c r="F12" s="4" t="e">
        <f t="shared" si="0"/>
        <v>#N/A</v>
      </c>
      <c r="G12" s="4" t="e">
        <f t="shared" si="0"/>
        <v>#N/A</v>
      </c>
      <c r="H12" s="4" t="e">
        <f t="shared" si="0"/>
        <v>#N/A</v>
      </c>
      <c r="I12" s="4" t="e">
        <f t="shared" si="0"/>
        <v>#N/A</v>
      </c>
      <c r="J12" s="4" t="e">
        <f t="shared" si="0"/>
        <v>#N/A</v>
      </c>
      <c r="K12" s="4" t="e">
        <f t="shared" si="0"/>
        <v>#N/A</v>
      </c>
      <c r="L12" s="4" t="e">
        <f t="shared" si="0"/>
        <v>#N/A</v>
      </c>
      <c r="M12" s="4" t="e">
        <f t="shared" si="0"/>
        <v>#N/A</v>
      </c>
    </row>
    <row r="13" spans="1:13" ht="15.75" x14ac:dyDescent="0.25">
      <c r="A13" s="7"/>
      <c r="B13" s="3" t="s">
        <v>13</v>
      </c>
      <c r="C13" s="4">
        <f>SUM(C4:C11)</f>
        <v>0</v>
      </c>
      <c r="D13" s="4">
        <v>45</v>
      </c>
      <c r="E13" s="4">
        <v>40</v>
      </c>
      <c r="F13" s="4">
        <v>35</v>
      </c>
      <c r="G13" s="4">
        <v>30</v>
      </c>
      <c r="H13" s="4">
        <v>25</v>
      </c>
      <c r="I13" s="4">
        <v>20</v>
      </c>
      <c r="J13" s="4">
        <v>15</v>
      </c>
      <c r="K13" s="4">
        <v>10</v>
      </c>
      <c r="L13" s="4">
        <v>5</v>
      </c>
      <c r="M13" s="4">
        <v>0</v>
      </c>
    </row>
  </sheetData>
  <mergeCells count="1">
    <mergeCell ref="A1:M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CA46-60F9-42C6-B53E-F5A57A8DA207}">
  <dimension ref="A1:M14"/>
  <sheetViews>
    <sheetView zoomScale="60" zoomScaleNormal="60" workbookViewId="0">
      <selection activeCell="A4" sqref="A4:M12"/>
    </sheetView>
  </sheetViews>
  <sheetFormatPr defaultRowHeight="15" x14ac:dyDescent="0.25"/>
  <cols>
    <col min="1" max="1" width="11.42578125" bestFit="1" customWidth="1"/>
    <col min="2" max="2" width="46" customWidth="1"/>
    <col min="3" max="3" width="23" bestFit="1" customWidth="1"/>
    <col min="4" max="4" width="9.85546875" bestFit="1" customWidth="1"/>
    <col min="5" max="12" width="10.42578125" bestFit="1" customWidth="1"/>
    <col min="13" max="13" width="9.85546875" bestFit="1" customWidth="1"/>
  </cols>
  <sheetData>
    <row r="1" spans="1:13" x14ac:dyDescent="0.25">
      <c r="A1" s="8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s="1" customFormat="1" ht="15.75" x14ac:dyDescent="0.25">
      <c r="A3" s="2" t="s">
        <v>14</v>
      </c>
      <c r="B3" s="2" t="s">
        <v>15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1:13" x14ac:dyDescent="0.25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6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6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6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6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6"/>
      <c r="B9" s="6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6"/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6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6"/>
      <c r="B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5.75" x14ac:dyDescent="0.25">
      <c r="A13" s="7"/>
      <c r="B13" s="3" t="s">
        <v>11</v>
      </c>
      <c r="C13" s="4">
        <f>SUM(C4:C12)</f>
        <v>0</v>
      </c>
      <c r="D13" s="4" t="e">
        <f t="shared" ref="D13:M13" si="0">IF(SUM(D$4:D$12)&gt;0, C$13-SUM(D$4:D$12), NA())</f>
        <v>#N/A</v>
      </c>
      <c r="E13" s="4" t="e">
        <f t="shared" si="0"/>
        <v>#N/A</v>
      </c>
      <c r="F13" s="4" t="e">
        <f t="shared" si="0"/>
        <v>#N/A</v>
      </c>
      <c r="G13" s="4" t="e">
        <f t="shared" si="0"/>
        <v>#N/A</v>
      </c>
      <c r="H13" s="4" t="e">
        <f t="shared" si="0"/>
        <v>#N/A</v>
      </c>
      <c r="I13" s="4" t="e">
        <f t="shared" si="0"/>
        <v>#N/A</v>
      </c>
      <c r="J13" s="4" t="e">
        <f t="shared" si="0"/>
        <v>#N/A</v>
      </c>
      <c r="K13" s="4" t="e">
        <f t="shared" si="0"/>
        <v>#N/A</v>
      </c>
      <c r="L13" s="4" t="e">
        <f t="shared" si="0"/>
        <v>#N/A</v>
      </c>
      <c r="M13" s="4" t="e">
        <f t="shared" si="0"/>
        <v>#N/A</v>
      </c>
    </row>
    <row r="14" spans="1:13" ht="15.75" x14ac:dyDescent="0.25">
      <c r="A14" s="7"/>
      <c r="B14" s="3" t="s">
        <v>13</v>
      </c>
      <c r="C14" s="4">
        <f>SUM(C4:C12)</f>
        <v>0</v>
      </c>
      <c r="D14" s="4">
        <f>SUM(C14-5.6)</f>
        <v>-5.6</v>
      </c>
      <c r="E14" s="4">
        <f t="shared" ref="E14:L14" si="1">SUM(D14-5.6)</f>
        <v>-11.2</v>
      </c>
      <c r="F14" s="4">
        <f t="shared" si="1"/>
        <v>-16.799999999999997</v>
      </c>
      <c r="G14" s="4">
        <f t="shared" si="1"/>
        <v>-22.4</v>
      </c>
      <c r="H14" s="4">
        <f t="shared" si="1"/>
        <v>-28</v>
      </c>
      <c r="I14" s="4">
        <f t="shared" si="1"/>
        <v>-33.6</v>
      </c>
      <c r="J14" s="4">
        <f t="shared" si="1"/>
        <v>-39.200000000000003</v>
      </c>
      <c r="K14" s="4">
        <f t="shared" si="1"/>
        <v>-44.800000000000004</v>
      </c>
      <c r="L14" s="4">
        <f t="shared" si="1"/>
        <v>-50.400000000000006</v>
      </c>
      <c r="M14" s="4">
        <v>0</v>
      </c>
    </row>
  </sheetData>
  <mergeCells count="1">
    <mergeCell ref="A1:M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Machado</dc:creator>
  <cp:lastModifiedBy>JACKSON RODRIGO COSTA MACHADO</cp:lastModifiedBy>
  <dcterms:created xsi:type="dcterms:W3CDTF">2015-06-05T18:19:34Z</dcterms:created>
  <dcterms:modified xsi:type="dcterms:W3CDTF">2025-04-15T01:12:40Z</dcterms:modified>
</cp:coreProperties>
</file>