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tweddle/Documents/STFC/Birmingham Project/G4 Beamline/"/>
    </mc:Choice>
  </mc:AlternateContent>
  <xr:revisionPtr revIDLastSave="0" documentId="13_ncr:1_{833778D9-D10A-524D-85D4-3980ED6333A0}" xr6:coauthVersionLast="47" xr6:coauthVersionMax="47" xr10:uidLastSave="{00000000-0000-0000-0000-000000000000}"/>
  <bookViews>
    <workbookView xWindow="0" yWindow="460" windowWidth="25020" windowHeight="16760" activeTab="3" xr2:uid="{9881A2FD-9451-2445-8364-EA5582DA50F4}"/>
  </bookViews>
  <sheets>
    <sheet name="Tungsten" sheetId="1" r:id="rId1"/>
    <sheet name="Tantalum" sheetId="2" r:id="rId2"/>
    <sheet name="Self Attenuation - G4BL" sheetId="3" r:id="rId3"/>
    <sheet name="Self Attenuation - OpenM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4" l="1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37" i="4"/>
  <c r="F131" i="3"/>
  <c r="G131" i="3" s="1"/>
  <c r="B131" i="3"/>
  <c r="F130" i="3"/>
  <c r="G130" i="3" s="1"/>
  <c r="B130" i="3"/>
  <c r="F129" i="3"/>
  <c r="G129" i="3" s="1"/>
  <c r="B129" i="3"/>
  <c r="F128" i="3"/>
  <c r="G128" i="3" s="1"/>
  <c r="B128" i="3"/>
  <c r="F127" i="3"/>
  <c r="G127" i="3" s="1"/>
  <c r="B127" i="3"/>
  <c r="F126" i="3"/>
  <c r="G126" i="3" s="1"/>
  <c r="B126" i="3"/>
  <c r="F125" i="3"/>
  <c r="G125" i="3" s="1"/>
  <c r="B125" i="3"/>
  <c r="F124" i="3"/>
  <c r="G124" i="3" s="1"/>
  <c r="B124" i="3"/>
  <c r="F123" i="3"/>
  <c r="G123" i="3" s="1"/>
  <c r="B123" i="3"/>
  <c r="F122" i="3"/>
  <c r="G122" i="3" s="1"/>
  <c r="B122" i="3"/>
  <c r="F121" i="3"/>
  <c r="G121" i="3" s="1"/>
  <c r="B121" i="3"/>
  <c r="F120" i="3"/>
  <c r="G120" i="3" s="1"/>
  <c r="B120" i="3"/>
  <c r="F119" i="3"/>
  <c r="G119" i="3" s="1"/>
  <c r="B119" i="3"/>
  <c r="F118" i="3"/>
  <c r="G118" i="3" s="1"/>
  <c r="B118" i="3"/>
  <c r="F117" i="3"/>
  <c r="G117" i="3" s="1"/>
  <c r="B117" i="3"/>
  <c r="F116" i="3"/>
  <c r="G116" i="3" s="1"/>
  <c r="B116" i="3"/>
  <c r="F115" i="3"/>
  <c r="G115" i="3" s="1"/>
  <c r="B115" i="3"/>
  <c r="F114" i="3"/>
  <c r="G114" i="3" s="1"/>
  <c r="B114" i="3"/>
  <c r="F113" i="3"/>
  <c r="G113" i="3" s="1"/>
  <c r="B113" i="3"/>
  <c r="F112" i="3"/>
  <c r="G112" i="3" s="1"/>
  <c r="B112" i="3"/>
  <c r="F111" i="3"/>
  <c r="G111" i="3" s="1"/>
  <c r="B111" i="3"/>
  <c r="F110" i="3"/>
  <c r="G110" i="3" s="1"/>
  <c r="B110" i="3"/>
  <c r="F109" i="3"/>
  <c r="G109" i="3" s="1"/>
  <c r="B109" i="3"/>
  <c r="F108" i="3"/>
  <c r="G108" i="3" s="1"/>
  <c r="B108" i="3"/>
  <c r="F107" i="3"/>
  <c r="G107" i="3" s="1"/>
  <c r="B107" i="3"/>
  <c r="F106" i="3"/>
  <c r="G106" i="3" s="1"/>
  <c r="B106" i="3"/>
  <c r="F105" i="3"/>
  <c r="G105" i="3" s="1"/>
  <c r="B105" i="3"/>
  <c r="F104" i="3"/>
  <c r="G104" i="3" s="1"/>
  <c r="B104" i="3"/>
  <c r="F103" i="3"/>
  <c r="G103" i="3" s="1"/>
  <c r="B103" i="3"/>
  <c r="F98" i="3"/>
  <c r="G98" i="3" s="1"/>
  <c r="B98" i="3"/>
  <c r="F97" i="3"/>
  <c r="G97" i="3" s="1"/>
  <c r="B97" i="3"/>
  <c r="F96" i="3"/>
  <c r="G96" i="3" s="1"/>
  <c r="B96" i="3"/>
  <c r="F95" i="3"/>
  <c r="G95" i="3" s="1"/>
  <c r="B95" i="3"/>
  <c r="F94" i="3"/>
  <c r="G94" i="3" s="1"/>
  <c r="B94" i="3"/>
  <c r="F93" i="3"/>
  <c r="G93" i="3" s="1"/>
  <c r="B93" i="3"/>
  <c r="F92" i="3"/>
  <c r="G92" i="3" s="1"/>
  <c r="B92" i="3"/>
  <c r="F91" i="3"/>
  <c r="G91" i="3" s="1"/>
  <c r="B91" i="3"/>
  <c r="F90" i="3"/>
  <c r="G90" i="3" s="1"/>
  <c r="B90" i="3"/>
  <c r="F89" i="3"/>
  <c r="G89" i="3" s="1"/>
  <c r="B89" i="3"/>
  <c r="F88" i="3"/>
  <c r="G88" i="3" s="1"/>
  <c r="B88" i="3"/>
  <c r="F87" i="3"/>
  <c r="G87" i="3" s="1"/>
  <c r="B87" i="3"/>
  <c r="F86" i="3"/>
  <c r="G86" i="3" s="1"/>
  <c r="B86" i="3"/>
  <c r="F85" i="3"/>
  <c r="G85" i="3" s="1"/>
  <c r="B85" i="3"/>
  <c r="F84" i="3"/>
  <c r="G84" i="3" s="1"/>
  <c r="B84" i="3"/>
  <c r="F83" i="3"/>
  <c r="G83" i="3" s="1"/>
  <c r="B83" i="3"/>
  <c r="F82" i="3"/>
  <c r="G82" i="3" s="1"/>
  <c r="B82" i="3"/>
  <c r="F81" i="3"/>
  <c r="G81" i="3" s="1"/>
  <c r="B81" i="3"/>
  <c r="F80" i="3"/>
  <c r="G80" i="3" s="1"/>
  <c r="B80" i="3"/>
  <c r="F79" i="3"/>
  <c r="G79" i="3" s="1"/>
  <c r="B79" i="3"/>
  <c r="F78" i="3"/>
  <c r="G78" i="3" s="1"/>
  <c r="B78" i="3"/>
  <c r="F77" i="3"/>
  <c r="G77" i="3" s="1"/>
  <c r="B77" i="3"/>
  <c r="F76" i="3"/>
  <c r="G76" i="3" s="1"/>
  <c r="B76" i="3"/>
  <c r="F75" i="3"/>
  <c r="G75" i="3" s="1"/>
  <c r="B75" i="3"/>
  <c r="F74" i="3"/>
  <c r="G74" i="3" s="1"/>
  <c r="B74" i="3"/>
  <c r="F73" i="3"/>
  <c r="G73" i="3" s="1"/>
  <c r="B73" i="3"/>
  <c r="F72" i="3"/>
  <c r="G72" i="3" s="1"/>
  <c r="B72" i="3"/>
  <c r="F71" i="3"/>
  <c r="G71" i="3" s="1"/>
  <c r="B71" i="3"/>
  <c r="F70" i="3"/>
  <c r="G70" i="3" s="1"/>
  <c r="B70" i="3"/>
  <c r="S344" i="1"/>
  <c r="N344" i="1"/>
  <c r="I344" i="1"/>
  <c r="D344" i="1"/>
  <c r="S343" i="1"/>
  <c r="N343" i="1"/>
  <c r="I343" i="1"/>
  <c r="D343" i="1"/>
  <c r="S342" i="1"/>
  <c r="N342" i="1"/>
  <c r="I342" i="1"/>
  <c r="D342" i="1"/>
  <c r="S341" i="1"/>
  <c r="N341" i="1"/>
  <c r="I341" i="1"/>
  <c r="D341" i="1"/>
  <c r="S340" i="1"/>
  <c r="N340" i="1"/>
  <c r="I340" i="1"/>
  <c r="D340" i="1"/>
  <c r="S339" i="1"/>
  <c r="N339" i="1"/>
  <c r="I339" i="1"/>
  <c r="D339" i="1"/>
  <c r="S338" i="1"/>
  <c r="N338" i="1"/>
  <c r="I338" i="1"/>
  <c r="D338" i="1"/>
  <c r="S337" i="1"/>
  <c r="N337" i="1"/>
  <c r="I337" i="1"/>
  <c r="D337" i="1"/>
  <c r="S336" i="1"/>
  <c r="S347" i="1" s="1"/>
  <c r="N336" i="1"/>
  <c r="I336" i="1"/>
  <c r="I347" i="1" s="1"/>
  <c r="D336" i="1"/>
  <c r="S327" i="1"/>
  <c r="N327" i="1"/>
  <c r="I327" i="1"/>
  <c r="D327" i="1"/>
  <c r="S326" i="1"/>
  <c r="N326" i="1"/>
  <c r="I326" i="1"/>
  <c r="D326" i="1"/>
  <c r="S325" i="1"/>
  <c r="N325" i="1"/>
  <c r="I325" i="1"/>
  <c r="D325" i="1"/>
  <c r="S324" i="1"/>
  <c r="N324" i="1"/>
  <c r="I324" i="1"/>
  <c r="D324" i="1"/>
  <c r="S323" i="1"/>
  <c r="N323" i="1"/>
  <c r="I323" i="1"/>
  <c r="D323" i="1"/>
  <c r="S322" i="1"/>
  <c r="N322" i="1"/>
  <c r="I322" i="1"/>
  <c r="D322" i="1"/>
  <c r="S321" i="1"/>
  <c r="N321" i="1"/>
  <c r="I321" i="1"/>
  <c r="D321" i="1"/>
  <c r="S320" i="1"/>
  <c r="N320" i="1"/>
  <c r="I320" i="1"/>
  <c r="D320" i="1"/>
  <c r="S319" i="1"/>
  <c r="N319" i="1"/>
  <c r="I319" i="1"/>
  <c r="D319" i="1"/>
  <c r="S309" i="1"/>
  <c r="N309" i="1"/>
  <c r="I309" i="1"/>
  <c r="D309" i="1"/>
  <c r="S308" i="1"/>
  <c r="N308" i="1"/>
  <c r="I308" i="1"/>
  <c r="D308" i="1"/>
  <c r="S307" i="1"/>
  <c r="N307" i="1"/>
  <c r="I307" i="1"/>
  <c r="D307" i="1"/>
  <c r="S306" i="1"/>
  <c r="N306" i="1"/>
  <c r="I306" i="1"/>
  <c r="D306" i="1"/>
  <c r="S305" i="1"/>
  <c r="N305" i="1"/>
  <c r="I305" i="1"/>
  <c r="D305" i="1"/>
  <c r="S304" i="1"/>
  <c r="N304" i="1"/>
  <c r="I304" i="1"/>
  <c r="D304" i="1"/>
  <c r="S303" i="1"/>
  <c r="N303" i="1"/>
  <c r="I303" i="1"/>
  <c r="D303" i="1"/>
  <c r="S302" i="1"/>
  <c r="N302" i="1"/>
  <c r="I302" i="1"/>
  <c r="D302" i="1"/>
  <c r="S301" i="1"/>
  <c r="N301" i="1"/>
  <c r="I301" i="1"/>
  <c r="D301" i="1"/>
  <c r="S292" i="1"/>
  <c r="N292" i="1"/>
  <c r="I292" i="1"/>
  <c r="D292" i="1"/>
  <c r="S291" i="1"/>
  <c r="N291" i="1"/>
  <c r="I291" i="1"/>
  <c r="D291" i="1"/>
  <c r="S290" i="1"/>
  <c r="N290" i="1"/>
  <c r="I290" i="1"/>
  <c r="D290" i="1"/>
  <c r="S289" i="1"/>
  <c r="N289" i="1"/>
  <c r="I289" i="1"/>
  <c r="D289" i="1"/>
  <c r="S288" i="1"/>
  <c r="N288" i="1"/>
  <c r="I288" i="1"/>
  <c r="D288" i="1"/>
  <c r="S287" i="1"/>
  <c r="N287" i="1"/>
  <c r="I287" i="1"/>
  <c r="D287" i="1"/>
  <c r="S286" i="1"/>
  <c r="N286" i="1"/>
  <c r="I286" i="1"/>
  <c r="D286" i="1"/>
  <c r="S285" i="1"/>
  <c r="N285" i="1"/>
  <c r="I285" i="1"/>
  <c r="D285" i="1"/>
  <c r="D295" i="1" s="1"/>
  <c r="S284" i="1"/>
  <c r="N284" i="1"/>
  <c r="I284" i="1"/>
  <c r="D284" i="1"/>
  <c r="S274" i="1"/>
  <c r="N274" i="1"/>
  <c r="I274" i="1"/>
  <c r="D274" i="1"/>
  <c r="S273" i="1"/>
  <c r="N273" i="1"/>
  <c r="I273" i="1"/>
  <c r="D273" i="1"/>
  <c r="S272" i="1"/>
  <c r="N272" i="1"/>
  <c r="I272" i="1"/>
  <c r="D272" i="1"/>
  <c r="S271" i="1"/>
  <c r="N271" i="1"/>
  <c r="I271" i="1"/>
  <c r="D271" i="1"/>
  <c r="S270" i="1"/>
  <c r="N270" i="1"/>
  <c r="I270" i="1"/>
  <c r="D270" i="1"/>
  <c r="S269" i="1"/>
  <c r="N269" i="1"/>
  <c r="I269" i="1"/>
  <c r="D269" i="1"/>
  <c r="S268" i="1"/>
  <c r="N268" i="1"/>
  <c r="I268" i="1"/>
  <c r="D268" i="1"/>
  <c r="S267" i="1"/>
  <c r="N267" i="1"/>
  <c r="I267" i="1"/>
  <c r="D267" i="1"/>
  <c r="S266" i="1"/>
  <c r="N266" i="1"/>
  <c r="I266" i="1"/>
  <c r="D266" i="1"/>
  <c r="S257" i="1"/>
  <c r="N257" i="1"/>
  <c r="I257" i="1"/>
  <c r="D257" i="1"/>
  <c r="S256" i="1"/>
  <c r="N256" i="1"/>
  <c r="I256" i="1"/>
  <c r="D256" i="1"/>
  <c r="S255" i="1"/>
  <c r="N255" i="1"/>
  <c r="I255" i="1"/>
  <c r="D255" i="1"/>
  <c r="S254" i="1"/>
  <c r="N254" i="1"/>
  <c r="I254" i="1"/>
  <c r="D254" i="1"/>
  <c r="S253" i="1"/>
  <c r="N253" i="1"/>
  <c r="I253" i="1"/>
  <c r="D253" i="1"/>
  <c r="S252" i="1"/>
  <c r="N252" i="1"/>
  <c r="I252" i="1"/>
  <c r="D252" i="1"/>
  <c r="S251" i="1"/>
  <c r="N251" i="1"/>
  <c r="I251" i="1"/>
  <c r="D251" i="1"/>
  <c r="S250" i="1"/>
  <c r="N250" i="1"/>
  <c r="I250" i="1"/>
  <c r="D250" i="1"/>
  <c r="S249" i="1"/>
  <c r="N249" i="1"/>
  <c r="I249" i="1"/>
  <c r="D249" i="1"/>
  <c r="S242" i="1"/>
  <c r="S232" i="1"/>
  <c r="S233" i="1"/>
  <c r="S234" i="1"/>
  <c r="S235" i="1"/>
  <c r="S236" i="1"/>
  <c r="S237" i="1"/>
  <c r="S238" i="1"/>
  <c r="S239" i="1"/>
  <c r="S231" i="1"/>
  <c r="N242" i="1"/>
  <c r="N232" i="1"/>
  <c r="N233" i="1"/>
  <c r="N234" i="1"/>
  <c r="N235" i="1"/>
  <c r="N236" i="1"/>
  <c r="N237" i="1"/>
  <c r="N238" i="1"/>
  <c r="N239" i="1"/>
  <c r="N231" i="1"/>
  <c r="I242" i="1"/>
  <c r="I232" i="1"/>
  <c r="I233" i="1"/>
  <c r="I234" i="1"/>
  <c r="I235" i="1"/>
  <c r="I236" i="1"/>
  <c r="I237" i="1"/>
  <c r="I238" i="1"/>
  <c r="I239" i="1"/>
  <c r="I231" i="1"/>
  <c r="D242" i="1"/>
  <c r="D232" i="1"/>
  <c r="D233" i="1"/>
  <c r="D234" i="1"/>
  <c r="D235" i="1"/>
  <c r="D236" i="1"/>
  <c r="D237" i="1"/>
  <c r="D238" i="1"/>
  <c r="D239" i="1"/>
  <c r="D231" i="1"/>
  <c r="S225" i="1"/>
  <c r="S222" i="1"/>
  <c r="S221" i="1"/>
  <c r="S220" i="1"/>
  <c r="S219" i="1"/>
  <c r="S218" i="1"/>
  <c r="S217" i="1"/>
  <c r="S216" i="1"/>
  <c r="S215" i="1"/>
  <c r="S214" i="1"/>
  <c r="N225" i="1"/>
  <c r="N215" i="1"/>
  <c r="N216" i="1"/>
  <c r="N217" i="1"/>
  <c r="N218" i="1"/>
  <c r="N219" i="1"/>
  <c r="N220" i="1"/>
  <c r="N221" i="1"/>
  <c r="N222" i="1"/>
  <c r="N214" i="1"/>
  <c r="I225" i="1"/>
  <c r="I215" i="1"/>
  <c r="I216" i="1"/>
  <c r="I217" i="1"/>
  <c r="I218" i="1"/>
  <c r="I219" i="1"/>
  <c r="I220" i="1"/>
  <c r="I221" i="1"/>
  <c r="I222" i="1"/>
  <c r="I214" i="1"/>
  <c r="D225" i="1"/>
  <c r="D215" i="1"/>
  <c r="D216" i="1"/>
  <c r="D217" i="1"/>
  <c r="D218" i="1"/>
  <c r="D219" i="1"/>
  <c r="D220" i="1"/>
  <c r="D221" i="1"/>
  <c r="D222" i="1"/>
  <c r="D214" i="1"/>
  <c r="N207" i="1"/>
  <c r="S207" i="1"/>
  <c r="S197" i="1"/>
  <c r="S198" i="1"/>
  <c r="S199" i="1"/>
  <c r="S200" i="1"/>
  <c r="S201" i="1"/>
  <c r="S202" i="1"/>
  <c r="S203" i="1"/>
  <c r="S204" i="1"/>
  <c r="S196" i="1"/>
  <c r="N197" i="1"/>
  <c r="N198" i="1"/>
  <c r="N199" i="1"/>
  <c r="N200" i="1"/>
  <c r="N201" i="1"/>
  <c r="N202" i="1"/>
  <c r="N203" i="1"/>
  <c r="N204" i="1"/>
  <c r="N196" i="1"/>
  <c r="I207" i="1"/>
  <c r="I197" i="1"/>
  <c r="I198" i="1"/>
  <c r="I199" i="1"/>
  <c r="I200" i="1"/>
  <c r="I201" i="1"/>
  <c r="I202" i="1"/>
  <c r="I203" i="1"/>
  <c r="I204" i="1"/>
  <c r="I196" i="1"/>
  <c r="I190" i="1"/>
  <c r="D207" i="1"/>
  <c r="D197" i="1"/>
  <c r="D198" i="1"/>
  <c r="D199" i="1"/>
  <c r="D200" i="1"/>
  <c r="D201" i="1"/>
  <c r="D202" i="1"/>
  <c r="D203" i="1"/>
  <c r="D204" i="1"/>
  <c r="D196" i="1"/>
  <c r="S172" i="1"/>
  <c r="S162" i="1"/>
  <c r="S163" i="1"/>
  <c r="S164" i="1"/>
  <c r="S165" i="1"/>
  <c r="S166" i="1"/>
  <c r="S167" i="1"/>
  <c r="S168" i="1"/>
  <c r="S169" i="1"/>
  <c r="S161" i="1"/>
  <c r="N172" i="1"/>
  <c r="N162" i="1"/>
  <c r="N163" i="1"/>
  <c r="N164" i="1"/>
  <c r="N165" i="1"/>
  <c r="N166" i="1"/>
  <c r="N167" i="1"/>
  <c r="N168" i="1"/>
  <c r="N169" i="1"/>
  <c r="N161" i="1"/>
  <c r="I172" i="1"/>
  <c r="I162" i="1"/>
  <c r="I163" i="1"/>
  <c r="I164" i="1"/>
  <c r="I165" i="1"/>
  <c r="I166" i="1"/>
  <c r="I167" i="1"/>
  <c r="I168" i="1"/>
  <c r="I169" i="1"/>
  <c r="I161" i="1"/>
  <c r="D172" i="1"/>
  <c r="D162" i="1"/>
  <c r="D163" i="1"/>
  <c r="D164" i="1"/>
  <c r="D165" i="1"/>
  <c r="D166" i="1"/>
  <c r="D167" i="1"/>
  <c r="D168" i="1"/>
  <c r="D169" i="1"/>
  <c r="D161" i="1"/>
  <c r="D190" i="1"/>
  <c r="D180" i="1"/>
  <c r="D181" i="1"/>
  <c r="D182" i="1"/>
  <c r="D183" i="1"/>
  <c r="D184" i="1"/>
  <c r="D185" i="1"/>
  <c r="D186" i="1"/>
  <c r="D187" i="1"/>
  <c r="D179" i="1"/>
  <c r="I180" i="1"/>
  <c r="I181" i="1"/>
  <c r="I182" i="1"/>
  <c r="I183" i="1"/>
  <c r="I184" i="1"/>
  <c r="I185" i="1"/>
  <c r="I186" i="1"/>
  <c r="I187" i="1"/>
  <c r="I179" i="1"/>
  <c r="N190" i="1"/>
  <c r="N180" i="1"/>
  <c r="N181" i="1"/>
  <c r="N182" i="1"/>
  <c r="N183" i="1"/>
  <c r="N184" i="1"/>
  <c r="N185" i="1"/>
  <c r="N186" i="1"/>
  <c r="N187" i="1"/>
  <c r="N179" i="1"/>
  <c r="S190" i="1"/>
  <c r="S180" i="1"/>
  <c r="S181" i="1"/>
  <c r="S182" i="1"/>
  <c r="S183" i="1"/>
  <c r="S184" i="1"/>
  <c r="S185" i="1"/>
  <c r="S186" i="1"/>
  <c r="S187" i="1"/>
  <c r="S179" i="1"/>
  <c r="S155" i="1"/>
  <c r="S145" i="1"/>
  <c r="S146" i="1"/>
  <c r="S147" i="1"/>
  <c r="S148" i="1"/>
  <c r="S149" i="1"/>
  <c r="S150" i="1"/>
  <c r="S151" i="1"/>
  <c r="S152" i="1"/>
  <c r="S144" i="1"/>
  <c r="N155" i="1"/>
  <c r="N145" i="1"/>
  <c r="N146" i="1"/>
  <c r="N147" i="1"/>
  <c r="N148" i="1"/>
  <c r="N149" i="1"/>
  <c r="N150" i="1"/>
  <c r="N151" i="1"/>
  <c r="N152" i="1"/>
  <c r="N144" i="1"/>
  <c r="I155" i="1"/>
  <c r="I145" i="1"/>
  <c r="I146" i="1"/>
  <c r="I147" i="1"/>
  <c r="I148" i="1"/>
  <c r="I149" i="1"/>
  <c r="I150" i="1"/>
  <c r="I151" i="1"/>
  <c r="I152" i="1"/>
  <c r="I144" i="1"/>
  <c r="D155" i="1"/>
  <c r="D145" i="1"/>
  <c r="D146" i="1"/>
  <c r="D147" i="1"/>
  <c r="D148" i="1"/>
  <c r="D149" i="1"/>
  <c r="D150" i="1"/>
  <c r="D151" i="1"/>
  <c r="D152" i="1"/>
  <c r="D144" i="1"/>
  <c r="S137" i="1"/>
  <c r="S127" i="1"/>
  <c r="S128" i="1"/>
  <c r="S129" i="1"/>
  <c r="S130" i="1"/>
  <c r="S131" i="1"/>
  <c r="S132" i="1"/>
  <c r="S133" i="1"/>
  <c r="S134" i="1"/>
  <c r="S126" i="1"/>
  <c r="N137" i="1"/>
  <c r="N127" i="1"/>
  <c r="N128" i="1"/>
  <c r="N129" i="1"/>
  <c r="N130" i="1"/>
  <c r="N131" i="1"/>
  <c r="N132" i="1"/>
  <c r="N133" i="1"/>
  <c r="N134" i="1"/>
  <c r="N126" i="1"/>
  <c r="D137" i="1"/>
  <c r="I137" i="1"/>
  <c r="I127" i="1"/>
  <c r="I128" i="1"/>
  <c r="I129" i="1"/>
  <c r="I130" i="1"/>
  <c r="I131" i="1"/>
  <c r="I132" i="1"/>
  <c r="I133" i="1"/>
  <c r="I134" i="1"/>
  <c r="I126" i="1"/>
  <c r="D127" i="1"/>
  <c r="D128" i="1"/>
  <c r="D129" i="1"/>
  <c r="D130" i="1"/>
  <c r="D131" i="1"/>
  <c r="D132" i="1"/>
  <c r="D133" i="1"/>
  <c r="D134" i="1"/>
  <c r="D126" i="1"/>
  <c r="N120" i="1"/>
  <c r="I120" i="1"/>
  <c r="D120" i="1"/>
  <c r="D110" i="1"/>
  <c r="D111" i="1"/>
  <c r="D112" i="1"/>
  <c r="D113" i="1"/>
  <c r="D114" i="1"/>
  <c r="D115" i="1"/>
  <c r="D116" i="1"/>
  <c r="D117" i="1"/>
  <c r="D109" i="1"/>
  <c r="I110" i="1"/>
  <c r="I111" i="1"/>
  <c r="I112" i="1"/>
  <c r="I113" i="1"/>
  <c r="I114" i="1"/>
  <c r="I115" i="1"/>
  <c r="I116" i="1"/>
  <c r="I117" i="1"/>
  <c r="I109" i="1"/>
  <c r="N110" i="1"/>
  <c r="N111" i="1"/>
  <c r="N112" i="1"/>
  <c r="N113" i="1"/>
  <c r="N114" i="1"/>
  <c r="N115" i="1"/>
  <c r="N116" i="1"/>
  <c r="N117" i="1"/>
  <c r="N109" i="1"/>
  <c r="S120" i="1"/>
  <c r="S110" i="1"/>
  <c r="S111" i="1"/>
  <c r="S112" i="1"/>
  <c r="S113" i="1"/>
  <c r="S114" i="1"/>
  <c r="S115" i="1"/>
  <c r="S116" i="1"/>
  <c r="S117" i="1"/>
  <c r="S109" i="1"/>
  <c r="D102" i="1"/>
  <c r="D92" i="1"/>
  <c r="D93" i="1"/>
  <c r="D94" i="1"/>
  <c r="D95" i="1"/>
  <c r="D96" i="1"/>
  <c r="D97" i="1"/>
  <c r="D98" i="1"/>
  <c r="D99" i="1"/>
  <c r="D91" i="1"/>
  <c r="I102" i="1"/>
  <c r="I92" i="1"/>
  <c r="I93" i="1"/>
  <c r="I94" i="1"/>
  <c r="I95" i="1"/>
  <c r="I96" i="1"/>
  <c r="I97" i="1"/>
  <c r="I98" i="1"/>
  <c r="I99" i="1"/>
  <c r="I91" i="1"/>
  <c r="N102" i="1"/>
  <c r="N92" i="1"/>
  <c r="N93" i="1"/>
  <c r="N94" i="1"/>
  <c r="N95" i="1"/>
  <c r="N96" i="1"/>
  <c r="N97" i="1"/>
  <c r="N98" i="1"/>
  <c r="N99" i="1"/>
  <c r="N91" i="1"/>
  <c r="S92" i="1"/>
  <c r="S93" i="1"/>
  <c r="S102" i="1" s="1"/>
  <c r="S94" i="1"/>
  <c r="S95" i="1"/>
  <c r="S96" i="1"/>
  <c r="S97" i="1"/>
  <c r="S98" i="1"/>
  <c r="S99" i="1"/>
  <c r="S91" i="1"/>
  <c r="S75" i="1"/>
  <c r="S76" i="1"/>
  <c r="S77" i="1"/>
  <c r="S78" i="1"/>
  <c r="S79" i="1"/>
  <c r="S80" i="1"/>
  <c r="S81" i="1"/>
  <c r="S82" i="1"/>
  <c r="S74" i="1"/>
  <c r="N75" i="1"/>
  <c r="N76" i="1"/>
  <c r="N77" i="1"/>
  <c r="N78" i="1"/>
  <c r="N79" i="1"/>
  <c r="N80" i="1"/>
  <c r="N81" i="1"/>
  <c r="N82" i="1"/>
  <c r="N74" i="1"/>
  <c r="I75" i="1"/>
  <c r="I76" i="1"/>
  <c r="I77" i="1"/>
  <c r="I78" i="1"/>
  <c r="I79" i="1"/>
  <c r="I80" i="1"/>
  <c r="I81" i="1"/>
  <c r="I82" i="1"/>
  <c r="I74" i="1"/>
  <c r="D75" i="1"/>
  <c r="D76" i="1"/>
  <c r="D77" i="1"/>
  <c r="D78" i="1"/>
  <c r="D79" i="1"/>
  <c r="D80" i="1"/>
  <c r="D81" i="1"/>
  <c r="D82" i="1"/>
  <c r="D74" i="1"/>
  <c r="D85" i="1" s="1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37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4" i="3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37" i="3"/>
  <c r="G37" i="3" s="1"/>
  <c r="F18" i="3"/>
  <c r="G18" i="3" s="1"/>
  <c r="F19" i="3"/>
  <c r="G19" i="3" s="1"/>
  <c r="F20" i="3"/>
  <c r="G20" i="3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15" i="3"/>
  <c r="G15" i="3" s="1"/>
  <c r="F16" i="3"/>
  <c r="G16" i="3" s="1"/>
  <c r="F17" i="3"/>
  <c r="G17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U56" i="1"/>
  <c r="U57" i="1"/>
  <c r="U58" i="1"/>
  <c r="U59" i="1"/>
  <c r="U60" i="1"/>
  <c r="U61" i="1"/>
  <c r="U62" i="1"/>
  <c r="U63" i="1"/>
  <c r="U64" i="1"/>
  <c r="U55" i="1"/>
  <c r="U39" i="1"/>
  <c r="U40" i="1"/>
  <c r="U41" i="1"/>
  <c r="U42" i="1"/>
  <c r="U43" i="1"/>
  <c r="U44" i="1"/>
  <c r="U45" i="1"/>
  <c r="U46" i="1"/>
  <c r="U47" i="1"/>
  <c r="U38" i="1"/>
  <c r="G47" i="2"/>
  <c r="G46" i="2"/>
  <c r="G45" i="2"/>
  <c r="G44" i="2"/>
  <c r="G43" i="2"/>
  <c r="G42" i="2"/>
  <c r="G41" i="2"/>
  <c r="G40" i="2"/>
  <c r="G39" i="2"/>
  <c r="G38" i="2"/>
  <c r="G64" i="2"/>
  <c r="G63" i="2"/>
  <c r="G62" i="2"/>
  <c r="G61" i="2"/>
  <c r="G60" i="2"/>
  <c r="G59" i="2"/>
  <c r="G58" i="2"/>
  <c r="G57" i="2"/>
  <c r="G56" i="2"/>
  <c r="G55" i="2"/>
  <c r="N47" i="2"/>
  <c r="N46" i="2"/>
  <c r="N45" i="2"/>
  <c r="N44" i="2"/>
  <c r="N43" i="2"/>
  <c r="N42" i="2"/>
  <c r="N41" i="2"/>
  <c r="N40" i="2"/>
  <c r="N39" i="2"/>
  <c r="N38" i="2"/>
  <c r="N64" i="2"/>
  <c r="N63" i="2"/>
  <c r="N62" i="2"/>
  <c r="N61" i="2"/>
  <c r="N60" i="2"/>
  <c r="N59" i="2"/>
  <c r="N58" i="2"/>
  <c r="N57" i="2"/>
  <c r="N56" i="2"/>
  <c r="N55" i="2"/>
  <c r="U47" i="2"/>
  <c r="U46" i="2"/>
  <c r="U45" i="2"/>
  <c r="U44" i="2"/>
  <c r="U43" i="2"/>
  <c r="U42" i="2"/>
  <c r="U41" i="2"/>
  <c r="U40" i="2"/>
  <c r="U39" i="2"/>
  <c r="U38" i="2"/>
  <c r="U64" i="2"/>
  <c r="U63" i="2"/>
  <c r="U62" i="2"/>
  <c r="U61" i="2"/>
  <c r="U60" i="2"/>
  <c r="U59" i="2"/>
  <c r="U58" i="2"/>
  <c r="U57" i="2"/>
  <c r="U56" i="2"/>
  <c r="U55" i="2"/>
  <c r="AB47" i="2"/>
  <c r="AB46" i="2"/>
  <c r="AB45" i="2"/>
  <c r="AB44" i="2"/>
  <c r="AB43" i="2"/>
  <c r="AB42" i="2"/>
  <c r="AB41" i="2"/>
  <c r="AB40" i="2"/>
  <c r="AB39" i="2"/>
  <c r="AB38" i="2"/>
  <c r="AB56" i="2"/>
  <c r="AB57" i="2"/>
  <c r="AB58" i="2"/>
  <c r="AB59" i="2"/>
  <c r="AB60" i="2"/>
  <c r="AB61" i="2"/>
  <c r="AB62" i="2"/>
  <c r="AB63" i="2"/>
  <c r="AB64" i="2"/>
  <c r="AB55" i="2"/>
  <c r="D67" i="2"/>
  <c r="D57" i="2"/>
  <c r="D58" i="2"/>
  <c r="D59" i="2"/>
  <c r="D60" i="2"/>
  <c r="D61" i="2"/>
  <c r="D62" i="2"/>
  <c r="D63" i="2"/>
  <c r="D64" i="2"/>
  <c r="D56" i="2"/>
  <c r="D23" i="2"/>
  <c r="D24" i="2"/>
  <c r="D25" i="2"/>
  <c r="D26" i="2"/>
  <c r="D33" i="2" s="1"/>
  <c r="D27" i="2"/>
  <c r="D28" i="2"/>
  <c r="D29" i="2"/>
  <c r="D30" i="2"/>
  <c r="D22" i="2"/>
  <c r="K23" i="2"/>
  <c r="K24" i="2"/>
  <c r="K25" i="2"/>
  <c r="K26" i="2"/>
  <c r="K27" i="2"/>
  <c r="K33" i="2" s="1"/>
  <c r="K28" i="2"/>
  <c r="K29" i="2"/>
  <c r="K30" i="2"/>
  <c r="K22" i="2"/>
  <c r="K57" i="2"/>
  <c r="K58" i="2"/>
  <c r="K59" i="2"/>
  <c r="K60" i="2"/>
  <c r="K61" i="2"/>
  <c r="K62" i="2"/>
  <c r="K63" i="2"/>
  <c r="K64" i="2"/>
  <c r="K56" i="2"/>
  <c r="R23" i="2"/>
  <c r="R24" i="2"/>
  <c r="R25" i="2"/>
  <c r="R26" i="2"/>
  <c r="R33" i="2" s="1"/>
  <c r="R27" i="2"/>
  <c r="R28" i="2"/>
  <c r="R29" i="2"/>
  <c r="R30" i="2"/>
  <c r="R22" i="2"/>
  <c r="R57" i="2"/>
  <c r="R58" i="2"/>
  <c r="R59" i="2"/>
  <c r="R60" i="2"/>
  <c r="R61" i="2"/>
  <c r="R62" i="2"/>
  <c r="R63" i="2"/>
  <c r="R64" i="2"/>
  <c r="R56" i="2"/>
  <c r="Y23" i="2"/>
  <c r="Y24" i="2"/>
  <c r="Y25" i="2"/>
  <c r="Y26" i="2"/>
  <c r="Y27" i="2"/>
  <c r="Y28" i="2"/>
  <c r="Y29" i="2"/>
  <c r="Y30" i="2"/>
  <c r="Y22" i="2"/>
  <c r="Y57" i="2"/>
  <c r="Y58" i="2"/>
  <c r="Y59" i="2"/>
  <c r="Y60" i="2"/>
  <c r="Y61" i="2"/>
  <c r="Y62" i="2"/>
  <c r="Y63" i="2"/>
  <c r="Y64" i="2"/>
  <c r="Y56" i="2"/>
  <c r="H23" i="1"/>
  <c r="H24" i="1"/>
  <c r="H25" i="1"/>
  <c r="H26" i="1"/>
  <c r="H27" i="1"/>
  <c r="H28" i="1"/>
  <c r="H29" i="1"/>
  <c r="H30" i="1"/>
  <c r="H22" i="1"/>
  <c r="M23" i="1"/>
  <c r="M24" i="1"/>
  <c r="M25" i="1"/>
  <c r="M26" i="1"/>
  <c r="M27" i="1"/>
  <c r="M28" i="1"/>
  <c r="M29" i="1"/>
  <c r="M30" i="1"/>
  <c r="M22" i="1"/>
  <c r="R23" i="1"/>
  <c r="R24" i="1"/>
  <c r="R25" i="1"/>
  <c r="R26" i="1"/>
  <c r="R27" i="1"/>
  <c r="R28" i="1"/>
  <c r="R29" i="1"/>
  <c r="R30" i="1"/>
  <c r="R22" i="1"/>
  <c r="R57" i="1"/>
  <c r="R58" i="1"/>
  <c r="R59" i="1"/>
  <c r="R60" i="1"/>
  <c r="R61" i="1"/>
  <c r="R62" i="1"/>
  <c r="R63" i="1"/>
  <c r="R64" i="1"/>
  <c r="R56" i="1"/>
  <c r="R40" i="1"/>
  <c r="R41" i="1"/>
  <c r="R42" i="1"/>
  <c r="R43" i="1"/>
  <c r="R44" i="1"/>
  <c r="R45" i="1"/>
  <c r="R46" i="1"/>
  <c r="R47" i="1"/>
  <c r="R39" i="1"/>
  <c r="D40" i="2"/>
  <c r="D41" i="2"/>
  <c r="D42" i="2"/>
  <c r="D43" i="2"/>
  <c r="D44" i="2"/>
  <c r="D45" i="2"/>
  <c r="D46" i="2"/>
  <c r="D47" i="2"/>
  <c r="D39" i="2"/>
  <c r="K40" i="2"/>
  <c r="K41" i="2"/>
  <c r="K42" i="2"/>
  <c r="K43" i="2"/>
  <c r="K44" i="2"/>
  <c r="K45" i="2"/>
  <c r="K46" i="2"/>
  <c r="K47" i="2"/>
  <c r="K39" i="2"/>
  <c r="R40" i="2"/>
  <c r="R41" i="2"/>
  <c r="R42" i="2"/>
  <c r="R43" i="2"/>
  <c r="R44" i="2"/>
  <c r="R45" i="2"/>
  <c r="R46" i="2"/>
  <c r="R47" i="2"/>
  <c r="R39" i="2"/>
  <c r="Y40" i="2"/>
  <c r="Y41" i="2"/>
  <c r="Y42" i="2"/>
  <c r="Y43" i="2"/>
  <c r="Y44" i="2"/>
  <c r="Y45" i="2"/>
  <c r="Y46" i="2"/>
  <c r="Y47" i="2"/>
  <c r="Y39" i="2"/>
  <c r="Y6" i="2"/>
  <c r="Y7" i="2"/>
  <c r="Y8" i="2"/>
  <c r="Y9" i="2"/>
  <c r="Y10" i="2"/>
  <c r="Y11" i="2"/>
  <c r="Y12" i="2"/>
  <c r="Y13" i="2"/>
  <c r="Y5" i="2"/>
  <c r="R6" i="2"/>
  <c r="R7" i="2"/>
  <c r="R8" i="2"/>
  <c r="R9" i="2"/>
  <c r="R10" i="2"/>
  <c r="R11" i="2"/>
  <c r="R12" i="2"/>
  <c r="R13" i="2"/>
  <c r="R5" i="2"/>
  <c r="K6" i="2"/>
  <c r="K7" i="2"/>
  <c r="K8" i="2"/>
  <c r="K9" i="2"/>
  <c r="K10" i="2"/>
  <c r="K11" i="2"/>
  <c r="K12" i="2"/>
  <c r="K13" i="2"/>
  <c r="K5" i="2"/>
  <c r="D6" i="2"/>
  <c r="D7" i="2"/>
  <c r="D8" i="2"/>
  <c r="D9" i="2"/>
  <c r="D10" i="2"/>
  <c r="D11" i="2"/>
  <c r="D12" i="2"/>
  <c r="D13" i="2"/>
  <c r="D5" i="2"/>
  <c r="R6" i="1"/>
  <c r="R7" i="1"/>
  <c r="R8" i="1"/>
  <c r="R9" i="1"/>
  <c r="R10" i="1"/>
  <c r="R11" i="1"/>
  <c r="R12" i="1"/>
  <c r="R13" i="1"/>
  <c r="R5" i="1"/>
  <c r="M6" i="1"/>
  <c r="M7" i="1"/>
  <c r="M8" i="1"/>
  <c r="M9" i="1"/>
  <c r="M10" i="1"/>
  <c r="M11" i="1"/>
  <c r="M12" i="1"/>
  <c r="M13" i="1"/>
  <c r="M5" i="1"/>
  <c r="H6" i="1"/>
  <c r="H7" i="1"/>
  <c r="H8" i="1"/>
  <c r="H9" i="1"/>
  <c r="H10" i="1"/>
  <c r="H11" i="1"/>
  <c r="H12" i="1"/>
  <c r="H13" i="1"/>
  <c r="H5" i="1"/>
  <c r="C7" i="1"/>
  <c r="C8" i="1"/>
  <c r="C9" i="1"/>
  <c r="C10" i="1"/>
  <c r="C11" i="1"/>
  <c r="C12" i="1"/>
  <c r="C6" i="1"/>
  <c r="C5" i="1"/>
  <c r="S330" i="1" l="1"/>
  <c r="D347" i="1"/>
  <c r="N347" i="1"/>
  <c r="N330" i="1"/>
  <c r="I330" i="1"/>
  <c r="D330" i="1"/>
  <c r="D312" i="1"/>
  <c r="I295" i="1"/>
  <c r="N295" i="1"/>
  <c r="S295" i="1"/>
  <c r="S312" i="1"/>
  <c r="I312" i="1"/>
  <c r="N312" i="1"/>
  <c r="D260" i="1"/>
  <c r="D277" i="1"/>
  <c r="I277" i="1"/>
  <c r="N277" i="1"/>
  <c r="S277" i="1"/>
  <c r="S260" i="1"/>
  <c r="N260" i="1"/>
  <c r="I260" i="1"/>
  <c r="Y33" i="2"/>
  <c r="Y67" i="2"/>
  <c r="R67" i="2"/>
  <c r="K67" i="2"/>
  <c r="S85" i="1"/>
  <c r="N85" i="1"/>
  <c r="I85" i="1"/>
  <c r="M33" i="1"/>
  <c r="H33" i="1"/>
  <c r="R33" i="1"/>
  <c r="M16" i="1"/>
  <c r="C16" i="1"/>
  <c r="R67" i="1"/>
  <c r="R16" i="1"/>
  <c r="D50" i="2"/>
  <c r="K16" i="2"/>
  <c r="K50" i="2"/>
  <c r="D16" i="2"/>
  <c r="R50" i="2"/>
  <c r="Y16" i="2"/>
  <c r="Y50" i="2"/>
  <c r="R50" i="1"/>
  <c r="H16" i="1"/>
  <c r="R16" i="2"/>
</calcChain>
</file>

<file path=xl/sharedStrings.xml><?xml version="1.0" encoding="utf-8"?>
<sst xmlns="http://schemas.openxmlformats.org/spreadsheetml/2006/main" count="981" uniqueCount="68">
  <si>
    <t>No attenuators</t>
  </si>
  <si>
    <t>20MeV</t>
  </si>
  <si>
    <t>30MeV</t>
  </si>
  <si>
    <t>35MeV</t>
  </si>
  <si>
    <t>Foil 1</t>
  </si>
  <si>
    <t>Foil 2</t>
  </si>
  <si>
    <t>Foil 3</t>
  </si>
  <si>
    <t>Foil 4</t>
  </si>
  <si>
    <t>Foil 5</t>
  </si>
  <si>
    <t>Foil 6</t>
  </si>
  <si>
    <t>Foil 7</t>
  </si>
  <si>
    <t>Foil 8</t>
  </si>
  <si>
    <t>Foil 9</t>
  </si>
  <si>
    <t>Foil 10</t>
  </si>
  <si>
    <t>10MeV</t>
  </si>
  <si>
    <t>Energy diff (MeV)</t>
  </si>
  <si>
    <t>Mean energy diff (MeV)</t>
  </si>
  <si>
    <t>10 foils</t>
  </si>
  <si>
    <t>35 MeV</t>
  </si>
  <si>
    <t>4 x 0.007 mm Cu attentuators between each Ta sheet</t>
  </si>
  <si>
    <t>3 x 0.007 mm Cu attentuators between each Ta sheet</t>
  </si>
  <si>
    <t>2 x 0.007 mm Cu attenuators between each W foil</t>
  </si>
  <si>
    <t>No improvements to be made</t>
  </si>
  <si>
    <t>using attenuators</t>
  </si>
  <si>
    <t>Unc</t>
  </si>
  <si>
    <t>1E3 events</t>
  </si>
  <si>
    <t>1E6 events</t>
  </si>
  <si>
    <t>﻿624000000000.0</t>
  </si>
  <si>
    <t>Flux entering foil (cm-2 s-1)</t>
  </si>
  <si>
    <t>Energy exiting foil (MeV)</t>
  </si>
  <si>
    <t>Energy attenuation in foil (MeV)</t>
  </si>
  <si>
    <t>E in - 10 foils (MeV)</t>
  </si>
  <si>
    <t>1x10^7 photons</t>
  </si>
  <si>
    <t>Total</t>
  </si>
  <si>
    <t>Attenuation %</t>
  </si>
  <si>
    <t>Isotropic from centre</t>
  </si>
  <si>
    <t>Energy (keV)</t>
  </si>
  <si>
    <t>log E</t>
  </si>
  <si>
    <t>Front detector count</t>
  </si>
  <si>
    <t>Back detector count</t>
  </si>
  <si>
    <t>Side detector count</t>
  </si>
  <si>
    <t>0.025mm foils</t>
  </si>
  <si>
    <t>0.003mm foils</t>
  </si>
  <si>
    <t>5 x 0.007mm Cu attenuators between each foil</t>
  </si>
  <si>
    <t>10 MeV</t>
  </si>
  <si>
    <t>No atten</t>
  </si>
  <si>
    <t>1 x 0.007mm Cu attenuator</t>
  </si>
  <si>
    <t>4 x 0.007mm Cu attenuators between each foil</t>
  </si>
  <si>
    <t>2 x 0.007mm Cu attenuators between each foil</t>
  </si>
  <si>
    <t>COME BACK AND DO THIS</t>
  </si>
  <si>
    <t>0.004mm foils</t>
  </si>
  <si>
    <t>3 x 0.007mm Cu attenuators between each foil</t>
  </si>
  <si>
    <t>0.005mm foils</t>
  </si>
  <si>
    <t>0.006mm foils</t>
  </si>
  <si>
    <t>2 x 0.01mm Al attenuators between each foil</t>
  </si>
  <si>
    <t>1 x 0.007mm Cu attenuator between each foil</t>
  </si>
  <si>
    <t>0.007mm foils</t>
  </si>
  <si>
    <t>0.008mm foils</t>
  </si>
  <si>
    <t>0.009mm foils</t>
  </si>
  <si>
    <t>1 x 0.01mm Al attenuator between each foil</t>
  </si>
  <si>
    <t>0.01mm foils</t>
  </si>
  <si>
    <t>Attenuators not</t>
  </si>
  <si>
    <t>necessary</t>
  </si>
  <si>
    <t>Tungsten (0.025mm)</t>
  </si>
  <si>
    <t>Tungsten (0.01mm)</t>
  </si>
  <si>
    <t>Tungsten (0.001mm)</t>
  </si>
  <si>
    <t>Detector count (Corrected current)</t>
  </si>
  <si>
    <t>Tantalum (0.008mm)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</si>
</sst>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E+00"/>
    <numFmt numFmtId="167" formatCode="0.00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165" fontId="0" fillId="0" borderId="0" xfId="0" applyNumberFormat="1" applyBorder="1"/>
    <xf numFmtId="165" fontId="0" fillId="0" borderId="0" xfId="0" applyNumberFormat="1" applyFill="1" applyBorder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0" fillId="0" borderId="0" xfId="0" applyNumberFormat="1" applyFill="1" applyBorder="1"/>
    <xf numFmtId="166" fontId="0" fillId="0" borderId="0" xfId="0" applyNumberFormat="1" applyFill="1" applyBorder="1"/>
    <xf numFmtId="167" fontId="0" fillId="0" borderId="0" xfId="0" applyNumberFormat="1" applyFill="1" applyBorder="1"/>
    <xf numFmtId="167" fontId="0" fillId="0" borderId="0" xfId="0" applyNumberFormat="1" applyBorder="1"/>
    <xf numFmtId="0" fontId="0" fillId="0" borderId="0" xfId="0" applyNumberForma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Tungsten 0.025mm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G4BL'!$G$3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6533683289588799E-2"/>
                  <c:y val="0.29257363662875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'Self Attenuation - G4BL'!$A$4:$A$32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</c:numCache>
            </c:numRef>
          </c:xVal>
          <c:yVal>
            <c:numRef>
              <c:f>'Self Attenuation - G4BL'!$G$4:$G$32</c:f>
              <c:numCache>
                <c:formatCode>General</c:formatCode>
                <c:ptCount val="29"/>
                <c:pt idx="0">
                  <c:v>0.28247999999999251</c:v>
                </c:pt>
                <c:pt idx="1">
                  <c:v>0.39238000000000284</c:v>
                </c:pt>
                <c:pt idx="2">
                  <c:v>0.46067999999999643</c:v>
                </c:pt>
                <c:pt idx="3">
                  <c:v>0.50871999999999673</c:v>
                </c:pt>
                <c:pt idx="4">
                  <c:v>0.54507000000000971</c:v>
                </c:pt>
                <c:pt idx="5">
                  <c:v>0.57367000000000701</c:v>
                </c:pt>
                <c:pt idx="6">
                  <c:v>0.59853999999999985</c:v>
                </c:pt>
                <c:pt idx="7">
                  <c:v>0.61879999999999313</c:v>
                </c:pt>
                <c:pt idx="8">
                  <c:v>0.63666999999999518</c:v>
                </c:pt>
                <c:pt idx="9">
                  <c:v>0.6538099999999929</c:v>
                </c:pt>
                <c:pt idx="10">
                  <c:v>0.78551000000000215</c:v>
                </c:pt>
                <c:pt idx="11">
                  <c:v>0.85650000000001114</c:v>
                </c:pt>
                <c:pt idx="12">
                  <c:v>0.90506999999999493</c:v>
                </c:pt>
                <c:pt idx="13">
                  <c:v>0.94186999999999443</c:v>
                </c:pt>
                <c:pt idx="14">
                  <c:v>0.97175000000000011</c:v>
                </c:pt>
                <c:pt idx="15">
                  <c:v>0.99531999999999243</c:v>
                </c:pt>
                <c:pt idx="16">
                  <c:v>1.0167500000000018</c:v>
                </c:pt>
                <c:pt idx="17">
                  <c:v>1.0351600000000047</c:v>
                </c:pt>
                <c:pt idx="18">
                  <c:v>1.0515900000000045</c:v>
                </c:pt>
                <c:pt idx="19">
                  <c:v>1.0664200000000079</c:v>
                </c:pt>
                <c:pt idx="20">
                  <c:v>1.0796100000000024</c:v>
                </c:pt>
                <c:pt idx="21">
                  <c:v>1.0917299999999983</c:v>
                </c:pt>
                <c:pt idx="22">
                  <c:v>1.1028400000000005</c:v>
                </c:pt>
                <c:pt idx="23">
                  <c:v>1.1131400000000014</c:v>
                </c:pt>
                <c:pt idx="24">
                  <c:v>1.1220299999999952</c:v>
                </c:pt>
                <c:pt idx="25">
                  <c:v>1.1302500000000038</c:v>
                </c:pt>
                <c:pt idx="26">
                  <c:v>1.138220000000004</c:v>
                </c:pt>
                <c:pt idx="27">
                  <c:v>1.1459600000000023</c:v>
                </c:pt>
                <c:pt idx="28">
                  <c:v>1.1531499999999966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5-604C-9B9F-392B0D79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36063"/>
        <c:axId val="1013316447"/>
      </c:scatterChart>
      <c:valAx>
        <c:axId val="103103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16447"/>
        <c:crosses val="autoZero"/>
        <c:crossBetween val="midCat"/>
      </c:valAx>
      <c:valAx>
        <c:axId val="10133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3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Tungsten 0.001mm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OpenMC'!$C$69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'Self Attenuation - OpenMC'!$A$70:$A$98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</c:numCache>
            </c:numRef>
          </c:xVal>
          <c:yVal>
            <c:numRef>
              <c:f>'Self Attenuation - OpenMC'!$C$70:$C$98</c:f>
              <c:numCache>
                <c:formatCode>General</c:formatCode>
                <c:ptCount val="29"/>
                <c:pt idx="0">
                  <c:v>24.912999999999997</c:v>
                </c:pt>
                <c:pt idx="1">
                  <c:v>15.789000000000001</c:v>
                </c:pt>
                <c:pt idx="2">
                  <c:v>6.9620000000000033</c:v>
                </c:pt>
                <c:pt idx="3">
                  <c:v>3.7009999999999934</c:v>
                </c:pt>
                <c:pt idx="4">
                  <c:v>2.2169999999999987</c:v>
                </c:pt>
                <c:pt idx="5">
                  <c:v>1.4399999999999977</c:v>
                </c:pt>
                <c:pt idx="6">
                  <c:v>9.9000000000003752E-2</c:v>
                </c:pt>
                <c:pt idx="7">
                  <c:v>4.2000000000001592E-2</c:v>
                </c:pt>
                <c:pt idx="8">
                  <c:v>1.1000000000009891E-2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A-F849-B81D-1AED9EB2C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51327"/>
        <c:axId val="967858783"/>
      </c:scatterChart>
      <c:valAx>
        <c:axId val="62055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58783"/>
        <c:crosses val="autoZero"/>
        <c:crossBetween val="midCat"/>
      </c:valAx>
      <c:valAx>
        <c:axId val="9678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5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Tantalum 0.008mm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OpenMC'!$C$3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'Self Attenuation - OpenMC'!$A$4:$A$32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</c:numCache>
            </c:numRef>
          </c:xVal>
          <c:yVal>
            <c:numRef>
              <c:f>'Self Attenuation - OpenMC'!$C$4:$C$32</c:f>
              <c:numCache>
                <c:formatCode>General</c:formatCode>
                <c:ptCount val="29"/>
                <c:pt idx="0">
                  <c:v>90.412000000000006</c:v>
                </c:pt>
                <c:pt idx="1">
                  <c:v>58.445</c:v>
                </c:pt>
                <c:pt idx="2">
                  <c:v>31.966000000000008</c:v>
                </c:pt>
                <c:pt idx="3">
                  <c:v>18.823000000000008</c:v>
                </c:pt>
                <c:pt idx="4">
                  <c:v>11.977000000000004</c:v>
                </c:pt>
                <c:pt idx="5">
                  <c:v>8.0999999999999943</c:v>
                </c:pt>
                <c:pt idx="6">
                  <c:v>4.9500000000000028</c:v>
                </c:pt>
                <c:pt idx="7">
                  <c:v>3.7690000000000055</c:v>
                </c:pt>
                <c:pt idx="8">
                  <c:v>2.9339999999999975</c:v>
                </c:pt>
                <c:pt idx="9">
                  <c:v>2.328000000000003</c:v>
                </c:pt>
                <c:pt idx="10">
                  <c:v>0.40299999999999159</c:v>
                </c:pt>
                <c:pt idx="11">
                  <c:v>0.10500000000000398</c:v>
                </c:pt>
                <c:pt idx="12">
                  <c:v>1.9000000000005457E-2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E-E942-948E-4C956FF1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73935"/>
        <c:axId val="1057464655"/>
      </c:scatterChart>
      <c:valAx>
        <c:axId val="62027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64655"/>
        <c:crosses val="autoZero"/>
        <c:crossBetween val="midCat"/>
      </c:valAx>
      <c:valAx>
        <c:axId val="10574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7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Tungsten 0.025mm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G4BL'!$G$3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011701662292214"/>
                  <c:y val="-5.2702682997958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'Self Attenuation - G4BL'!$B$4:$B$32</c:f>
              <c:numCache>
                <c:formatCode>General</c:formatCode>
                <c:ptCount val="29"/>
                <c:pt idx="0">
                  <c:v>2.3025850929940459</c:v>
                </c:pt>
                <c:pt idx="1">
                  <c:v>2.9957322735539909</c:v>
                </c:pt>
                <c:pt idx="2">
                  <c:v>3.4011973816621555</c:v>
                </c:pt>
                <c:pt idx="3">
                  <c:v>3.6888794541139363</c:v>
                </c:pt>
                <c:pt idx="4">
                  <c:v>3.912023005428146</c:v>
                </c:pt>
                <c:pt idx="5">
                  <c:v>4.0943445622221004</c:v>
                </c:pt>
                <c:pt idx="6">
                  <c:v>4.2484952420493594</c:v>
                </c:pt>
                <c:pt idx="7">
                  <c:v>4.3820266346738812</c:v>
                </c:pt>
                <c:pt idx="8">
                  <c:v>4.499809670330265</c:v>
                </c:pt>
                <c:pt idx="9">
                  <c:v>4.6051701859880918</c:v>
                </c:pt>
                <c:pt idx="10">
                  <c:v>5.2983173665480363</c:v>
                </c:pt>
                <c:pt idx="11">
                  <c:v>5.7037824746562009</c:v>
                </c:pt>
                <c:pt idx="12">
                  <c:v>5.9914645471079817</c:v>
                </c:pt>
                <c:pt idx="13">
                  <c:v>6.2146080984221914</c:v>
                </c:pt>
                <c:pt idx="14">
                  <c:v>6.3969296552161463</c:v>
                </c:pt>
                <c:pt idx="15">
                  <c:v>6.5510803350434044</c:v>
                </c:pt>
                <c:pt idx="16">
                  <c:v>6.6846117276679271</c:v>
                </c:pt>
                <c:pt idx="17">
                  <c:v>6.8023947633243109</c:v>
                </c:pt>
                <c:pt idx="18">
                  <c:v>6.9077552789821368</c:v>
                </c:pt>
                <c:pt idx="19">
                  <c:v>7.0030654587864616</c:v>
                </c:pt>
                <c:pt idx="20">
                  <c:v>7.0900768357760917</c:v>
                </c:pt>
                <c:pt idx="21">
                  <c:v>7.1701195434496281</c:v>
                </c:pt>
                <c:pt idx="22">
                  <c:v>7.2442275156033498</c:v>
                </c:pt>
                <c:pt idx="23">
                  <c:v>7.3132203870903014</c:v>
                </c:pt>
                <c:pt idx="24">
                  <c:v>7.3777589082278725</c:v>
                </c:pt>
                <c:pt idx="25">
                  <c:v>7.4383835300443071</c:v>
                </c:pt>
                <c:pt idx="26">
                  <c:v>7.4955419438842563</c:v>
                </c:pt>
                <c:pt idx="27">
                  <c:v>7.5496091651545321</c:v>
                </c:pt>
                <c:pt idx="28">
                  <c:v>7.6009024595420822</c:v>
                </c:pt>
              </c:numCache>
            </c:numRef>
          </c:xVal>
          <c:yVal>
            <c:numRef>
              <c:f>'Self Attenuation - G4BL'!$G$4:$G$32</c:f>
              <c:numCache>
                <c:formatCode>General</c:formatCode>
                <c:ptCount val="29"/>
                <c:pt idx="0">
                  <c:v>0.28247999999999251</c:v>
                </c:pt>
                <c:pt idx="1">
                  <c:v>0.39238000000000284</c:v>
                </c:pt>
                <c:pt idx="2">
                  <c:v>0.46067999999999643</c:v>
                </c:pt>
                <c:pt idx="3">
                  <c:v>0.50871999999999673</c:v>
                </c:pt>
                <c:pt idx="4">
                  <c:v>0.54507000000000971</c:v>
                </c:pt>
                <c:pt idx="5">
                  <c:v>0.57367000000000701</c:v>
                </c:pt>
                <c:pt idx="6">
                  <c:v>0.59853999999999985</c:v>
                </c:pt>
                <c:pt idx="7">
                  <c:v>0.61879999999999313</c:v>
                </c:pt>
                <c:pt idx="8">
                  <c:v>0.63666999999999518</c:v>
                </c:pt>
                <c:pt idx="9">
                  <c:v>0.6538099999999929</c:v>
                </c:pt>
                <c:pt idx="10">
                  <c:v>0.78551000000000215</c:v>
                </c:pt>
                <c:pt idx="11">
                  <c:v>0.85650000000001114</c:v>
                </c:pt>
                <c:pt idx="12">
                  <c:v>0.90506999999999493</c:v>
                </c:pt>
                <c:pt idx="13">
                  <c:v>0.94186999999999443</c:v>
                </c:pt>
                <c:pt idx="14">
                  <c:v>0.97175000000000011</c:v>
                </c:pt>
                <c:pt idx="15">
                  <c:v>0.99531999999999243</c:v>
                </c:pt>
                <c:pt idx="16">
                  <c:v>1.0167500000000018</c:v>
                </c:pt>
                <c:pt idx="17">
                  <c:v>1.0351600000000047</c:v>
                </c:pt>
                <c:pt idx="18">
                  <c:v>1.0515900000000045</c:v>
                </c:pt>
                <c:pt idx="19">
                  <c:v>1.0664200000000079</c:v>
                </c:pt>
                <c:pt idx="20">
                  <c:v>1.0796100000000024</c:v>
                </c:pt>
                <c:pt idx="21">
                  <c:v>1.0917299999999983</c:v>
                </c:pt>
                <c:pt idx="22">
                  <c:v>1.1028400000000005</c:v>
                </c:pt>
                <c:pt idx="23">
                  <c:v>1.1131400000000014</c:v>
                </c:pt>
                <c:pt idx="24">
                  <c:v>1.1220299999999952</c:v>
                </c:pt>
                <c:pt idx="25">
                  <c:v>1.1302500000000038</c:v>
                </c:pt>
                <c:pt idx="26">
                  <c:v>1.138220000000004</c:v>
                </c:pt>
                <c:pt idx="27">
                  <c:v>1.1459600000000023</c:v>
                </c:pt>
                <c:pt idx="28">
                  <c:v>1.1531499999999966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6-6244-9186-1E8535A9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30031"/>
        <c:axId val="614685231"/>
      </c:scatterChart>
      <c:valAx>
        <c:axId val="59393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85231"/>
        <c:crosses val="autoZero"/>
        <c:crossBetween val="midCat"/>
      </c:valAx>
      <c:valAx>
        <c:axId val="6146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3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Tantalum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G4BL'!$G$36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5667104111986004E-2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'Self Attenuation - G4BL'!$A$37:$A$65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</c:numCache>
            </c:numRef>
          </c:xVal>
          <c:yVal>
            <c:numRef>
              <c:f>'Self Attenuation - G4BL'!$G$37:$G$65</c:f>
              <c:numCache>
                <c:formatCode>General</c:formatCode>
                <c:ptCount val="29"/>
                <c:pt idx="0">
                  <c:v>8.9700000000007662E-2</c:v>
                </c:pt>
                <c:pt idx="1">
                  <c:v>0.12505000000000166</c:v>
                </c:pt>
                <c:pt idx="2">
                  <c:v>0.14706999999999937</c:v>
                </c:pt>
                <c:pt idx="3">
                  <c:v>0.16263999999999612</c:v>
                </c:pt>
                <c:pt idx="4">
                  <c:v>0.17422000000000537</c:v>
                </c:pt>
                <c:pt idx="5">
                  <c:v>0.18350999999999829</c:v>
                </c:pt>
                <c:pt idx="6">
                  <c:v>0.1907499999999942</c:v>
                </c:pt>
                <c:pt idx="7">
                  <c:v>0.19715000000000771</c:v>
                </c:pt>
                <c:pt idx="8">
                  <c:v>0.20215999999999212</c:v>
                </c:pt>
                <c:pt idx="9">
                  <c:v>0.20794999999999675</c:v>
                </c:pt>
                <c:pt idx="10">
                  <c:v>0.25178999999999974</c:v>
                </c:pt>
                <c:pt idx="11">
                  <c:v>0.27545000000000641</c:v>
                </c:pt>
                <c:pt idx="12">
                  <c:v>0.29130000000000678</c:v>
                </c:pt>
                <c:pt idx="13">
                  <c:v>0.30357999999999663</c:v>
                </c:pt>
                <c:pt idx="14">
                  <c:v>0.31328999999999496</c:v>
                </c:pt>
                <c:pt idx="15">
                  <c:v>0.32107000000000596</c:v>
                </c:pt>
                <c:pt idx="16">
                  <c:v>0.32782000000000266</c:v>
                </c:pt>
                <c:pt idx="17">
                  <c:v>0.333430000000007</c:v>
                </c:pt>
                <c:pt idx="18">
                  <c:v>0.3390500000000003</c:v>
                </c:pt>
                <c:pt idx="19">
                  <c:v>0.34372000000000469</c:v>
                </c:pt>
                <c:pt idx="20">
                  <c:v>0.34781999999999869</c:v>
                </c:pt>
                <c:pt idx="21">
                  <c:v>0.35169000000000494</c:v>
                </c:pt>
                <c:pt idx="22">
                  <c:v>0.35546999999999684</c:v>
                </c:pt>
                <c:pt idx="23">
                  <c:v>0.35875000000000057</c:v>
                </c:pt>
                <c:pt idx="24">
                  <c:v>0.36194999999999311</c:v>
                </c:pt>
                <c:pt idx="25">
                  <c:v>0.36450999999999567</c:v>
                </c:pt>
                <c:pt idx="26">
                  <c:v>0.36755000000000848</c:v>
                </c:pt>
                <c:pt idx="27">
                  <c:v>0.37037999999999727</c:v>
                </c:pt>
                <c:pt idx="28">
                  <c:v>0.37283000000000754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9A48-BB08-F1D7F089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02447"/>
        <c:axId val="1057270303"/>
      </c:scatterChart>
      <c:valAx>
        <c:axId val="105740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270303"/>
        <c:crosses val="autoZero"/>
        <c:crossBetween val="midCat"/>
      </c:valAx>
      <c:valAx>
        <c:axId val="10572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0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Tantalum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G4BL'!$G$36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3044619422572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'Self Attenuation - G4BL'!$B$37:$B$65</c:f>
              <c:numCache>
                <c:formatCode>General</c:formatCode>
                <c:ptCount val="29"/>
                <c:pt idx="0">
                  <c:v>2.3025850929940459</c:v>
                </c:pt>
                <c:pt idx="1">
                  <c:v>2.9957322735539909</c:v>
                </c:pt>
                <c:pt idx="2">
                  <c:v>3.4011973816621555</c:v>
                </c:pt>
                <c:pt idx="3">
                  <c:v>3.6888794541139363</c:v>
                </c:pt>
                <c:pt idx="4">
                  <c:v>3.912023005428146</c:v>
                </c:pt>
                <c:pt idx="5">
                  <c:v>4.0943445622221004</c:v>
                </c:pt>
                <c:pt idx="6">
                  <c:v>4.2484952420493594</c:v>
                </c:pt>
                <c:pt idx="7">
                  <c:v>4.3820266346738812</c:v>
                </c:pt>
                <c:pt idx="8">
                  <c:v>4.499809670330265</c:v>
                </c:pt>
                <c:pt idx="9">
                  <c:v>4.6051701859880918</c:v>
                </c:pt>
                <c:pt idx="10">
                  <c:v>5.2983173665480363</c:v>
                </c:pt>
                <c:pt idx="11">
                  <c:v>5.7037824746562009</c:v>
                </c:pt>
                <c:pt idx="12">
                  <c:v>5.9914645471079817</c:v>
                </c:pt>
                <c:pt idx="13">
                  <c:v>6.2146080984221914</c:v>
                </c:pt>
                <c:pt idx="14">
                  <c:v>6.3969296552161463</c:v>
                </c:pt>
                <c:pt idx="15">
                  <c:v>6.5510803350434044</c:v>
                </c:pt>
                <c:pt idx="16">
                  <c:v>6.6846117276679271</c:v>
                </c:pt>
                <c:pt idx="17">
                  <c:v>6.8023947633243109</c:v>
                </c:pt>
                <c:pt idx="18">
                  <c:v>6.9077552789821368</c:v>
                </c:pt>
                <c:pt idx="19">
                  <c:v>7.0030654587864616</c:v>
                </c:pt>
                <c:pt idx="20">
                  <c:v>7.0900768357760917</c:v>
                </c:pt>
                <c:pt idx="21">
                  <c:v>7.1701195434496281</c:v>
                </c:pt>
                <c:pt idx="22">
                  <c:v>7.2442275156033498</c:v>
                </c:pt>
                <c:pt idx="23">
                  <c:v>7.3132203870903014</c:v>
                </c:pt>
                <c:pt idx="24">
                  <c:v>7.3777589082278725</c:v>
                </c:pt>
                <c:pt idx="25">
                  <c:v>7.4383835300443071</c:v>
                </c:pt>
                <c:pt idx="26">
                  <c:v>7.4955419438842563</c:v>
                </c:pt>
                <c:pt idx="27">
                  <c:v>7.5496091651545321</c:v>
                </c:pt>
                <c:pt idx="28">
                  <c:v>7.6009024595420822</c:v>
                </c:pt>
              </c:numCache>
            </c:numRef>
          </c:xVal>
          <c:yVal>
            <c:numRef>
              <c:f>'Self Attenuation - G4BL'!$G$37:$G$65</c:f>
              <c:numCache>
                <c:formatCode>General</c:formatCode>
                <c:ptCount val="29"/>
                <c:pt idx="0">
                  <c:v>8.9700000000007662E-2</c:v>
                </c:pt>
                <c:pt idx="1">
                  <c:v>0.12505000000000166</c:v>
                </c:pt>
                <c:pt idx="2">
                  <c:v>0.14706999999999937</c:v>
                </c:pt>
                <c:pt idx="3">
                  <c:v>0.16263999999999612</c:v>
                </c:pt>
                <c:pt idx="4">
                  <c:v>0.17422000000000537</c:v>
                </c:pt>
                <c:pt idx="5">
                  <c:v>0.18350999999999829</c:v>
                </c:pt>
                <c:pt idx="6">
                  <c:v>0.1907499999999942</c:v>
                </c:pt>
                <c:pt idx="7">
                  <c:v>0.19715000000000771</c:v>
                </c:pt>
                <c:pt idx="8">
                  <c:v>0.20215999999999212</c:v>
                </c:pt>
                <c:pt idx="9">
                  <c:v>0.20794999999999675</c:v>
                </c:pt>
                <c:pt idx="10">
                  <c:v>0.25178999999999974</c:v>
                </c:pt>
                <c:pt idx="11">
                  <c:v>0.27545000000000641</c:v>
                </c:pt>
                <c:pt idx="12">
                  <c:v>0.29130000000000678</c:v>
                </c:pt>
                <c:pt idx="13">
                  <c:v>0.30357999999999663</c:v>
                </c:pt>
                <c:pt idx="14">
                  <c:v>0.31328999999999496</c:v>
                </c:pt>
                <c:pt idx="15">
                  <c:v>0.32107000000000596</c:v>
                </c:pt>
                <c:pt idx="16">
                  <c:v>0.32782000000000266</c:v>
                </c:pt>
                <c:pt idx="17">
                  <c:v>0.333430000000007</c:v>
                </c:pt>
                <c:pt idx="18">
                  <c:v>0.3390500000000003</c:v>
                </c:pt>
                <c:pt idx="19">
                  <c:v>0.34372000000000469</c:v>
                </c:pt>
                <c:pt idx="20">
                  <c:v>0.34781999999999869</c:v>
                </c:pt>
                <c:pt idx="21">
                  <c:v>0.35169000000000494</c:v>
                </c:pt>
                <c:pt idx="22">
                  <c:v>0.35546999999999684</c:v>
                </c:pt>
                <c:pt idx="23">
                  <c:v>0.35875000000000057</c:v>
                </c:pt>
                <c:pt idx="24">
                  <c:v>0.36194999999999311</c:v>
                </c:pt>
                <c:pt idx="25">
                  <c:v>0.36450999999999567</c:v>
                </c:pt>
                <c:pt idx="26">
                  <c:v>0.36755000000000848</c:v>
                </c:pt>
                <c:pt idx="27">
                  <c:v>0.37037999999999727</c:v>
                </c:pt>
                <c:pt idx="28">
                  <c:v>0.37283000000000754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B-E143-A6CA-274D60C2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66623"/>
        <c:axId val="1057977951"/>
      </c:scatterChart>
      <c:valAx>
        <c:axId val="105796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77951"/>
        <c:crosses val="autoZero"/>
        <c:crossBetween val="midCat"/>
      </c:valAx>
      <c:valAx>
        <c:axId val="10579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6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Tungsten</a:t>
            </a:r>
            <a:r>
              <a:rPr lang="en-US" baseline="0"/>
              <a:t> 0.01mm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G4BL'!$G$69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56146106736658"/>
                  <c:y val="-2.5488480606590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'Self Attenuation - G4BL'!$B$70:$B$98</c:f>
              <c:numCache>
                <c:formatCode>General</c:formatCode>
                <c:ptCount val="29"/>
                <c:pt idx="0">
                  <c:v>2.3025850929940459</c:v>
                </c:pt>
                <c:pt idx="1">
                  <c:v>2.9957322735539909</c:v>
                </c:pt>
                <c:pt idx="2">
                  <c:v>3.4011973816621555</c:v>
                </c:pt>
                <c:pt idx="3">
                  <c:v>3.6888794541139363</c:v>
                </c:pt>
                <c:pt idx="4">
                  <c:v>3.912023005428146</c:v>
                </c:pt>
                <c:pt idx="5">
                  <c:v>4.0943445622221004</c:v>
                </c:pt>
                <c:pt idx="6">
                  <c:v>4.2484952420493594</c:v>
                </c:pt>
                <c:pt idx="7">
                  <c:v>4.3820266346738812</c:v>
                </c:pt>
                <c:pt idx="8">
                  <c:v>4.499809670330265</c:v>
                </c:pt>
                <c:pt idx="9">
                  <c:v>4.6051701859880918</c:v>
                </c:pt>
                <c:pt idx="10">
                  <c:v>5.2983173665480363</c:v>
                </c:pt>
                <c:pt idx="11">
                  <c:v>5.7037824746562009</c:v>
                </c:pt>
                <c:pt idx="12">
                  <c:v>5.9914645471079817</c:v>
                </c:pt>
                <c:pt idx="13">
                  <c:v>6.2146080984221914</c:v>
                </c:pt>
                <c:pt idx="14">
                  <c:v>6.3969296552161463</c:v>
                </c:pt>
                <c:pt idx="15">
                  <c:v>6.5510803350434044</c:v>
                </c:pt>
                <c:pt idx="16">
                  <c:v>6.6846117276679271</c:v>
                </c:pt>
                <c:pt idx="17">
                  <c:v>6.8023947633243109</c:v>
                </c:pt>
                <c:pt idx="18">
                  <c:v>6.9077552789821368</c:v>
                </c:pt>
                <c:pt idx="19">
                  <c:v>7.0030654587864616</c:v>
                </c:pt>
                <c:pt idx="20">
                  <c:v>7.0900768357760917</c:v>
                </c:pt>
                <c:pt idx="21">
                  <c:v>7.1701195434496281</c:v>
                </c:pt>
                <c:pt idx="22">
                  <c:v>7.2442275156033498</c:v>
                </c:pt>
                <c:pt idx="23">
                  <c:v>7.3132203870903014</c:v>
                </c:pt>
                <c:pt idx="24">
                  <c:v>7.3777589082278725</c:v>
                </c:pt>
                <c:pt idx="25">
                  <c:v>7.4383835300443071</c:v>
                </c:pt>
                <c:pt idx="26">
                  <c:v>7.4955419438842563</c:v>
                </c:pt>
                <c:pt idx="27">
                  <c:v>7.5496091651545321</c:v>
                </c:pt>
                <c:pt idx="28">
                  <c:v>7.6009024595420822</c:v>
                </c:pt>
              </c:numCache>
            </c:numRef>
          </c:xVal>
          <c:yVal>
            <c:numRef>
              <c:f>'Self Attenuation - G4BL'!$G$70:$G$98</c:f>
              <c:numCache>
                <c:formatCode>General</c:formatCode>
                <c:ptCount val="29"/>
                <c:pt idx="0">
                  <c:v>0.12689999999999202</c:v>
                </c:pt>
                <c:pt idx="1">
                  <c:v>0.17643000000001052</c:v>
                </c:pt>
                <c:pt idx="2">
                  <c:v>0.2067299999999932</c:v>
                </c:pt>
                <c:pt idx="3">
                  <c:v>0.22939999999999827</c:v>
                </c:pt>
                <c:pt idx="4">
                  <c:v>0.24549000000000376</c:v>
                </c:pt>
                <c:pt idx="5">
                  <c:v>0.25880999999999688</c:v>
                </c:pt>
                <c:pt idx="6">
                  <c:v>0.26966000000000179</c:v>
                </c:pt>
                <c:pt idx="7">
                  <c:v>0.27848000000000184</c:v>
                </c:pt>
                <c:pt idx="8">
                  <c:v>0.28723999999999705</c:v>
                </c:pt>
                <c:pt idx="9">
                  <c:v>0.29529999999999745</c:v>
                </c:pt>
                <c:pt idx="10">
                  <c:v>0.35519000000000744</c:v>
                </c:pt>
                <c:pt idx="11">
                  <c:v>0.38804999999999268</c:v>
                </c:pt>
                <c:pt idx="12">
                  <c:v>0.41084000000000742</c:v>
                </c:pt>
                <c:pt idx="13">
                  <c:v>0.42690000000000339</c:v>
                </c:pt>
                <c:pt idx="14">
                  <c:v>0.44136000000000308</c:v>
                </c:pt>
                <c:pt idx="15">
                  <c:v>0.45273000000000252</c:v>
                </c:pt>
                <c:pt idx="16">
                  <c:v>0.46162999999999954</c:v>
                </c:pt>
                <c:pt idx="17">
                  <c:v>0.47039999999999793</c:v>
                </c:pt>
                <c:pt idx="18">
                  <c:v>0.47798000000000229</c:v>
                </c:pt>
                <c:pt idx="19">
                  <c:v>0.48430999999999358</c:v>
                </c:pt>
                <c:pt idx="20">
                  <c:v>0.49031000000000802</c:v>
                </c:pt>
                <c:pt idx="21">
                  <c:v>0.49584000000000117</c:v>
                </c:pt>
                <c:pt idx="22">
                  <c:v>0.50117000000000189</c:v>
                </c:pt>
                <c:pt idx="23">
                  <c:v>0.50554000000001054</c:v>
                </c:pt>
                <c:pt idx="24">
                  <c:v>0.50982000000000482</c:v>
                </c:pt>
                <c:pt idx="25">
                  <c:v>0.51407999999999276</c:v>
                </c:pt>
                <c:pt idx="26">
                  <c:v>0.51803999999999917</c:v>
                </c:pt>
                <c:pt idx="27">
                  <c:v>0.52150000000000318</c:v>
                </c:pt>
                <c:pt idx="28">
                  <c:v>0.5248500000000007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E-CE43-8BFF-798F50F6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94127"/>
        <c:axId val="606968383"/>
      </c:scatterChart>
      <c:valAx>
        <c:axId val="60659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68383"/>
        <c:crosses val="autoZero"/>
        <c:crossBetween val="midCat"/>
      </c:valAx>
      <c:valAx>
        <c:axId val="6069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9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Tungsten 0.01mm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G4BL'!$G$69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7559055118110236E-3"/>
                  <c:y val="0.1944506415864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'Self Attenuation - G4BL'!$A$70:$A$98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</c:numCache>
            </c:numRef>
          </c:xVal>
          <c:yVal>
            <c:numRef>
              <c:f>'Self Attenuation - G4BL'!$G$70:$G$98</c:f>
              <c:numCache>
                <c:formatCode>General</c:formatCode>
                <c:ptCount val="29"/>
                <c:pt idx="0">
                  <c:v>0.12689999999999202</c:v>
                </c:pt>
                <c:pt idx="1">
                  <c:v>0.17643000000001052</c:v>
                </c:pt>
                <c:pt idx="2">
                  <c:v>0.2067299999999932</c:v>
                </c:pt>
                <c:pt idx="3">
                  <c:v>0.22939999999999827</c:v>
                </c:pt>
                <c:pt idx="4">
                  <c:v>0.24549000000000376</c:v>
                </c:pt>
                <c:pt idx="5">
                  <c:v>0.25880999999999688</c:v>
                </c:pt>
                <c:pt idx="6">
                  <c:v>0.26966000000000179</c:v>
                </c:pt>
                <c:pt idx="7">
                  <c:v>0.27848000000000184</c:v>
                </c:pt>
                <c:pt idx="8">
                  <c:v>0.28723999999999705</c:v>
                </c:pt>
                <c:pt idx="9">
                  <c:v>0.29529999999999745</c:v>
                </c:pt>
                <c:pt idx="10">
                  <c:v>0.35519000000000744</c:v>
                </c:pt>
                <c:pt idx="11">
                  <c:v>0.38804999999999268</c:v>
                </c:pt>
                <c:pt idx="12">
                  <c:v>0.41084000000000742</c:v>
                </c:pt>
                <c:pt idx="13">
                  <c:v>0.42690000000000339</c:v>
                </c:pt>
                <c:pt idx="14">
                  <c:v>0.44136000000000308</c:v>
                </c:pt>
                <c:pt idx="15">
                  <c:v>0.45273000000000252</c:v>
                </c:pt>
                <c:pt idx="16">
                  <c:v>0.46162999999999954</c:v>
                </c:pt>
                <c:pt idx="17">
                  <c:v>0.47039999999999793</c:v>
                </c:pt>
                <c:pt idx="18">
                  <c:v>0.47798000000000229</c:v>
                </c:pt>
                <c:pt idx="19">
                  <c:v>0.48430999999999358</c:v>
                </c:pt>
                <c:pt idx="20">
                  <c:v>0.49031000000000802</c:v>
                </c:pt>
                <c:pt idx="21">
                  <c:v>0.49584000000000117</c:v>
                </c:pt>
                <c:pt idx="22">
                  <c:v>0.50117000000000189</c:v>
                </c:pt>
                <c:pt idx="23">
                  <c:v>0.50554000000001054</c:v>
                </c:pt>
                <c:pt idx="24">
                  <c:v>0.50982000000000482</c:v>
                </c:pt>
                <c:pt idx="25">
                  <c:v>0.51407999999999276</c:v>
                </c:pt>
                <c:pt idx="26">
                  <c:v>0.51803999999999917</c:v>
                </c:pt>
                <c:pt idx="27">
                  <c:v>0.52150000000000318</c:v>
                </c:pt>
                <c:pt idx="28">
                  <c:v>0.5248500000000007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D-D840-AFE8-C3B04586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55823"/>
        <c:axId val="606452623"/>
      </c:scatterChart>
      <c:valAx>
        <c:axId val="6066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52623"/>
        <c:crosses val="autoZero"/>
        <c:crossBetween val="midCat"/>
      </c:valAx>
      <c:valAx>
        <c:axId val="6064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Tungsten 0.001mm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G4BL'!$G$102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1778215223097112E-2"/>
                  <c:y val="0.11971092155147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'Self Attenuation - G4BL'!$A$103:$A$131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</c:numCache>
            </c:numRef>
          </c:xVal>
          <c:yVal>
            <c:numRef>
              <c:f>'Self Attenuation - G4BL'!$G$103:$G$131</c:f>
              <c:numCache>
                <c:formatCode>General</c:formatCode>
                <c:ptCount val="29"/>
                <c:pt idx="0">
                  <c:v>1.5979999999998995E-2</c:v>
                </c:pt>
                <c:pt idx="1">
                  <c:v>2.2610000000000241E-2</c:v>
                </c:pt>
                <c:pt idx="2">
                  <c:v>2.6749999999992724E-2</c:v>
                </c:pt>
                <c:pt idx="3">
                  <c:v>2.9910000000000991E-2</c:v>
                </c:pt>
                <c:pt idx="4">
                  <c:v>3.1840000000002533E-2</c:v>
                </c:pt>
                <c:pt idx="5">
                  <c:v>3.3580000000000609E-2</c:v>
                </c:pt>
                <c:pt idx="6">
                  <c:v>3.5030000000006112E-2</c:v>
                </c:pt>
                <c:pt idx="7">
                  <c:v>3.6139999999988959E-2</c:v>
                </c:pt>
                <c:pt idx="8">
                  <c:v>3.7279999999995539E-2</c:v>
                </c:pt>
                <c:pt idx="9">
                  <c:v>3.8530000000008613E-2</c:v>
                </c:pt>
                <c:pt idx="10">
                  <c:v>4.6349999999989677E-2</c:v>
                </c:pt>
                <c:pt idx="11">
                  <c:v>5.0589999999999691E-2</c:v>
                </c:pt>
                <c:pt idx="12">
                  <c:v>5.3499999999999659E-2</c:v>
                </c:pt>
                <c:pt idx="13">
                  <c:v>5.558000000000618E-2</c:v>
                </c:pt>
                <c:pt idx="14">
                  <c:v>5.7600000000007867E-2</c:v>
                </c:pt>
                <c:pt idx="15">
                  <c:v>5.9100000000000819E-2</c:v>
                </c:pt>
                <c:pt idx="16">
                  <c:v>6.0590000000004807E-2</c:v>
                </c:pt>
                <c:pt idx="17">
                  <c:v>6.1750000000003524E-2</c:v>
                </c:pt>
                <c:pt idx="18">
                  <c:v>6.3009999999991351E-2</c:v>
                </c:pt>
                <c:pt idx="19">
                  <c:v>6.3890000000000668E-2</c:v>
                </c:pt>
                <c:pt idx="20">
                  <c:v>6.4770000000009986E-2</c:v>
                </c:pt>
                <c:pt idx="21">
                  <c:v>6.5529999999995425E-2</c:v>
                </c:pt>
                <c:pt idx="22">
                  <c:v>6.6209999999998104E-2</c:v>
                </c:pt>
                <c:pt idx="23">
                  <c:v>6.6999999999993065E-2</c:v>
                </c:pt>
                <c:pt idx="24">
                  <c:v>6.7689999999998918E-2</c:v>
                </c:pt>
                <c:pt idx="25">
                  <c:v>6.8039999999996326E-2</c:v>
                </c:pt>
                <c:pt idx="26">
                  <c:v>6.8579999999997199E-2</c:v>
                </c:pt>
                <c:pt idx="27">
                  <c:v>6.9119999999998072E-2</c:v>
                </c:pt>
                <c:pt idx="28">
                  <c:v>6.9640000000006808E-2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9-1646-AFDE-BA3F2844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03503"/>
        <c:axId val="708907455"/>
      </c:scatterChart>
      <c:valAx>
        <c:axId val="70950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07455"/>
        <c:crosses val="autoZero"/>
        <c:crossBetween val="midCat"/>
      </c:valAx>
      <c:valAx>
        <c:axId val="7089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0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Tungsten 0.001mm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G4BL'!$G$102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368744531933507"/>
                  <c:y val="3.6377588218139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'Self Attenuation - G4BL'!$B$103:$B$131</c:f>
              <c:numCache>
                <c:formatCode>General</c:formatCode>
                <c:ptCount val="29"/>
                <c:pt idx="0">
                  <c:v>2.3025850929940459</c:v>
                </c:pt>
                <c:pt idx="1">
                  <c:v>2.9957322735539909</c:v>
                </c:pt>
                <c:pt idx="2">
                  <c:v>3.4011973816621555</c:v>
                </c:pt>
                <c:pt idx="3">
                  <c:v>3.6888794541139363</c:v>
                </c:pt>
                <c:pt idx="4">
                  <c:v>3.912023005428146</c:v>
                </c:pt>
                <c:pt idx="5">
                  <c:v>4.0943445622221004</c:v>
                </c:pt>
                <c:pt idx="6">
                  <c:v>4.2484952420493594</c:v>
                </c:pt>
                <c:pt idx="7">
                  <c:v>4.3820266346738812</c:v>
                </c:pt>
                <c:pt idx="8">
                  <c:v>4.499809670330265</c:v>
                </c:pt>
                <c:pt idx="9">
                  <c:v>4.6051701859880918</c:v>
                </c:pt>
                <c:pt idx="10">
                  <c:v>5.2983173665480363</c:v>
                </c:pt>
                <c:pt idx="11">
                  <c:v>5.7037824746562009</c:v>
                </c:pt>
                <c:pt idx="12">
                  <c:v>5.9914645471079817</c:v>
                </c:pt>
                <c:pt idx="13">
                  <c:v>6.2146080984221914</c:v>
                </c:pt>
                <c:pt idx="14">
                  <c:v>6.3969296552161463</c:v>
                </c:pt>
                <c:pt idx="15">
                  <c:v>6.5510803350434044</c:v>
                </c:pt>
                <c:pt idx="16">
                  <c:v>6.6846117276679271</c:v>
                </c:pt>
                <c:pt idx="17">
                  <c:v>6.8023947633243109</c:v>
                </c:pt>
                <c:pt idx="18">
                  <c:v>6.9077552789821368</c:v>
                </c:pt>
                <c:pt idx="19">
                  <c:v>7.0030654587864616</c:v>
                </c:pt>
                <c:pt idx="20">
                  <c:v>7.0900768357760917</c:v>
                </c:pt>
                <c:pt idx="21">
                  <c:v>7.1701195434496281</c:v>
                </c:pt>
                <c:pt idx="22">
                  <c:v>7.2442275156033498</c:v>
                </c:pt>
                <c:pt idx="23">
                  <c:v>7.3132203870903014</c:v>
                </c:pt>
                <c:pt idx="24">
                  <c:v>7.3777589082278725</c:v>
                </c:pt>
                <c:pt idx="25">
                  <c:v>7.4383835300443071</c:v>
                </c:pt>
                <c:pt idx="26">
                  <c:v>7.4955419438842563</c:v>
                </c:pt>
                <c:pt idx="27">
                  <c:v>7.5496091651545321</c:v>
                </c:pt>
                <c:pt idx="28">
                  <c:v>7.6009024595420822</c:v>
                </c:pt>
              </c:numCache>
            </c:numRef>
          </c:xVal>
          <c:yVal>
            <c:numRef>
              <c:f>'Self Attenuation - G4BL'!$G$103:$G$131</c:f>
              <c:numCache>
                <c:formatCode>General</c:formatCode>
                <c:ptCount val="29"/>
                <c:pt idx="0">
                  <c:v>1.5979999999998995E-2</c:v>
                </c:pt>
                <c:pt idx="1">
                  <c:v>2.2610000000000241E-2</c:v>
                </c:pt>
                <c:pt idx="2">
                  <c:v>2.6749999999992724E-2</c:v>
                </c:pt>
                <c:pt idx="3">
                  <c:v>2.9910000000000991E-2</c:v>
                </c:pt>
                <c:pt idx="4">
                  <c:v>3.1840000000002533E-2</c:v>
                </c:pt>
                <c:pt idx="5">
                  <c:v>3.3580000000000609E-2</c:v>
                </c:pt>
                <c:pt idx="6">
                  <c:v>3.5030000000006112E-2</c:v>
                </c:pt>
                <c:pt idx="7">
                  <c:v>3.6139999999988959E-2</c:v>
                </c:pt>
                <c:pt idx="8">
                  <c:v>3.7279999999995539E-2</c:v>
                </c:pt>
                <c:pt idx="9">
                  <c:v>3.8530000000008613E-2</c:v>
                </c:pt>
                <c:pt idx="10">
                  <c:v>4.6349999999989677E-2</c:v>
                </c:pt>
                <c:pt idx="11">
                  <c:v>5.0589999999999691E-2</c:v>
                </c:pt>
                <c:pt idx="12">
                  <c:v>5.3499999999999659E-2</c:v>
                </c:pt>
                <c:pt idx="13">
                  <c:v>5.558000000000618E-2</c:v>
                </c:pt>
                <c:pt idx="14">
                  <c:v>5.7600000000007867E-2</c:v>
                </c:pt>
                <c:pt idx="15">
                  <c:v>5.9100000000000819E-2</c:v>
                </c:pt>
                <c:pt idx="16">
                  <c:v>6.0590000000004807E-2</c:v>
                </c:pt>
                <c:pt idx="17">
                  <c:v>6.1750000000003524E-2</c:v>
                </c:pt>
                <c:pt idx="18">
                  <c:v>6.3009999999991351E-2</c:v>
                </c:pt>
                <c:pt idx="19">
                  <c:v>6.3890000000000668E-2</c:v>
                </c:pt>
                <c:pt idx="20">
                  <c:v>6.4770000000009986E-2</c:v>
                </c:pt>
                <c:pt idx="21">
                  <c:v>6.5529999999995425E-2</c:v>
                </c:pt>
                <c:pt idx="22">
                  <c:v>6.6209999999998104E-2</c:v>
                </c:pt>
                <c:pt idx="23">
                  <c:v>6.6999999999993065E-2</c:v>
                </c:pt>
                <c:pt idx="24">
                  <c:v>6.7689999999998918E-2</c:v>
                </c:pt>
                <c:pt idx="25">
                  <c:v>6.8039999999996326E-2</c:v>
                </c:pt>
                <c:pt idx="26">
                  <c:v>6.8579999999997199E-2</c:v>
                </c:pt>
                <c:pt idx="27">
                  <c:v>6.9119999999998072E-2</c:v>
                </c:pt>
                <c:pt idx="28">
                  <c:v>6.9640000000006808E-2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E-D140-AD1B-94EFC15D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27423"/>
        <c:axId val="619929071"/>
      </c:scatterChart>
      <c:valAx>
        <c:axId val="6199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9071"/>
        <c:crosses val="autoZero"/>
        <c:crossBetween val="midCat"/>
      </c:valAx>
      <c:valAx>
        <c:axId val="61992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2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Tungsten 0.01mm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'Self Attenuation - OpenMC'!$C$36</c:f>
              <c:strCache>
                <c:ptCount val="1"/>
                <c:pt idx="0">
                  <c:v>Attenuation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'Self Attenuation - OpenMC'!$A$37:$A$65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1600</c:v>
                </c:pt>
                <c:pt idx="25">
                  <c:v>1700</c:v>
                </c:pt>
                <c:pt idx="26">
                  <c:v>1800</c:v>
                </c:pt>
                <c:pt idx="27">
                  <c:v>1900</c:v>
                </c:pt>
                <c:pt idx="28">
                  <c:v>2000</c:v>
                </c:pt>
              </c:numCache>
            </c:numRef>
          </c:xVal>
          <c:yVal>
            <c:numRef>
              <c:f>'Self Attenuation - OpenMC'!$C$37:$C$65</c:f>
              <c:numCache>
                <c:formatCode>General</c:formatCode>
                <c:ptCount val="29"/>
                <c:pt idx="0">
                  <c:v>82.567999999999998</c:v>
                </c:pt>
                <c:pt idx="1">
                  <c:v>70.334999999999994</c:v>
                </c:pt>
                <c:pt idx="2">
                  <c:v>41.505000000000003</c:v>
                </c:pt>
                <c:pt idx="3">
                  <c:v>25.343999999999994</c:v>
                </c:pt>
                <c:pt idx="4">
                  <c:v>16.465000000000003</c:v>
                </c:pt>
                <c:pt idx="5">
                  <c:v>11.292000000000002</c:v>
                </c:pt>
                <c:pt idx="6">
                  <c:v>7.5130000000000052</c:v>
                </c:pt>
                <c:pt idx="7">
                  <c:v>5.8160000000000025</c:v>
                </c:pt>
                <c:pt idx="8">
                  <c:v>4.5900000000000034</c:v>
                </c:pt>
                <c:pt idx="9">
                  <c:v>3.686000000000007</c:v>
                </c:pt>
                <c:pt idx="10">
                  <c:v>0.70499999999999829</c:v>
                </c:pt>
                <c:pt idx="11">
                  <c:v>0.2120000000000033</c:v>
                </c:pt>
                <c:pt idx="12">
                  <c:v>6.6000000000002501E-2</c:v>
                </c:pt>
                <c:pt idx="13">
                  <c:v>4.9999999999954525E-3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6-5745-94EB-228F4F32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20335"/>
        <c:axId val="593889871"/>
      </c:scatterChart>
      <c:valAx>
        <c:axId val="5939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(keV)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89871"/>
        <c:crosses val="autoZero"/>
        <c:crossBetween val="midCat"/>
      </c:valAx>
      <c:valAx>
        <c:axId val="59388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Attenuation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1</xdr:row>
      <xdr:rowOff>190500</xdr:rowOff>
    </xdr:from>
    <xdr:to>
      <xdr:col>14</xdr:col>
      <xdr:colOff>641350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A8C40-73EE-C248-A849-A5F6487F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15</xdr:row>
      <xdr:rowOff>190500</xdr:rowOff>
    </xdr:from>
    <xdr:to>
      <xdr:col>14</xdr:col>
      <xdr:colOff>577850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FF18AF-9652-D34C-B40B-AB5A92424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35</xdr:row>
      <xdr:rowOff>12700</xdr:rowOff>
    </xdr:from>
    <xdr:to>
      <xdr:col>15</xdr:col>
      <xdr:colOff>285750</xdr:colOff>
      <xdr:row>48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28F33D-3DB6-0945-9F56-46DE94FEE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666750</xdr:colOff>
      <xdr:row>50</xdr:row>
      <xdr:rowOff>88900</xdr:rowOff>
    </xdr:from>
    <xdr:to>
      <xdr:col>15</xdr:col>
      <xdr:colOff>285750</xdr:colOff>
      <xdr:row>63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9C9D5-AAF0-7A4F-A8AE-87CB5E949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660400</xdr:colOff>
      <xdr:row>82</xdr:row>
      <xdr:rowOff>127000</xdr:rowOff>
    </xdr:from>
    <xdr:to>
      <xdr:col>14</xdr:col>
      <xdr:colOff>279400</xdr:colOff>
      <xdr:row>96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6C157-1E32-9440-8E90-4B2FD938A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660400</xdr:colOff>
      <xdr:row>67</xdr:row>
      <xdr:rowOff>190500</xdr:rowOff>
    </xdr:from>
    <xdr:to>
      <xdr:col>14</xdr:col>
      <xdr:colOff>279400</xdr:colOff>
      <xdr:row>81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A1298-D4BB-564A-BBC4-182C0845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406400</xdr:colOff>
      <xdr:row>101</xdr:row>
      <xdr:rowOff>25400</xdr:rowOff>
    </xdr:from>
    <xdr:to>
      <xdr:col>14</xdr:col>
      <xdr:colOff>25400</xdr:colOff>
      <xdr:row>114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92399A-88A9-1E49-93ED-A0EFCC740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117</xdr:row>
      <xdr:rowOff>50800</xdr:rowOff>
    </xdr:from>
    <xdr:to>
      <xdr:col>13</xdr:col>
      <xdr:colOff>749300</xdr:colOff>
      <xdr:row>130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6D46AC-7B95-0D48-88CD-84FD877C4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38</xdr:row>
      <xdr:rowOff>63500</xdr:rowOff>
    </xdr:from>
    <xdr:to>
      <xdr:col>13</xdr:col>
      <xdr:colOff>533400</xdr:colOff>
      <xdr:row>64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621A9-1A09-1648-AC7B-8618B6A9B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558800</xdr:colOff>
      <xdr:row>70</xdr:row>
      <xdr:rowOff>25400</xdr:rowOff>
    </xdr:from>
    <xdr:to>
      <xdr:col>14</xdr:col>
      <xdr:colOff>12700</xdr:colOff>
      <xdr:row>97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27315-1ECF-C747-9581-8209B25C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2</xdr:row>
      <xdr:rowOff>139700</xdr:rowOff>
    </xdr:from>
    <xdr:to>
      <xdr:col>12</xdr:col>
      <xdr:colOff>635000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6DD83C-0837-1049-AF73-40105551C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CD3D-A9DF-5342-A92B-94F65342DF8F}">
  <dimension ref="A1:AR347"/>
  <sheetViews>
    <sheetView topLeftCell="A138" zoomScaleNormal="100" workbookViewId="0">
      <selection activeCell="B343" sqref="B343"/>
    </sheetView>
  </sheetViews>
  <sheetFormatPr baseColWidth="10" defaultRowHeight="16" x14ac:dyDescent="0.2"/>
  <cols>
    <col min="1" max="1" width="27.6640625" customWidth="1"/>
    <col min="2" max="2" width="20.1640625" customWidth="1"/>
    <col min="3" max="3" width="18.1640625" customWidth="1"/>
    <col min="4" max="4" width="25.33203125" customWidth="1"/>
    <col min="5" max="5" width="24.6640625" customWidth="1"/>
    <col min="6" max="6" width="18.33203125" customWidth="1"/>
    <col min="7" max="7" width="18.83203125" customWidth="1"/>
    <col min="8" max="8" width="19.1640625" customWidth="1"/>
    <col min="9" max="9" width="23.33203125" customWidth="1"/>
    <col min="10" max="10" width="23.5" customWidth="1"/>
    <col min="11" max="11" width="26.5" customWidth="1"/>
    <col min="12" max="12" width="19.83203125" customWidth="1"/>
    <col min="13" max="13" width="20.1640625" customWidth="1"/>
    <col min="14" max="14" width="24.1640625" customWidth="1"/>
    <col min="15" max="15" width="23.5" customWidth="1"/>
    <col min="16" max="16" width="17" customWidth="1"/>
    <col min="17" max="17" width="17.33203125" customWidth="1"/>
    <col min="18" max="18" width="24.1640625" customWidth="1"/>
    <col min="19" max="19" width="23.5" customWidth="1"/>
    <col min="20" max="20" width="25" customWidth="1"/>
    <col min="21" max="21" width="21" customWidth="1"/>
    <col min="22" max="22" width="24.1640625" customWidth="1"/>
    <col min="24" max="24" width="17.1640625" customWidth="1"/>
    <col min="25" max="25" width="16.6640625" customWidth="1"/>
    <col min="26" max="26" width="16.1640625" customWidth="1"/>
    <col min="27" max="27" width="20.33203125" customWidth="1"/>
    <col min="28" max="28" width="16.33203125" customWidth="1"/>
    <col min="29" max="29" width="24.5" customWidth="1"/>
    <col min="30" max="30" width="17" customWidth="1"/>
    <col min="31" max="31" width="16.1640625" customWidth="1"/>
    <col min="32" max="32" width="16.5" customWidth="1"/>
    <col min="33" max="33" width="24.5" customWidth="1"/>
    <col min="34" max="34" width="19.33203125" customWidth="1"/>
    <col min="35" max="35" width="17.5" customWidth="1"/>
    <col min="36" max="36" width="16.1640625" customWidth="1"/>
    <col min="37" max="37" width="18" customWidth="1"/>
    <col min="38" max="38" width="17.33203125" customWidth="1"/>
    <col min="39" max="39" width="17.5" customWidth="1"/>
    <col min="40" max="40" width="27.1640625" customWidth="1"/>
    <col min="41" max="41" width="21.6640625" customWidth="1"/>
    <col min="42" max="42" width="29.5" customWidth="1"/>
    <col min="43" max="43" width="15.33203125" customWidth="1"/>
    <col min="44" max="44" width="24" customWidth="1"/>
    <col min="45" max="45" width="18.83203125" customWidth="1"/>
  </cols>
  <sheetData>
    <row r="1" spans="1:36" x14ac:dyDescent="0.2">
      <c r="A1" t="s">
        <v>41</v>
      </c>
      <c r="B1" t="s">
        <v>14</v>
      </c>
      <c r="C1" t="s">
        <v>0</v>
      </c>
      <c r="D1" t="s">
        <v>25</v>
      </c>
      <c r="F1" t="s">
        <v>1</v>
      </c>
      <c r="G1" t="s">
        <v>0</v>
      </c>
      <c r="H1" t="s">
        <v>25</v>
      </c>
      <c r="K1" t="s">
        <v>2</v>
      </c>
      <c r="L1" t="s">
        <v>0</v>
      </c>
      <c r="M1" t="s">
        <v>25</v>
      </c>
      <c r="P1" t="s">
        <v>3</v>
      </c>
      <c r="Q1" t="s">
        <v>0</v>
      </c>
      <c r="R1" t="s">
        <v>25</v>
      </c>
    </row>
    <row r="2" spans="1:36" x14ac:dyDescent="0.2">
      <c r="B2" s="3"/>
      <c r="C2" s="3"/>
      <c r="D2" s="3"/>
      <c r="E2" s="3"/>
      <c r="F2" s="3"/>
      <c r="G2" s="3"/>
      <c r="H2" s="3"/>
      <c r="I2" s="3"/>
      <c r="K2" s="3"/>
      <c r="L2" s="3"/>
      <c r="M2" s="3"/>
      <c r="N2" s="3"/>
      <c r="P2" s="3"/>
      <c r="Q2" s="3"/>
      <c r="R2" s="3"/>
    </row>
    <row r="3" spans="1:36" x14ac:dyDescent="0.2">
      <c r="B3" s="3" t="s">
        <v>17</v>
      </c>
      <c r="C3" s="4" t="s">
        <v>15</v>
      </c>
      <c r="D3" s="3"/>
      <c r="E3" s="4"/>
      <c r="F3" s="3" t="s">
        <v>31</v>
      </c>
      <c r="G3" s="4" t="s">
        <v>24</v>
      </c>
      <c r="H3" s="4" t="s">
        <v>15</v>
      </c>
      <c r="I3" s="7" t="s">
        <v>28</v>
      </c>
      <c r="K3" s="3" t="s">
        <v>31</v>
      </c>
      <c r="L3" s="4" t="s">
        <v>24</v>
      </c>
      <c r="M3" s="4" t="s">
        <v>15</v>
      </c>
      <c r="N3" s="7" t="s">
        <v>28</v>
      </c>
      <c r="P3" s="3" t="s">
        <v>31</v>
      </c>
      <c r="Q3" s="4" t="s">
        <v>24</v>
      </c>
      <c r="R3" s="4" t="s">
        <v>15</v>
      </c>
      <c r="S3" s="7" t="s">
        <v>28</v>
      </c>
      <c r="AI3" s="4"/>
      <c r="AJ3" s="4"/>
    </row>
    <row r="4" spans="1:36" x14ac:dyDescent="0.2">
      <c r="A4" t="s">
        <v>4</v>
      </c>
      <c r="B4" s="2">
        <v>10.000069549662401</v>
      </c>
      <c r="C4" s="2"/>
      <c r="D4" s="2"/>
      <c r="F4" s="2">
        <v>20.000098135493001</v>
      </c>
      <c r="G4" s="2">
        <v>0</v>
      </c>
      <c r="I4" s="8">
        <v>624000000000</v>
      </c>
      <c r="K4" s="2">
        <v>30.000118233298998</v>
      </c>
      <c r="L4" s="8">
        <v>2.1060027618141499E-14</v>
      </c>
      <c r="N4" s="8">
        <v>624000000000</v>
      </c>
      <c r="P4" s="2">
        <v>34.999959396866601</v>
      </c>
      <c r="Q4" s="8">
        <v>1.5106779655727199E-14</v>
      </c>
      <c r="S4" s="8">
        <v>624000000000</v>
      </c>
      <c r="AI4" s="8"/>
    </row>
    <row r="5" spans="1:36" x14ac:dyDescent="0.2">
      <c r="A5" t="s">
        <v>5</v>
      </c>
      <c r="B5" s="2">
        <v>9.0822666594424302</v>
      </c>
      <c r="C5" s="2">
        <f>B4-B5</f>
        <v>0.91780289021997064</v>
      </c>
      <c r="D5" s="2"/>
      <c r="E5" s="2"/>
      <c r="F5" s="2">
        <v>19.438671176101199</v>
      </c>
      <c r="G5" s="2">
        <v>5.43519314757622E-2</v>
      </c>
      <c r="H5" s="2">
        <f t="shared" ref="H5:H13" si="0">F4-F5</f>
        <v>0.56142695939180243</v>
      </c>
      <c r="I5">
        <v>624000000000</v>
      </c>
      <c r="K5" s="2">
        <v>29.584493686132099</v>
      </c>
      <c r="L5" s="2">
        <v>4.6210214556910802E-2</v>
      </c>
      <c r="M5" s="2">
        <f t="shared" ref="M5:M13" si="1">K4-K5</f>
        <v>0.41562454716689956</v>
      </c>
      <c r="N5">
        <v>624000000000</v>
      </c>
      <c r="P5" s="2">
        <v>34.630902490514202</v>
      </c>
      <c r="Q5" s="2">
        <v>4.57799166850308E-2</v>
      </c>
      <c r="R5" s="2">
        <f t="shared" ref="R5:R13" si="2">P4-P5</f>
        <v>0.36905690635239807</v>
      </c>
      <c r="S5">
        <v>624000000000</v>
      </c>
      <c r="AI5" s="2"/>
      <c r="AJ5" s="2"/>
    </row>
    <row r="6" spans="1:36" x14ac:dyDescent="0.2">
      <c r="A6" t="s">
        <v>6</v>
      </c>
      <c r="B6" s="2">
        <v>8.0925839759176998</v>
      </c>
      <c r="C6" s="2">
        <f>B5-B6</f>
        <v>0.98968268352473032</v>
      </c>
      <c r="D6" s="2"/>
      <c r="E6" s="2"/>
      <c r="F6" s="2">
        <v>18.865821449918801</v>
      </c>
      <c r="G6" s="2">
        <v>7.9519822658313394E-2</v>
      </c>
      <c r="H6" s="2">
        <f t="shared" si="0"/>
        <v>0.57284972618239749</v>
      </c>
      <c r="I6">
        <v>624000000000</v>
      </c>
      <c r="K6" s="2">
        <v>29.1597492151969</v>
      </c>
      <c r="L6" s="2">
        <v>6.6458924789792304E-2</v>
      </c>
      <c r="M6" s="2">
        <f t="shared" si="1"/>
        <v>0.42474447093519885</v>
      </c>
      <c r="N6">
        <v>624000000000</v>
      </c>
      <c r="P6" s="2">
        <v>34.254717764416299</v>
      </c>
      <c r="Q6" s="2">
        <v>6.6339417911333104E-2</v>
      </c>
      <c r="R6" s="2">
        <f t="shared" si="2"/>
        <v>0.37618472609790388</v>
      </c>
      <c r="S6">
        <v>624000000000</v>
      </c>
      <c r="AI6" s="2"/>
      <c r="AJ6" s="2"/>
    </row>
    <row r="7" spans="1:36" x14ac:dyDescent="0.2">
      <c r="A7" t="s">
        <v>7</v>
      </c>
      <c r="B7" s="2">
        <v>7.0194935715462599</v>
      </c>
      <c r="C7" s="2">
        <f t="shared" ref="C7:C12" si="3">B6-B7</f>
        <v>1.07309040437144</v>
      </c>
      <c r="D7" s="2"/>
      <c r="E7" s="2"/>
      <c r="F7" s="2">
        <v>18.279421905742598</v>
      </c>
      <c r="G7" s="2">
        <v>9.9971150217927296E-2</v>
      </c>
      <c r="H7" s="2">
        <f t="shared" si="0"/>
        <v>0.58639954417620288</v>
      </c>
      <c r="I7">
        <v>624000000000</v>
      </c>
      <c r="K7" s="2">
        <v>28.730838131043999</v>
      </c>
      <c r="L7" s="2">
        <v>8.1604873758657298E-2</v>
      </c>
      <c r="M7" s="2">
        <f t="shared" si="1"/>
        <v>0.42891108415290091</v>
      </c>
      <c r="N7">
        <v>624000000000</v>
      </c>
      <c r="P7" s="2">
        <v>33.876391455477901</v>
      </c>
      <c r="Q7" s="2">
        <v>8.2049125798512201E-2</v>
      </c>
      <c r="R7" s="2">
        <f t="shared" si="2"/>
        <v>0.37832630893839791</v>
      </c>
      <c r="S7">
        <v>624000000000</v>
      </c>
      <c r="AI7" s="2"/>
      <c r="AJ7" s="2"/>
    </row>
    <row r="8" spans="1:36" x14ac:dyDescent="0.2">
      <c r="A8" t="s">
        <v>8</v>
      </c>
      <c r="B8" s="2">
        <v>5.8278362228309097</v>
      </c>
      <c r="C8" s="2">
        <f t="shared" si="3"/>
        <v>1.1916573487153501</v>
      </c>
      <c r="D8" s="2"/>
      <c r="E8" s="2"/>
      <c r="F8" s="2">
        <v>17.678634564469</v>
      </c>
      <c r="G8" s="2">
        <v>0.114415403423249</v>
      </c>
      <c r="H8" s="2">
        <f t="shared" si="0"/>
        <v>0.60078734127359823</v>
      </c>
      <c r="I8">
        <v>624000000000</v>
      </c>
      <c r="K8" s="2">
        <v>28.297776611490399</v>
      </c>
      <c r="L8" s="2">
        <v>9.7610260150832795E-2</v>
      </c>
      <c r="M8" s="2">
        <f t="shared" si="1"/>
        <v>0.4330615195536005</v>
      </c>
      <c r="N8">
        <v>624000000000</v>
      </c>
      <c r="P8" s="2">
        <v>33.496807349345197</v>
      </c>
      <c r="Q8" s="2">
        <v>9.7936483527531606E-2</v>
      </c>
      <c r="R8" s="2">
        <f t="shared" si="2"/>
        <v>0.37958410613270388</v>
      </c>
      <c r="S8">
        <v>624000000000</v>
      </c>
      <c r="AI8" s="2"/>
      <c r="AJ8" s="2"/>
    </row>
    <row r="9" spans="1:36" x14ac:dyDescent="0.2">
      <c r="A9" t="s">
        <v>9</v>
      </c>
      <c r="B9" s="2">
        <v>4.4502655884870101</v>
      </c>
      <c r="C9" s="2">
        <f t="shared" si="3"/>
        <v>1.3775706343438996</v>
      </c>
      <c r="D9" s="2"/>
      <c r="E9" s="2"/>
      <c r="F9" s="2">
        <v>17.063270566613902</v>
      </c>
      <c r="G9" s="2">
        <v>0.129038077335318</v>
      </c>
      <c r="H9" s="2">
        <f t="shared" si="0"/>
        <v>0.61536399785509843</v>
      </c>
      <c r="I9">
        <v>624000000000</v>
      </c>
      <c r="K9" s="2">
        <v>27.8595271173272</v>
      </c>
      <c r="L9" s="2">
        <v>0.10830043535848</v>
      </c>
      <c r="M9" s="2">
        <f t="shared" si="1"/>
        <v>0.43824949416319825</v>
      </c>
      <c r="N9">
        <v>623376000000</v>
      </c>
      <c r="P9" s="2">
        <v>33.113744825863797</v>
      </c>
      <c r="Q9" s="2">
        <v>0.107652323608395</v>
      </c>
      <c r="R9" s="2">
        <f t="shared" si="2"/>
        <v>0.38306252348139935</v>
      </c>
      <c r="S9">
        <v>623376000000</v>
      </c>
      <c r="AI9" s="2"/>
      <c r="AJ9" s="2"/>
    </row>
    <row r="10" spans="1:36" x14ac:dyDescent="0.2">
      <c r="A10" t="s">
        <v>10</v>
      </c>
      <c r="B10" s="2">
        <v>2.7255079031151501</v>
      </c>
      <c r="C10" s="2">
        <f t="shared" si="3"/>
        <v>1.72475768537186</v>
      </c>
      <c r="D10" s="2"/>
      <c r="E10" s="2"/>
      <c r="F10" s="2">
        <v>16.428674703425099</v>
      </c>
      <c r="G10" s="2">
        <v>0.141665251933178</v>
      </c>
      <c r="H10" s="2">
        <f t="shared" si="0"/>
        <v>0.63459586318880312</v>
      </c>
      <c r="I10">
        <v>623376000000</v>
      </c>
      <c r="K10" s="2">
        <v>27.415445683639199</v>
      </c>
      <c r="L10" s="2">
        <v>0.11788579930745199</v>
      </c>
      <c r="M10" s="2">
        <f t="shared" si="1"/>
        <v>0.44408143368800168</v>
      </c>
      <c r="N10">
        <v>622128000000</v>
      </c>
      <c r="P10" s="2">
        <v>32.726606963436701</v>
      </c>
      <c r="Q10" s="2">
        <v>0.116319521957502</v>
      </c>
      <c r="R10" s="2">
        <f t="shared" si="2"/>
        <v>0.38713786242709602</v>
      </c>
      <c r="S10">
        <v>622128000000</v>
      </c>
      <c r="AI10" s="2"/>
      <c r="AJ10" s="2"/>
    </row>
    <row r="11" spans="1:36" x14ac:dyDescent="0.2">
      <c r="A11" t="s">
        <v>11</v>
      </c>
      <c r="B11" s="2">
        <v>0.37589785855413899</v>
      </c>
      <c r="C11" s="2">
        <f t="shared" si="3"/>
        <v>2.3496100445610111</v>
      </c>
      <c r="D11" s="2"/>
      <c r="E11" s="2"/>
      <c r="F11" s="2">
        <v>15.7767492499007</v>
      </c>
      <c r="G11" s="2">
        <v>0.15694686714539499</v>
      </c>
      <c r="H11" s="2">
        <f t="shared" si="0"/>
        <v>0.65192545352439879</v>
      </c>
      <c r="I11">
        <v>623376000000</v>
      </c>
      <c r="K11" s="2">
        <v>26.966640699389501</v>
      </c>
      <c r="L11" s="2">
        <v>0.12624784666177299</v>
      </c>
      <c r="M11" s="2">
        <f t="shared" si="1"/>
        <v>0.44880498424969772</v>
      </c>
      <c r="N11">
        <v>622128000000</v>
      </c>
      <c r="P11" s="2">
        <v>32.336690567048002</v>
      </c>
      <c r="Q11" s="2">
        <v>0.12540079549963901</v>
      </c>
      <c r="R11" s="2">
        <f t="shared" si="2"/>
        <v>0.38991639638869913</v>
      </c>
      <c r="S11">
        <v>622128000000</v>
      </c>
      <c r="AI11" s="2"/>
      <c r="AJ11" s="2"/>
    </row>
    <row r="12" spans="1:36" x14ac:dyDescent="0.2">
      <c r="A12" t="s">
        <v>12</v>
      </c>
      <c r="B12" s="2">
        <v>0</v>
      </c>
      <c r="C12" s="2">
        <f t="shared" si="3"/>
        <v>0.37589785855413899</v>
      </c>
      <c r="D12" s="2"/>
      <c r="E12" s="2"/>
      <c r="F12" s="2">
        <v>15.102282916432999</v>
      </c>
      <c r="G12" s="2">
        <v>0.17226670550478401</v>
      </c>
      <c r="H12" s="2">
        <f t="shared" si="0"/>
        <v>0.67446633346770035</v>
      </c>
      <c r="I12">
        <v>622128000000</v>
      </c>
      <c r="K12" s="2">
        <v>26.511573602482699</v>
      </c>
      <c r="L12" s="2">
        <v>0.13889365657391001</v>
      </c>
      <c r="M12" s="2">
        <f t="shared" si="1"/>
        <v>0.45506709690680225</v>
      </c>
      <c r="N12">
        <v>622128000000</v>
      </c>
      <c r="P12" s="2">
        <v>31.941565509364899</v>
      </c>
      <c r="Q12" s="2">
        <v>0.13730159972890099</v>
      </c>
      <c r="R12" s="2">
        <f t="shared" si="2"/>
        <v>0.39512505768310291</v>
      </c>
      <c r="S12">
        <v>622128000000</v>
      </c>
    </row>
    <row r="13" spans="1:36" x14ac:dyDescent="0.2">
      <c r="A13" t="s">
        <v>13</v>
      </c>
      <c r="B13" s="2">
        <v>0</v>
      </c>
      <c r="C13" s="2"/>
      <c r="D13" s="2"/>
      <c r="E13" s="2"/>
      <c r="F13" s="2">
        <v>14.407318365635501</v>
      </c>
      <c r="G13" s="2">
        <v>0.18692323255124901</v>
      </c>
      <c r="H13" s="2">
        <f t="shared" si="0"/>
        <v>0.69496455079749886</v>
      </c>
      <c r="I13">
        <v>622128000000</v>
      </c>
      <c r="K13" s="2">
        <v>26.0526329229662</v>
      </c>
      <c r="L13" s="2">
        <v>0.148465552247567</v>
      </c>
      <c r="M13" s="2">
        <f t="shared" si="1"/>
        <v>0.45894067951649831</v>
      </c>
      <c r="N13">
        <v>622128000000</v>
      </c>
      <c r="P13" s="2">
        <v>31.544013316536201</v>
      </c>
      <c r="Q13" s="2">
        <v>0.14708186129814099</v>
      </c>
      <c r="R13" s="2">
        <f t="shared" si="2"/>
        <v>0.39755219282869803</v>
      </c>
      <c r="S13">
        <v>622128000000</v>
      </c>
    </row>
    <row r="14" spans="1:36" x14ac:dyDescent="0.2">
      <c r="B14" s="2"/>
      <c r="C14" s="2"/>
      <c r="D14" s="2"/>
      <c r="E14" s="2"/>
      <c r="H14" s="2"/>
      <c r="M14" s="2"/>
      <c r="AI14" s="2"/>
      <c r="AJ14" s="2"/>
    </row>
    <row r="15" spans="1:36" x14ac:dyDescent="0.2">
      <c r="Q15" s="2"/>
    </row>
    <row r="16" spans="1:36" x14ac:dyDescent="0.2">
      <c r="A16" t="s">
        <v>16</v>
      </c>
      <c r="C16" s="2">
        <f>AVERAGE(C5:C14)</f>
        <v>1.2500086937078001</v>
      </c>
      <c r="E16" s="2"/>
      <c r="H16" s="2">
        <f>AVERAGE(H5:H14)</f>
        <v>0.62141997442861119</v>
      </c>
      <c r="M16" s="2">
        <f>AVERAGE(M5:M14)</f>
        <v>0.43860947892586644</v>
      </c>
      <c r="R16" s="2">
        <f>AVERAGE(R5:R13)</f>
        <v>0.38399400892559993</v>
      </c>
      <c r="AJ16" s="2"/>
    </row>
    <row r="17" spans="1:37" x14ac:dyDescent="0.2">
      <c r="D17" s="1"/>
      <c r="J17" s="2"/>
      <c r="L17" s="2"/>
    </row>
    <row r="18" spans="1:37" x14ac:dyDescent="0.2">
      <c r="F18" t="s">
        <v>1</v>
      </c>
      <c r="G18" t="s">
        <v>0</v>
      </c>
      <c r="H18" t="s">
        <v>26</v>
      </c>
      <c r="K18" t="s">
        <v>2</v>
      </c>
      <c r="L18" t="s">
        <v>0</v>
      </c>
      <c r="M18" t="s">
        <v>26</v>
      </c>
      <c r="P18" t="s">
        <v>3</v>
      </c>
      <c r="Q18" t="s">
        <v>0</v>
      </c>
      <c r="R18" t="s">
        <v>26</v>
      </c>
      <c r="AK18" s="2"/>
    </row>
    <row r="19" spans="1:37" x14ac:dyDescent="0.2">
      <c r="B19" s="2"/>
      <c r="C19" s="2"/>
      <c r="D19" s="2"/>
      <c r="E19" s="2"/>
      <c r="F19" s="3"/>
      <c r="G19" s="3"/>
      <c r="H19" s="3"/>
      <c r="I19" s="3"/>
      <c r="K19" s="3"/>
      <c r="L19" s="3"/>
      <c r="M19" s="3"/>
      <c r="N19" s="3"/>
    </row>
    <row r="20" spans="1:37" x14ac:dyDescent="0.2">
      <c r="B20" s="2"/>
      <c r="C20" s="2"/>
      <c r="D20" s="2"/>
      <c r="E20" s="2"/>
      <c r="F20" s="3" t="s">
        <v>31</v>
      </c>
      <c r="G20" s="4" t="s">
        <v>24</v>
      </c>
      <c r="H20" s="4" t="s">
        <v>15</v>
      </c>
      <c r="I20" s="7" t="s">
        <v>28</v>
      </c>
      <c r="K20" s="3" t="s">
        <v>31</v>
      </c>
      <c r="L20" s="4" t="s">
        <v>24</v>
      </c>
      <c r="M20" s="4" t="s">
        <v>15</v>
      </c>
      <c r="N20" s="7" t="s">
        <v>28</v>
      </c>
      <c r="P20" s="3" t="s">
        <v>31</v>
      </c>
      <c r="Q20" s="4" t="s">
        <v>24</v>
      </c>
      <c r="R20" s="4" t="s">
        <v>15</v>
      </c>
      <c r="S20" s="7" t="s">
        <v>28</v>
      </c>
      <c r="AI20" s="4"/>
      <c r="AJ20" s="4"/>
    </row>
    <row r="21" spans="1:37" x14ac:dyDescent="0.2">
      <c r="A21" t="s">
        <v>4</v>
      </c>
      <c r="B21" s="2"/>
      <c r="C21" s="2"/>
      <c r="D21" s="2"/>
      <c r="E21" s="2"/>
      <c r="F21" s="2">
        <v>19.999513840582001</v>
      </c>
      <c r="G21" s="8">
        <v>2.4785783934320002E-13</v>
      </c>
      <c r="I21" s="8">
        <v>624000000000</v>
      </c>
      <c r="K21" s="2">
        <v>30.000006920612599</v>
      </c>
      <c r="L21" s="8">
        <v>1.36647287432203E-13</v>
      </c>
      <c r="M21" s="2"/>
      <c r="N21" s="8">
        <v>624000000000</v>
      </c>
      <c r="P21" s="2">
        <v>34.9999112613744</v>
      </c>
      <c r="Q21" s="8">
        <v>1.98426784727423E-13</v>
      </c>
      <c r="R21" s="2"/>
      <c r="S21" s="8">
        <v>624000000000</v>
      </c>
      <c r="AI21" s="8"/>
      <c r="AJ21" s="2"/>
    </row>
    <row r="22" spans="1:37" x14ac:dyDescent="0.2">
      <c r="A22" t="s">
        <v>5</v>
      </c>
      <c r="B22" s="2"/>
      <c r="C22" s="2"/>
      <c r="D22" s="2"/>
      <c r="E22" s="2"/>
      <c r="F22" s="2">
        <v>19.4364261301304</v>
      </c>
      <c r="G22" s="2">
        <v>0.12474698889887</v>
      </c>
      <c r="H22" s="2">
        <f>F21-F22</f>
        <v>0.563087710451601</v>
      </c>
      <c r="I22" s="10">
        <v>623872080000</v>
      </c>
      <c r="K22" s="2">
        <v>29.5804831273887</v>
      </c>
      <c r="L22" s="2">
        <v>6.1692066446273203E-2</v>
      </c>
      <c r="M22" s="2">
        <f>K21-K22</f>
        <v>0.41952379322389888</v>
      </c>
      <c r="N22" s="10">
        <v>623819664000</v>
      </c>
      <c r="P22" s="2">
        <v>34.626880141575199</v>
      </c>
      <c r="Q22" s="2">
        <v>5.2168676925299501E-2</v>
      </c>
      <c r="R22" s="2">
        <f>P21-P22</f>
        <v>0.37303111979920089</v>
      </c>
      <c r="S22" s="10">
        <v>623815920000</v>
      </c>
      <c r="AI22" s="2"/>
      <c r="AJ22" s="2"/>
    </row>
    <row r="23" spans="1:37" x14ac:dyDescent="0.2">
      <c r="A23" t="s">
        <v>6</v>
      </c>
      <c r="B23" s="2"/>
      <c r="C23" s="2" t="s">
        <v>22</v>
      </c>
      <c r="D23" s="2"/>
      <c r="F23" s="2">
        <v>18.861293292424001</v>
      </c>
      <c r="G23" s="2">
        <v>0.13323376383975</v>
      </c>
      <c r="H23" s="2">
        <f t="shared" ref="H23:H30" si="4">F22-F23</f>
        <v>0.57513283770639845</v>
      </c>
      <c r="I23" s="10">
        <v>623694240000</v>
      </c>
      <c r="K23" s="2">
        <v>29.156001409862402</v>
      </c>
      <c r="L23" s="2">
        <v>7.5028257928764497E-2</v>
      </c>
      <c r="M23" s="2">
        <f t="shared" ref="M23:M30" si="5">K22-K23</f>
        <v>0.42448171752629804</v>
      </c>
      <c r="N23" s="10">
        <v>623623104000</v>
      </c>
      <c r="P23" s="2">
        <v>34.251017798664797</v>
      </c>
      <c r="Q23" s="2">
        <v>6.9302333204767794E-2</v>
      </c>
      <c r="R23" s="2">
        <f t="shared" ref="R23:R30" si="6">P22-P23</f>
        <v>0.37586234291040199</v>
      </c>
      <c r="S23" s="10">
        <v>623618112000</v>
      </c>
      <c r="AI23" s="2"/>
      <c r="AJ23" s="2"/>
    </row>
    <row r="24" spans="1:37" x14ac:dyDescent="0.2">
      <c r="A24" t="s">
        <v>7</v>
      </c>
      <c r="B24" s="2"/>
      <c r="C24" s="2" t="s">
        <v>23</v>
      </c>
      <c r="D24" s="2"/>
      <c r="F24" s="2">
        <v>18.273530815917599</v>
      </c>
      <c r="G24" s="2">
        <v>0.15285315921655299</v>
      </c>
      <c r="H24" s="2">
        <f t="shared" si="4"/>
        <v>0.58776247650640201</v>
      </c>
      <c r="I24" s="10">
        <v>623560704000</v>
      </c>
      <c r="K24" s="2">
        <v>28.726450818777302</v>
      </c>
      <c r="L24" s="2">
        <v>8.7576780301564003E-2</v>
      </c>
      <c r="M24" s="2">
        <f t="shared" si="5"/>
        <v>0.42955059108509985</v>
      </c>
      <c r="N24" s="10">
        <v>623445888000</v>
      </c>
      <c r="P24" s="2">
        <v>33.872282977801397</v>
      </c>
      <c r="Q24" s="2">
        <v>9.2517673776066206E-2</v>
      </c>
      <c r="R24" s="2">
        <f t="shared" si="6"/>
        <v>0.37873482086340005</v>
      </c>
      <c r="S24" s="10">
        <v>623439024000</v>
      </c>
      <c r="AI24" s="2"/>
      <c r="AJ24" s="2"/>
    </row>
    <row r="25" spans="1:37" x14ac:dyDescent="0.2">
      <c r="A25" t="s">
        <v>8</v>
      </c>
      <c r="B25" s="2"/>
      <c r="C25" s="2"/>
      <c r="D25" s="2"/>
      <c r="E25" s="2"/>
      <c r="F25" s="2">
        <v>17.672477100734099</v>
      </c>
      <c r="G25" s="2">
        <v>0.14537217486645701</v>
      </c>
      <c r="H25" s="2">
        <f t="shared" si="4"/>
        <v>0.60105371518350026</v>
      </c>
      <c r="I25" s="10">
        <v>623409072000</v>
      </c>
      <c r="K25" s="2">
        <v>28.291610825885702</v>
      </c>
      <c r="L25" s="2">
        <v>0.11749101843303</v>
      </c>
      <c r="M25" s="2">
        <f t="shared" si="5"/>
        <v>0.43483999289160025</v>
      </c>
      <c r="N25" s="10">
        <v>623253072000</v>
      </c>
      <c r="P25" s="2">
        <v>33.490566273571602</v>
      </c>
      <c r="Q25" s="2">
        <v>0.105944288101628</v>
      </c>
      <c r="R25" s="2">
        <f t="shared" si="6"/>
        <v>0.38171670422979531</v>
      </c>
      <c r="S25" s="10">
        <v>623241216000</v>
      </c>
      <c r="AI25" s="2"/>
      <c r="AJ25" s="2"/>
    </row>
    <row r="26" spans="1:37" x14ac:dyDescent="0.2">
      <c r="A26" t="s">
        <v>9</v>
      </c>
      <c r="B26" s="2"/>
      <c r="C26" s="2"/>
      <c r="D26" s="2"/>
      <c r="E26" s="2"/>
      <c r="F26" s="2">
        <v>17.056268573951598</v>
      </c>
      <c r="G26" s="2">
        <v>0.151004349521143</v>
      </c>
      <c r="H26" s="2">
        <f t="shared" si="4"/>
        <v>0.6162085267825006</v>
      </c>
      <c r="I26" s="10">
        <v>623256816000</v>
      </c>
      <c r="K26" s="2">
        <v>27.8516298049894</v>
      </c>
      <c r="L26" s="2">
        <v>0.114358185233969</v>
      </c>
      <c r="M26" s="2">
        <f t="shared" si="5"/>
        <v>0.43998102089630109</v>
      </c>
      <c r="N26" s="10">
        <v>623074608000</v>
      </c>
      <c r="P26" s="2">
        <v>33.105609669250299</v>
      </c>
      <c r="Q26" s="2">
        <v>0.11191264890208601</v>
      </c>
      <c r="R26" s="2">
        <f t="shared" si="6"/>
        <v>0.38495660432130308</v>
      </c>
      <c r="S26" s="10">
        <v>623060256000</v>
      </c>
      <c r="AI26" s="2"/>
      <c r="AJ26" s="2"/>
    </row>
    <row r="27" spans="1:37" x14ac:dyDescent="0.2">
      <c r="A27" t="s">
        <v>10</v>
      </c>
      <c r="B27" s="2"/>
      <c r="C27" s="2"/>
      <c r="D27" s="2"/>
      <c r="E27" s="2"/>
      <c r="F27" s="2">
        <v>16.423122436532001</v>
      </c>
      <c r="G27" s="2">
        <v>0.17022124883143</v>
      </c>
      <c r="H27" s="2">
        <f t="shared" si="4"/>
        <v>0.63314613741959747</v>
      </c>
      <c r="I27" s="10">
        <v>623117040000</v>
      </c>
      <c r="K27" s="2">
        <v>27.406496000914299</v>
      </c>
      <c r="L27" s="2">
        <v>0.123559023735371</v>
      </c>
      <c r="M27" s="2">
        <f t="shared" si="5"/>
        <v>0.44513380407510184</v>
      </c>
      <c r="N27" s="10">
        <v>622888032000</v>
      </c>
      <c r="P27" s="2">
        <v>32.717332988863703</v>
      </c>
      <c r="Q27" s="2">
        <v>0.12026670413047701</v>
      </c>
      <c r="R27" s="2">
        <f t="shared" si="6"/>
        <v>0.38827668038659624</v>
      </c>
      <c r="S27" s="10">
        <v>622874304000</v>
      </c>
      <c r="AI27" s="2"/>
      <c r="AJ27" s="2"/>
    </row>
    <row r="28" spans="1:37" x14ac:dyDescent="0.2">
      <c r="A28" t="s">
        <v>11</v>
      </c>
      <c r="B28" s="2"/>
      <c r="C28" s="2"/>
      <c r="D28" s="2"/>
      <c r="E28" s="2"/>
      <c r="F28" s="2">
        <v>15.7714727461049</v>
      </c>
      <c r="G28" s="2">
        <v>0.18341047175215699</v>
      </c>
      <c r="H28" s="2">
        <f t="shared" si="4"/>
        <v>0.65164969042710119</v>
      </c>
      <c r="I28" s="10">
        <v>623000352000</v>
      </c>
      <c r="K28" s="2">
        <v>26.956401121320798</v>
      </c>
      <c r="L28" s="2">
        <v>0.134876138989446</v>
      </c>
      <c r="M28" s="2">
        <f t="shared" si="5"/>
        <v>0.45009487959350025</v>
      </c>
      <c r="N28" s="10">
        <v>622702704000</v>
      </c>
      <c r="P28" s="2">
        <v>32.325579202550998</v>
      </c>
      <c r="Q28" s="2">
        <v>0.13056324864323099</v>
      </c>
      <c r="R28" s="2">
        <f t="shared" si="6"/>
        <v>0.39175378631270519</v>
      </c>
      <c r="S28" s="10">
        <v>622689600000</v>
      </c>
      <c r="AI28" s="2"/>
      <c r="AJ28" s="2"/>
    </row>
    <row r="29" spans="1:37" x14ac:dyDescent="0.2">
      <c r="A29" t="s">
        <v>12</v>
      </c>
      <c r="B29" s="2"/>
      <c r="C29" s="2"/>
      <c r="D29" s="2"/>
      <c r="E29" s="2"/>
      <c r="F29" s="2">
        <v>15.0991002342468</v>
      </c>
      <c r="G29" s="2">
        <v>0.202337934078587</v>
      </c>
      <c r="H29" s="2">
        <f t="shared" si="4"/>
        <v>0.6723725118581001</v>
      </c>
      <c r="I29" s="10">
        <v>622869312000</v>
      </c>
      <c r="K29" s="2">
        <v>26.501275247828399</v>
      </c>
      <c r="L29" s="2">
        <v>0.14822874069486699</v>
      </c>
      <c r="M29" s="2">
        <f t="shared" si="5"/>
        <v>0.45512587349239908</v>
      </c>
      <c r="N29" s="10">
        <v>622529232000</v>
      </c>
      <c r="P29" s="2">
        <v>31.929862390851302</v>
      </c>
      <c r="Q29" s="2">
        <v>0.142718859369351</v>
      </c>
      <c r="R29" s="2">
        <f t="shared" si="6"/>
        <v>0.39571681169969608</v>
      </c>
      <c r="S29" s="10">
        <v>622514880000</v>
      </c>
      <c r="AI29" s="2"/>
      <c r="AJ29" s="2"/>
    </row>
    <row r="30" spans="1:37" x14ac:dyDescent="0.2">
      <c r="A30" t="s">
        <v>13</v>
      </c>
      <c r="B30" s="2"/>
      <c r="C30" s="2"/>
      <c r="D30" s="2"/>
      <c r="E30" s="2"/>
      <c r="F30" s="2">
        <v>14.4046752639175</v>
      </c>
      <c r="G30" s="2">
        <v>0.214644437484348</v>
      </c>
      <c r="H30" s="2">
        <f t="shared" si="4"/>
        <v>0.69442497032929928</v>
      </c>
      <c r="I30" s="10">
        <v>622732656000</v>
      </c>
      <c r="K30" s="2">
        <v>26.041487160022001</v>
      </c>
      <c r="L30" s="2">
        <v>0.155726670558124</v>
      </c>
      <c r="M30" s="2">
        <f t="shared" si="5"/>
        <v>0.45978808780639824</v>
      </c>
      <c r="N30" s="10">
        <v>622342032000</v>
      </c>
      <c r="P30" s="2">
        <v>31.530235285481101</v>
      </c>
      <c r="Q30" s="2">
        <v>0.152780515858703</v>
      </c>
      <c r="R30" s="2">
        <f t="shared" si="6"/>
        <v>0.3996271053702003</v>
      </c>
      <c r="S30" s="10">
        <v>622328928000</v>
      </c>
      <c r="AI30" s="2"/>
      <c r="AJ30" s="2"/>
    </row>
    <row r="31" spans="1:37" x14ac:dyDescent="0.2">
      <c r="B31" s="2"/>
      <c r="C31" s="2"/>
      <c r="D31" s="2"/>
      <c r="E31" s="2"/>
      <c r="F31" s="2"/>
      <c r="G31" s="2"/>
      <c r="H31" s="2"/>
      <c r="I31" s="2"/>
      <c r="K31" s="2"/>
      <c r="L31" s="2"/>
      <c r="M31" s="2"/>
      <c r="N31" s="2"/>
      <c r="P31" s="2"/>
      <c r="Q31" s="2"/>
      <c r="R31" s="2"/>
      <c r="S31" s="2"/>
      <c r="AI31" s="2"/>
      <c r="AJ31" s="2"/>
    </row>
    <row r="32" spans="1:37" x14ac:dyDescent="0.2">
      <c r="B32" s="2"/>
      <c r="C32" s="2"/>
      <c r="D32" s="2"/>
      <c r="E32" s="2"/>
      <c r="F32" s="2"/>
      <c r="G32" s="2"/>
      <c r="H32" s="2"/>
      <c r="I32" s="2"/>
      <c r="K32" s="2"/>
      <c r="L32" s="2"/>
      <c r="M32" s="2"/>
      <c r="N32" s="2"/>
      <c r="P32" s="2"/>
      <c r="Q32" s="2"/>
      <c r="R32" s="2"/>
      <c r="S32" s="8"/>
      <c r="AI32" s="2"/>
      <c r="AJ32" s="2"/>
    </row>
    <row r="33" spans="1:36" x14ac:dyDescent="0.2">
      <c r="A33" t="s">
        <v>16</v>
      </c>
      <c r="B33" s="2"/>
      <c r="C33" s="2"/>
      <c r="D33" s="2"/>
      <c r="E33" s="2"/>
      <c r="H33" s="2">
        <f>AVERAGE(H22:H30)</f>
        <v>0.62164873074050009</v>
      </c>
      <c r="I33" s="2"/>
      <c r="K33" s="2"/>
      <c r="L33" s="2"/>
      <c r="M33" s="2">
        <f>AVERAGE(M22:M30)</f>
        <v>0.43983552895451083</v>
      </c>
      <c r="N33" s="2"/>
      <c r="R33" s="2">
        <f>AVERAGE(R22:R30)</f>
        <v>0.38551955287703321</v>
      </c>
      <c r="AJ33" s="2"/>
    </row>
    <row r="35" spans="1:3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t="s">
        <v>3</v>
      </c>
      <c r="Q35" t="s">
        <v>21</v>
      </c>
      <c r="T35" t="s">
        <v>25</v>
      </c>
    </row>
    <row r="36" spans="1:3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6"/>
      <c r="Q36" s="6"/>
      <c r="R36" s="6"/>
      <c r="S36" s="2"/>
      <c r="T36" s="2"/>
      <c r="U36" s="2"/>
    </row>
    <row r="37" spans="1:3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 t="s">
        <v>31</v>
      </c>
      <c r="Q37" s="4" t="s">
        <v>24</v>
      </c>
      <c r="R37" s="4" t="s">
        <v>15</v>
      </c>
      <c r="S37" s="7" t="s">
        <v>28</v>
      </c>
      <c r="T37" s="7" t="s">
        <v>29</v>
      </c>
      <c r="U37" s="7" t="s">
        <v>30</v>
      </c>
    </row>
    <row r="38" spans="1:36" x14ac:dyDescent="0.2">
      <c r="A38" t="s">
        <v>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v>34.9999593967556</v>
      </c>
      <c r="Q38" s="8">
        <v>1.51067796557212E-14</v>
      </c>
      <c r="R38" s="2"/>
      <c r="S38" s="8">
        <v>624000000000</v>
      </c>
      <c r="T38" s="2">
        <v>34.629309544519003</v>
      </c>
      <c r="U38" s="2">
        <f>P38-T38</f>
        <v>0.37064985223659619</v>
      </c>
    </row>
    <row r="39" spans="1:36" x14ac:dyDescent="0.2">
      <c r="A39" t="s">
        <v>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>
        <v>34.4991490648991</v>
      </c>
      <c r="Q39" s="2">
        <v>5.2635327037207698E-2</v>
      </c>
      <c r="R39" s="2">
        <f t="shared" ref="R39:R47" si="7">P38-P39</f>
        <v>0.50081033185649915</v>
      </c>
      <c r="S39">
        <v>624000000000</v>
      </c>
      <c r="T39" s="2">
        <v>34.120027534399298</v>
      </c>
      <c r="U39" s="2">
        <f t="shared" ref="U39:U47" si="8">P39-T39</f>
        <v>0.37912153049980191</v>
      </c>
    </row>
    <row r="40" spans="1:36" x14ac:dyDescent="0.2">
      <c r="A40" t="s">
        <v>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33.988569399551402</v>
      </c>
      <c r="Q40" s="2">
        <v>7.68912767256896E-2</v>
      </c>
      <c r="R40" s="2">
        <f t="shared" si="7"/>
        <v>0.51057966534769861</v>
      </c>
      <c r="S40">
        <v>624000000000</v>
      </c>
      <c r="T40" s="2">
        <v>33.607635923596298</v>
      </c>
      <c r="U40" s="2">
        <f t="shared" si="8"/>
        <v>0.38093347595510352</v>
      </c>
    </row>
    <row r="41" spans="1:36" x14ac:dyDescent="0.2">
      <c r="A41" t="s">
        <v>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33.472524399949599</v>
      </c>
      <c r="Q41" s="2">
        <v>9.2666493305984393E-2</v>
      </c>
      <c r="R41" s="2">
        <f t="shared" si="7"/>
        <v>0.51604499960180306</v>
      </c>
      <c r="S41">
        <v>624000000000</v>
      </c>
      <c r="T41" s="2">
        <v>33.086488605363002</v>
      </c>
      <c r="U41" s="2">
        <f t="shared" si="8"/>
        <v>0.38603579458659709</v>
      </c>
    </row>
    <row r="42" spans="1:36" x14ac:dyDescent="0.2">
      <c r="A42" t="s">
        <v>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32.950763956580197</v>
      </c>
      <c r="Q42" s="2">
        <v>0.108662727923774</v>
      </c>
      <c r="R42" s="2">
        <f t="shared" si="7"/>
        <v>0.52176044336940208</v>
      </c>
      <c r="S42">
        <v>622128000000</v>
      </c>
      <c r="T42" s="2">
        <v>32.558992560755598</v>
      </c>
      <c r="U42" s="2">
        <f t="shared" si="8"/>
        <v>0.3917713958245983</v>
      </c>
    </row>
    <row r="43" spans="1:36" x14ac:dyDescent="0.2">
      <c r="A43" t="s">
        <v>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32.432270166189198</v>
      </c>
      <c r="Q43" s="2">
        <v>0.12226389383893101</v>
      </c>
      <c r="R43" s="2">
        <f t="shared" si="7"/>
        <v>0.5184937903909983</v>
      </c>
      <c r="S43">
        <v>622128000000</v>
      </c>
      <c r="T43" s="2">
        <v>32.034374357473801</v>
      </c>
      <c r="U43" s="2">
        <f t="shared" si="8"/>
        <v>0.39789580871539698</v>
      </c>
    </row>
    <row r="44" spans="1:36" x14ac:dyDescent="0.2">
      <c r="A44" t="s">
        <v>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31.906232748335501</v>
      </c>
      <c r="Q44" s="2">
        <v>0.13408816964318401</v>
      </c>
      <c r="R44" s="2">
        <f t="shared" si="7"/>
        <v>0.52603741785369706</v>
      </c>
      <c r="S44">
        <v>622128000000</v>
      </c>
      <c r="T44" s="2">
        <v>31.501486254123201</v>
      </c>
      <c r="U44" s="2">
        <f t="shared" si="8"/>
        <v>0.40474649421230069</v>
      </c>
    </row>
    <row r="45" spans="1:36" x14ac:dyDescent="0.2">
      <c r="A45" t="s">
        <v>11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31.371455213649799</v>
      </c>
      <c r="Q45" s="2">
        <v>0.14685327288231301</v>
      </c>
      <c r="R45" s="2">
        <f t="shared" si="7"/>
        <v>0.53477753468570199</v>
      </c>
      <c r="S45">
        <v>621504000000</v>
      </c>
      <c r="T45" s="2">
        <v>30.9639312236012</v>
      </c>
      <c r="U45" s="2">
        <f t="shared" si="8"/>
        <v>0.40752399004859896</v>
      </c>
    </row>
    <row r="46" spans="1:36" x14ac:dyDescent="0.2">
      <c r="A46" t="s">
        <v>12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30.8338473740395</v>
      </c>
      <c r="Q46" s="2">
        <v>0.15891531630765299</v>
      </c>
      <c r="R46" s="2">
        <f t="shared" si="7"/>
        <v>0.53760783961029901</v>
      </c>
      <c r="S46">
        <v>621504000000</v>
      </c>
      <c r="T46" s="2">
        <v>30.417148801141199</v>
      </c>
      <c r="U46" s="2">
        <f t="shared" si="8"/>
        <v>0.41669857289830148</v>
      </c>
    </row>
    <row r="47" spans="1:36" x14ac:dyDescent="0.2">
      <c r="A47" t="s">
        <v>13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30.2868919193814</v>
      </c>
      <c r="Q47" s="2">
        <v>0.17111168967087201</v>
      </c>
      <c r="R47" s="2">
        <f t="shared" si="7"/>
        <v>0.54695545465810014</v>
      </c>
      <c r="S47">
        <v>621504000000</v>
      </c>
      <c r="T47" s="2">
        <v>29.861930321212899</v>
      </c>
      <c r="U47" s="2">
        <f t="shared" si="8"/>
        <v>0.4249615981685011</v>
      </c>
    </row>
    <row r="48" spans="1:36" x14ac:dyDescent="0.2">
      <c r="P48" s="2"/>
      <c r="R48" s="2"/>
    </row>
    <row r="49" spans="1:39" x14ac:dyDescent="0.2">
      <c r="P49" s="2"/>
      <c r="R49" s="2"/>
    </row>
    <row r="50" spans="1:39" x14ac:dyDescent="0.2">
      <c r="A50" t="s">
        <v>16</v>
      </c>
      <c r="P50" s="2"/>
      <c r="R50" s="2">
        <f>AVERAGE(R39:R47)</f>
        <v>0.52367416415268886</v>
      </c>
    </row>
    <row r="52" spans="1:39" x14ac:dyDescent="0.2">
      <c r="P52" s="2" t="s">
        <v>3</v>
      </c>
      <c r="Q52" s="2" t="s">
        <v>21</v>
      </c>
      <c r="R52" s="2"/>
      <c r="S52" s="2"/>
      <c r="T52" s="2" t="s">
        <v>26</v>
      </c>
      <c r="U52" s="2"/>
      <c r="AK52" s="2"/>
      <c r="AL52" s="2"/>
      <c r="AM52" s="2"/>
    </row>
    <row r="53" spans="1:39" x14ac:dyDescent="0.2">
      <c r="P53" s="2"/>
      <c r="Q53" s="2"/>
      <c r="R53" s="2"/>
      <c r="S53" s="2"/>
      <c r="T53" s="2"/>
      <c r="U53" s="2"/>
      <c r="AK53" s="2"/>
      <c r="AL53" s="2"/>
      <c r="AM53" s="2"/>
    </row>
    <row r="54" spans="1:39" x14ac:dyDescent="0.2">
      <c r="P54" s="3" t="s">
        <v>31</v>
      </c>
      <c r="Q54" s="4" t="s">
        <v>24</v>
      </c>
      <c r="R54" s="4" t="s">
        <v>15</v>
      </c>
      <c r="S54" s="7" t="s">
        <v>28</v>
      </c>
      <c r="T54" s="7" t="s">
        <v>29</v>
      </c>
      <c r="U54" s="7" t="s">
        <v>30</v>
      </c>
    </row>
    <row r="55" spans="1:39" x14ac:dyDescent="0.2">
      <c r="A55" t="s">
        <v>4</v>
      </c>
      <c r="P55" s="2">
        <v>34.999913426114603</v>
      </c>
      <c r="Q55" s="8">
        <v>1.05747457590048E-13</v>
      </c>
      <c r="R55" s="2"/>
      <c r="S55" s="8">
        <v>624000000000</v>
      </c>
      <c r="T55" s="2">
        <v>34.626184090811897</v>
      </c>
      <c r="U55" s="2">
        <f>P55-T55</f>
        <v>0.37372933530270558</v>
      </c>
    </row>
    <row r="56" spans="1:39" x14ac:dyDescent="0.2">
      <c r="A56" t="s">
        <v>5</v>
      </c>
      <c r="P56" s="2">
        <v>34.493474021112398</v>
      </c>
      <c r="Q56" s="2">
        <v>5.4786466694392799E-2</v>
      </c>
      <c r="R56" s="2">
        <f>P55-P56</f>
        <v>0.50643940500220452</v>
      </c>
      <c r="S56">
        <v>623714208000</v>
      </c>
      <c r="T56" s="2">
        <v>34.115748509092597</v>
      </c>
      <c r="U56" s="2">
        <f t="shared" ref="U56:U64" si="9">P56-T56</f>
        <v>0.37772551201980065</v>
      </c>
    </row>
    <row r="57" spans="1:39" x14ac:dyDescent="0.2">
      <c r="A57" t="s">
        <v>6</v>
      </c>
      <c r="P57" s="2">
        <v>33.981781733985201</v>
      </c>
      <c r="Q57" s="2">
        <v>7.8429655555517105E-2</v>
      </c>
      <c r="R57" s="2">
        <f t="shared" ref="R57:R64" si="10">P56-P57</f>
        <v>0.51169228712719672</v>
      </c>
      <c r="S57">
        <v>623449008000</v>
      </c>
      <c r="T57" s="2">
        <v>33.599733840092803</v>
      </c>
      <c r="U57" s="2">
        <f t="shared" si="9"/>
        <v>0.38204789389239835</v>
      </c>
    </row>
    <row r="58" spans="1:39" x14ac:dyDescent="0.2">
      <c r="A58" t="s">
        <v>7</v>
      </c>
      <c r="P58" s="2">
        <v>33.464336846678599</v>
      </c>
      <c r="Q58" s="2">
        <v>9.8837605404133597E-2</v>
      </c>
      <c r="R58" s="2">
        <f t="shared" si="10"/>
        <v>0.51744488730660265</v>
      </c>
      <c r="S58">
        <v>623168208000</v>
      </c>
      <c r="T58" s="2">
        <v>33.077801768163198</v>
      </c>
      <c r="U58" s="2">
        <f t="shared" si="9"/>
        <v>0.3865350785154007</v>
      </c>
    </row>
    <row r="59" spans="1:39" x14ac:dyDescent="0.2">
      <c r="A59" t="s">
        <v>8</v>
      </c>
      <c r="P59" s="2">
        <v>32.941058063014999</v>
      </c>
      <c r="Q59" s="2">
        <v>0.119251422823277</v>
      </c>
      <c r="R59" s="2">
        <f t="shared" si="10"/>
        <v>0.52327878366359926</v>
      </c>
      <c r="S59">
        <v>622901760000</v>
      </c>
      <c r="T59" s="2">
        <v>32.549572854178997</v>
      </c>
      <c r="U59" s="2">
        <f t="shared" si="9"/>
        <v>0.39148520883600213</v>
      </c>
    </row>
    <row r="60" spans="1:39" x14ac:dyDescent="0.2">
      <c r="A60" t="s">
        <v>9</v>
      </c>
      <c r="P60" s="2">
        <v>32.421355923630301</v>
      </c>
      <c r="Q60" s="2">
        <v>0.13522560890539401</v>
      </c>
      <c r="R60" s="2">
        <f t="shared" si="10"/>
        <v>0.51970213938469811</v>
      </c>
      <c r="S60">
        <v>622639680000</v>
      </c>
      <c r="T60" s="2">
        <v>32.024786902397501</v>
      </c>
      <c r="U60" s="2">
        <f t="shared" si="9"/>
        <v>0.39656902123279991</v>
      </c>
    </row>
    <row r="61" spans="1:39" x14ac:dyDescent="0.2">
      <c r="A61" t="s">
        <v>10</v>
      </c>
      <c r="P61" s="2">
        <v>31.8951744019454</v>
      </c>
      <c r="Q61" s="2">
        <v>0.143060696999008</v>
      </c>
      <c r="R61" s="2">
        <f t="shared" si="10"/>
        <v>0.52618152168490084</v>
      </c>
      <c r="S61">
        <v>622371360000</v>
      </c>
      <c r="T61" s="2">
        <v>31.493054917302899</v>
      </c>
      <c r="U61" s="2">
        <f t="shared" si="9"/>
        <v>0.40211948464250113</v>
      </c>
    </row>
    <row r="62" spans="1:39" x14ac:dyDescent="0.2">
      <c r="A62" t="s">
        <v>11</v>
      </c>
      <c r="P62" s="2">
        <v>31.3618893623219</v>
      </c>
      <c r="Q62" s="2">
        <v>0.16016483050366001</v>
      </c>
      <c r="R62" s="2">
        <f t="shared" si="10"/>
        <v>0.53328503962350027</v>
      </c>
      <c r="S62">
        <v>622094928000</v>
      </c>
      <c r="T62" s="2">
        <v>30.9538534687957</v>
      </c>
      <c r="U62" s="2">
        <f t="shared" si="9"/>
        <v>0.40803589352620051</v>
      </c>
    </row>
    <row r="63" spans="1:39" x14ac:dyDescent="0.2">
      <c r="A63" t="s">
        <v>12</v>
      </c>
      <c r="P63" s="2">
        <v>30.821379407315501</v>
      </c>
      <c r="Q63" s="2">
        <v>0.17110859653187799</v>
      </c>
      <c r="R63" s="2">
        <f t="shared" si="10"/>
        <v>0.54050995500639942</v>
      </c>
      <c r="S63">
        <v>621826608000</v>
      </c>
      <c r="T63" s="2">
        <v>30.406808034161099</v>
      </c>
      <c r="U63" s="2">
        <f t="shared" si="9"/>
        <v>0.41457137315440207</v>
      </c>
    </row>
    <row r="64" spans="1:39" x14ac:dyDescent="0.2">
      <c r="A64" t="s">
        <v>13</v>
      </c>
      <c r="P64" s="2">
        <v>30.272786300336598</v>
      </c>
      <c r="Q64" s="2">
        <v>0.185968797452812</v>
      </c>
      <c r="R64" s="2">
        <f t="shared" si="10"/>
        <v>0.54859310697890251</v>
      </c>
      <c r="S64">
        <v>621570768000</v>
      </c>
      <c r="T64" s="2">
        <v>29.851557260969798</v>
      </c>
      <c r="U64" s="2">
        <f t="shared" si="9"/>
        <v>0.4212290393667999</v>
      </c>
    </row>
    <row r="66" spans="1:40" x14ac:dyDescent="0.2">
      <c r="Q66" s="2"/>
    </row>
    <row r="67" spans="1:40" x14ac:dyDescent="0.2">
      <c r="A67" t="s">
        <v>16</v>
      </c>
      <c r="R67" s="2">
        <f>AVERAGE(R56:R64)</f>
        <v>0.5252363473086672</v>
      </c>
    </row>
    <row r="70" spans="1:40" x14ac:dyDescent="0.2">
      <c r="A70" t="s">
        <v>42</v>
      </c>
      <c r="B70" t="s">
        <v>14</v>
      </c>
      <c r="C70" t="s">
        <v>0</v>
      </c>
      <c r="D70" t="s">
        <v>26</v>
      </c>
      <c r="G70" t="s">
        <v>1</v>
      </c>
      <c r="H70" t="s">
        <v>0</v>
      </c>
      <c r="I70" t="s">
        <v>26</v>
      </c>
      <c r="L70" t="s">
        <v>2</v>
      </c>
      <c r="M70" t="s">
        <v>0</v>
      </c>
      <c r="N70" t="s">
        <v>26</v>
      </c>
      <c r="Q70" t="s">
        <v>3</v>
      </c>
      <c r="R70" t="s">
        <v>0</v>
      </c>
      <c r="S70" t="s">
        <v>26</v>
      </c>
    </row>
    <row r="72" spans="1:40" x14ac:dyDescent="0.2">
      <c r="B72" s="3" t="s">
        <v>31</v>
      </c>
      <c r="C72" s="4" t="s">
        <v>24</v>
      </c>
      <c r="D72" s="4" t="s">
        <v>15</v>
      </c>
      <c r="E72" s="7" t="s">
        <v>28</v>
      </c>
      <c r="F72" s="4"/>
      <c r="G72" s="3" t="s">
        <v>31</v>
      </c>
      <c r="H72" s="4" t="s">
        <v>24</v>
      </c>
      <c r="I72" s="4" t="s">
        <v>15</v>
      </c>
      <c r="J72" s="7" t="s">
        <v>28</v>
      </c>
      <c r="L72" s="3" t="s">
        <v>31</v>
      </c>
      <c r="M72" s="4" t="s">
        <v>24</v>
      </c>
      <c r="N72" s="4" t="s">
        <v>15</v>
      </c>
      <c r="O72" s="7" t="s">
        <v>28</v>
      </c>
      <c r="Q72" s="3" t="s">
        <v>31</v>
      </c>
      <c r="R72" s="4" t="s">
        <v>24</v>
      </c>
      <c r="S72" s="4" t="s">
        <v>15</v>
      </c>
      <c r="T72" s="7" t="s">
        <v>28</v>
      </c>
      <c r="U72" s="4" t="s">
        <v>29</v>
      </c>
      <c r="V72" s="4" t="s">
        <v>30</v>
      </c>
      <c r="AM72" s="4"/>
      <c r="AN72" s="4"/>
    </row>
    <row r="73" spans="1:40" x14ac:dyDescent="0.2">
      <c r="A73" t="s">
        <v>4</v>
      </c>
      <c r="B73" s="2">
        <v>10.0000695496626</v>
      </c>
      <c r="C73" s="9">
        <v>4.5284013258902099E-14</v>
      </c>
      <c r="D73" s="2"/>
      <c r="E73" s="8">
        <v>624000000000</v>
      </c>
      <c r="F73" s="9"/>
      <c r="G73" s="2">
        <v>20.000098135492902</v>
      </c>
      <c r="H73" s="9">
        <v>1.0975201160171301E-13</v>
      </c>
      <c r="I73" s="2"/>
      <c r="J73" s="8">
        <v>624000000000</v>
      </c>
      <c r="L73" s="2">
        <v>30.000118233298998</v>
      </c>
      <c r="M73" s="9">
        <v>8.4240110472565997E-14</v>
      </c>
      <c r="N73" s="2"/>
      <c r="O73" s="8">
        <v>624000000000</v>
      </c>
      <c r="Q73" s="2">
        <v>34.999959396755699</v>
      </c>
      <c r="R73" s="9">
        <v>1.05747457590048E-13</v>
      </c>
      <c r="S73" s="2"/>
      <c r="T73" s="8">
        <v>624000000000</v>
      </c>
      <c r="W73" s="2"/>
      <c r="AH73" s="2"/>
      <c r="AM73" s="2"/>
      <c r="AN73" s="2"/>
    </row>
    <row r="74" spans="1:40" x14ac:dyDescent="0.2">
      <c r="A74" t="s">
        <v>5</v>
      </c>
      <c r="B74" s="2">
        <v>9.8943414619865209</v>
      </c>
      <c r="C74" s="2">
        <v>1.71682507611663E-2</v>
      </c>
      <c r="D74" s="2">
        <f>B73-B74</f>
        <v>0.10572808767607889</v>
      </c>
      <c r="E74" s="10">
        <v>623992512000</v>
      </c>
      <c r="F74" s="2"/>
      <c r="G74" s="2">
        <v>19.934159958598901</v>
      </c>
      <c r="H74" s="2">
        <v>1.64336409840911E-2</v>
      </c>
      <c r="I74" s="2">
        <f>G73-G74</f>
        <v>6.5938176894000833E-2</v>
      </c>
      <c r="J74" s="10">
        <v>623980032000</v>
      </c>
      <c r="L74" s="2">
        <v>29.950553323561799</v>
      </c>
      <c r="M74" s="2">
        <v>1.61564578483748E-2</v>
      </c>
      <c r="N74" s="2">
        <f>L73-L74</f>
        <v>4.9564909737199514E-2</v>
      </c>
      <c r="O74" s="10">
        <v>623978160000</v>
      </c>
      <c r="Q74" s="2">
        <v>34.9558402386862</v>
      </c>
      <c r="R74" s="2">
        <v>1.6131513701561899E-2</v>
      </c>
      <c r="S74" s="2">
        <f>Q73-Q74</f>
        <v>4.4119158069499065E-2</v>
      </c>
      <c r="T74" s="10">
        <v>623978160000</v>
      </c>
      <c r="W74" s="2"/>
      <c r="AH74" s="2"/>
      <c r="AM74" s="2"/>
      <c r="AN74" s="2"/>
    </row>
    <row r="75" spans="1:40" x14ac:dyDescent="0.2">
      <c r="A75" t="s">
        <v>6</v>
      </c>
      <c r="B75" s="2">
        <v>9.7878690359518696</v>
      </c>
      <c r="C75" s="2">
        <v>2.49479514501495E-2</v>
      </c>
      <c r="D75" s="2">
        <f t="shared" ref="D75:D82" si="11">B74-B75</f>
        <v>0.10647242603465124</v>
      </c>
      <c r="E75" s="10">
        <v>623984400000</v>
      </c>
      <c r="F75" s="2"/>
      <c r="G75" s="2">
        <v>19.868141316505699</v>
      </c>
      <c r="H75" s="2">
        <v>2.34193287365747E-2</v>
      </c>
      <c r="I75" s="2">
        <f t="shared" ref="I75:I82" si="12">G74-G75</f>
        <v>6.6018642093201407E-2</v>
      </c>
      <c r="J75" s="10">
        <v>623963184000</v>
      </c>
      <c r="L75" s="2">
        <v>29.901036479585599</v>
      </c>
      <c r="M75" s="2">
        <v>2.2854095894969902E-2</v>
      </c>
      <c r="N75" s="2">
        <f t="shared" ref="N75:N82" si="13">L74-L75</f>
        <v>4.9516843976199709E-2</v>
      </c>
      <c r="O75" s="10">
        <v>623956944000</v>
      </c>
      <c r="Q75" s="2">
        <v>34.911629866371698</v>
      </c>
      <c r="R75" s="2">
        <v>2.2824887223020202E-2</v>
      </c>
      <c r="S75" s="2">
        <f t="shared" ref="S75:S82" si="14">Q74-Q75</f>
        <v>4.4210372314502422E-2</v>
      </c>
      <c r="T75" s="10">
        <v>623956944000</v>
      </c>
      <c r="W75" s="2"/>
      <c r="AH75" s="2"/>
      <c r="AM75" s="2"/>
      <c r="AN75" s="2"/>
    </row>
    <row r="76" spans="1:40" x14ac:dyDescent="0.2">
      <c r="A76" t="s">
        <v>7</v>
      </c>
      <c r="B76" s="2">
        <v>9.6806328930260808</v>
      </c>
      <c r="C76" s="2">
        <v>3.09215482836992E-2</v>
      </c>
      <c r="D76" s="2">
        <f t="shared" si="11"/>
        <v>0.10723614292578887</v>
      </c>
      <c r="E76" s="10">
        <v>623975040000</v>
      </c>
      <c r="F76" s="2"/>
      <c r="G76" s="2">
        <v>19.801958005414999</v>
      </c>
      <c r="H76" s="2">
        <v>2.8772013112826001E-2</v>
      </c>
      <c r="I76" s="2">
        <f t="shared" si="12"/>
        <v>6.6183311090700414E-2</v>
      </c>
      <c r="J76" s="10">
        <v>623945712000</v>
      </c>
      <c r="L76" s="2">
        <v>29.851445834355101</v>
      </c>
      <c r="M76" s="2">
        <v>2.8036459115281801E-2</v>
      </c>
      <c r="N76" s="2">
        <f t="shared" si="13"/>
        <v>4.9590645230498609E-2</v>
      </c>
      <c r="O76" s="10">
        <v>623939472000</v>
      </c>
      <c r="Q76" s="2">
        <v>34.867367180087399</v>
      </c>
      <c r="R76" s="2">
        <v>2.79870990677526E-2</v>
      </c>
      <c r="S76" s="2">
        <f t="shared" si="14"/>
        <v>4.4262686284298525E-2</v>
      </c>
      <c r="T76" s="10">
        <v>623939472000</v>
      </c>
      <c r="W76" s="2"/>
      <c r="AH76" s="2"/>
      <c r="AM76" s="2"/>
      <c r="AN76" s="2"/>
    </row>
    <row r="77" spans="1:40" x14ac:dyDescent="0.2">
      <c r="A77" t="s">
        <v>8</v>
      </c>
      <c r="B77" s="2">
        <v>9.57263834019545</v>
      </c>
      <c r="C77" s="2">
        <v>3.5851171536422102E-2</v>
      </c>
      <c r="D77" s="2">
        <f t="shared" si="11"/>
        <v>0.10799455283063075</v>
      </c>
      <c r="E77" s="10">
        <v>623970048000</v>
      </c>
      <c r="F77" s="2"/>
      <c r="G77" s="2">
        <v>19.735629308421601</v>
      </c>
      <c r="H77" s="2">
        <v>3.3333630431746898E-2</v>
      </c>
      <c r="I77" s="2">
        <f t="shared" si="12"/>
        <v>6.6328696993398495E-2</v>
      </c>
      <c r="J77" s="10">
        <v>623930112000</v>
      </c>
      <c r="L77" s="2">
        <v>29.801812417276999</v>
      </c>
      <c r="M77" s="2">
        <v>3.2411638574153197E-2</v>
      </c>
      <c r="N77" s="2">
        <f t="shared" si="13"/>
        <v>4.9633417078101871E-2</v>
      </c>
      <c r="O77" s="10">
        <v>623918256000</v>
      </c>
      <c r="Q77" s="2">
        <v>34.8230764412505</v>
      </c>
      <c r="R77" s="2">
        <v>3.2295212740828999E-2</v>
      </c>
      <c r="S77" s="2">
        <f t="shared" si="14"/>
        <v>4.4290738836899379E-2</v>
      </c>
      <c r="T77" s="10">
        <v>623918256000</v>
      </c>
      <c r="V77" t="s">
        <v>49</v>
      </c>
      <c r="W77" s="2"/>
      <c r="AH77" s="2"/>
      <c r="AM77" s="2"/>
      <c r="AN77" s="2"/>
    </row>
    <row r="78" spans="1:40" x14ac:dyDescent="0.2">
      <c r="A78" t="s">
        <v>9</v>
      </c>
      <c r="B78" s="2">
        <v>9.4638720760548196</v>
      </c>
      <c r="C78" s="2">
        <v>4.0331262401243302E-2</v>
      </c>
      <c r="D78" s="2">
        <f t="shared" si="11"/>
        <v>0.1087662641406304</v>
      </c>
      <c r="E78" s="10">
        <v>623958192000</v>
      </c>
      <c r="F78" s="2"/>
      <c r="G78" s="2">
        <v>19.669097433202399</v>
      </c>
      <c r="H78" s="2">
        <v>3.7464035897668002E-2</v>
      </c>
      <c r="I78" s="2">
        <f t="shared" si="12"/>
        <v>6.6531875219201453E-2</v>
      </c>
      <c r="J78" s="10">
        <v>623916384000</v>
      </c>
      <c r="L78" s="2">
        <v>29.7520747498608</v>
      </c>
      <c r="M78" s="2">
        <v>3.6698918144187499E-2</v>
      </c>
      <c r="N78" s="2">
        <f t="shared" si="13"/>
        <v>4.9737667416199116E-2</v>
      </c>
      <c r="O78" s="10">
        <v>623899536000</v>
      </c>
      <c r="Q78" s="2">
        <v>34.778715097536796</v>
      </c>
      <c r="R78" s="2">
        <v>3.6137331110146297E-2</v>
      </c>
      <c r="S78" s="2">
        <f t="shared" si="14"/>
        <v>4.436134371370315E-2</v>
      </c>
      <c r="T78" s="10">
        <v>623897664000</v>
      </c>
      <c r="W78" s="2"/>
      <c r="AH78" s="2"/>
      <c r="AM78" s="2"/>
      <c r="AN78" s="2"/>
    </row>
    <row r="79" spans="1:40" x14ac:dyDescent="0.2">
      <c r="A79" t="s">
        <v>10</v>
      </c>
      <c r="B79" s="2">
        <v>9.3543074510117705</v>
      </c>
      <c r="C79" s="2">
        <v>4.5130739816519098E-2</v>
      </c>
      <c r="D79" s="2">
        <f t="shared" si="11"/>
        <v>0.10956462504304909</v>
      </c>
      <c r="E79" s="10">
        <v>623951328000</v>
      </c>
      <c r="F79" s="2"/>
      <c r="G79" s="2">
        <v>19.602416125849398</v>
      </c>
      <c r="H79" s="2">
        <v>4.1676425911331201E-2</v>
      </c>
      <c r="I79" s="2">
        <f t="shared" si="12"/>
        <v>6.6681307353000818E-2</v>
      </c>
      <c r="J79" s="10">
        <v>623898288000</v>
      </c>
      <c r="L79" s="2">
        <v>29.702305778752301</v>
      </c>
      <c r="M79" s="2">
        <v>4.0507743894206902E-2</v>
      </c>
      <c r="N79" s="2">
        <f t="shared" si="13"/>
        <v>4.9768971108498761E-2</v>
      </c>
      <c r="O79" s="10">
        <v>623874576000</v>
      </c>
      <c r="Q79" s="2">
        <v>34.734349101997303</v>
      </c>
      <c r="R79" s="2">
        <v>3.962539874525E-2</v>
      </c>
      <c r="S79" s="2">
        <f t="shared" si="14"/>
        <v>4.4365995539493497E-2</v>
      </c>
      <c r="T79" s="10">
        <v>623873952000</v>
      </c>
      <c r="W79" s="2"/>
      <c r="AH79" s="2"/>
      <c r="AM79" s="2"/>
      <c r="AN79" s="2"/>
    </row>
    <row r="80" spans="1:40" x14ac:dyDescent="0.2">
      <c r="A80" t="s">
        <v>11</v>
      </c>
      <c r="B80" s="2">
        <v>9.2439307221759393</v>
      </c>
      <c r="C80" s="2">
        <v>4.8452030903399099E-2</v>
      </c>
      <c r="D80" s="2">
        <f t="shared" si="11"/>
        <v>0.11037672883583127</v>
      </c>
      <c r="E80" s="10">
        <v>623945088000</v>
      </c>
      <c r="F80" s="2"/>
      <c r="G80" s="2">
        <v>19.535605857012602</v>
      </c>
      <c r="H80" s="2">
        <v>4.5199736894191003E-2</v>
      </c>
      <c r="I80" s="2">
        <f t="shared" si="12"/>
        <v>6.6810268836796638E-2</v>
      </c>
      <c r="J80" s="10">
        <v>623877696000</v>
      </c>
      <c r="L80" s="2">
        <v>29.652497100008802</v>
      </c>
      <c r="M80" s="2">
        <v>4.3822928277854403E-2</v>
      </c>
      <c r="N80" s="2">
        <f t="shared" si="13"/>
        <v>4.9808678743499257E-2</v>
      </c>
      <c r="O80" s="10">
        <v>623852112000</v>
      </c>
      <c r="Q80" s="2">
        <v>34.689943942833402</v>
      </c>
      <c r="R80" s="2">
        <v>4.27945513878678E-2</v>
      </c>
      <c r="S80" s="2">
        <f t="shared" si="14"/>
        <v>4.4405159163900976E-2</v>
      </c>
      <c r="T80" s="10">
        <v>623850240000</v>
      </c>
      <c r="W80" s="2"/>
      <c r="AH80" s="2"/>
      <c r="AM80" s="2"/>
      <c r="AN80" s="2"/>
    </row>
    <row r="81" spans="1:44" x14ac:dyDescent="0.2">
      <c r="A81" t="s">
        <v>12</v>
      </c>
      <c r="B81" s="2">
        <v>9.1326901153904601</v>
      </c>
      <c r="C81" s="2">
        <v>5.3813970258291398E-2</v>
      </c>
      <c r="D81" s="2">
        <f t="shared" si="11"/>
        <v>0.1112406067854792</v>
      </c>
      <c r="E81" s="10">
        <v>623938224000</v>
      </c>
      <c r="F81" s="2"/>
      <c r="G81" s="2">
        <v>19.4686164944283</v>
      </c>
      <c r="H81" s="2">
        <v>4.8527230787558398E-2</v>
      </c>
      <c r="I81" s="2">
        <f t="shared" si="12"/>
        <v>6.6989362584301659E-2</v>
      </c>
      <c r="J81" s="10">
        <v>623860224000</v>
      </c>
      <c r="L81" s="2">
        <v>29.602602819240701</v>
      </c>
      <c r="M81" s="2">
        <v>4.6834000589449601E-2</v>
      </c>
      <c r="N81" s="2">
        <f t="shared" si="13"/>
        <v>4.989428076810043E-2</v>
      </c>
      <c r="O81" s="10">
        <v>623829648000</v>
      </c>
      <c r="Q81" s="2">
        <v>34.645466146976297</v>
      </c>
      <c r="R81" s="2">
        <v>4.5775139119674402E-2</v>
      </c>
      <c r="S81" s="2">
        <f t="shared" si="14"/>
        <v>4.4477795857105207E-2</v>
      </c>
      <c r="T81" s="10">
        <v>623827776000</v>
      </c>
      <c r="W81" s="2"/>
      <c r="AH81" s="2"/>
      <c r="AM81" s="2"/>
      <c r="AN81" s="2"/>
    </row>
    <row r="82" spans="1:44" x14ac:dyDescent="0.2">
      <c r="A82" t="s">
        <v>13</v>
      </c>
      <c r="B82" s="2">
        <v>9.0205992592742597</v>
      </c>
      <c r="C82" s="2">
        <v>5.4998921657450899E-2</v>
      </c>
      <c r="D82" s="2">
        <f t="shared" si="11"/>
        <v>0.1120908561162004</v>
      </c>
      <c r="E82" s="10">
        <v>623930736000</v>
      </c>
      <c r="F82" s="2"/>
      <c r="G82" s="2">
        <v>19.401455708639698</v>
      </c>
      <c r="H82" s="2">
        <v>5.2179795565802801E-2</v>
      </c>
      <c r="I82" s="2">
        <f t="shared" si="12"/>
        <v>6.7160785788601629E-2</v>
      </c>
      <c r="J82" s="10">
        <v>623838384000</v>
      </c>
      <c r="L82" s="2">
        <v>29.552621389925999</v>
      </c>
      <c r="M82" s="2">
        <v>4.9705734051051297E-2</v>
      </c>
      <c r="N82" s="2">
        <f t="shared" si="13"/>
        <v>4.9981429314701842E-2</v>
      </c>
      <c r="O82" s="10">
        <v>623798448000</v>
      </c>
      <c r="Q82" s="2">
        <v>34.600927424192299</v>
      </c>
      <c r="R82" s="2">
        <v>4.8567975469996701E-2</v>
      </c>
      <c r="S82" s="2">
        <f t="shared" si="14"/>
        <v>4.4538722783997287E-2</v>
      </c>
      <c r="T82" s="10">
        <v>623796576000</v>
      </c>
      <c r="W82" s="2"/>
      <c r="AH82" s="2"/>
      <c r="AM82" s="2"/>
      <c r="AN82" s="2"/>
    </row>
    <row r="83" spans="1:44" x14ac:dyDescent="0.2">
      <c r="B83" s="2"/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Q83" s="2"/>
      <c r="R83" s="2"/>
      <c r="S83" s="2"/>
      <c r="T83" s="2"/>
      <c r="W83" s="2"/>
      <c r="AH83" s="2"/>
      <c r="AM83" s="2"/>
      <c r="AN83" s="2"/>
    </row>
    <row r="84" spans="1:44" x14ac:dyDescent="0.2">
      <c r="B84" s="2"/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Q84" s="2"/>
      <c r="R84" s="2"/>
      <c r="S84" s="2"/>
      <c r="T84" s="2"/>
      <c r="W84" s="2"/>
      <c r="AH84" s="2"/>
      <c r="AM84" s="2"/>
      <c r="AN84" s="2"/>
    </row>
    <row r="85" spans="1:44" x14ac:dyDescent="0.2">
      <c r="A85" t="s">
        <v>16</v>
      </c>
      <c r="B85" s="2"/>
      <c r="C85" s="2"/>
      <c r="D85" s="2">
        <f>AVERAGE(D74:D82)</f>
        <v>0.10883003226537112</v>
      </c>
      <c r="E85" s="2"/>
      <c r="F85" s="2"/>
      <c r="G85" s="2"/>
      <c r="H85" s="2"/>
      <c r="I85" s="2">
        <f>AVERAGE(I74:I82)</f>
        <v>6.6515825205911483E-2</v>
      </c>
      <c r="J85" s="2"/>
      <c r="L85" s="2"/>
      <c r="M85" s="2"/>
      <c r="N85" s="2">
        <f>AVERAGE(N74:N82)</f>
        <v>4.9721871485888788E-2</v>
      </c>
      <c r="O85" s="2"/>
      <c r="Q85" s="2"/>
      <c r="R85" s="2"/>
      <c r="S85" s="2">
        <f>AVERAGE(S74:S82)</f>
        <v>4.4336885840377725E-2</v>
      </c>
      <c r="T85" s="2"/>
      <c r="W85" s="2"/>
      <c r="AH85" s="2"/>
      <c r="AM85" s="2"/>
      <c r="AN85" s="2"/>
    </row>
    <row r="86" spans="1:44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x14ac:dyDescent="0.2">
      <c r="B87" t="s">
        <v>14</v>
      </c>
      <c r="C87" t="s">
        <v>48</v>
      </c>
      <c r="E87" t="s">
        <v>26</v>
      </c>
      <c r="F87" s="2"/>
      <c r="G87" t="s">
        <v>1</v>
      </c>
      <c r="H87" t="s">
        <v>47</v>
      </c>
      <c r="J87" t="s">
        <v>26</v>
      </c>
      <c r="K87" s="2"/>
      <c r="L87" t="s">
        <v>2</v>
      </c>
      <c r="M87" t="s">
        <v>43</v>
      </c>
      <c r="O87" t="s">
        <v>26</v>
      </c>
      <c r="P87" s="2"/>
      <c r="Q87" t="s">
        <v>3</v>
      </c>
      <c r="R87" t="s">
        <v>43</v>
      </c>
      <c r="T87" t="s">
        <v>26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x14ac:dyDescent="0.2">
      <c r="F88" s="2"/>
      <c r="K88" s="2"/>
      <c r="L88" s="2"/>
      <c r="M88" s="2"/>
      <c r="N88" s="2"/>
      <c r="O88" s="2"/>
      <c r="P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2">
      <c r="B89" s="3" t="s">
        <v>31</v>
      </c>
      <c r="C89" s="4" t="s">
        <v>24</v>
      </c>
      <c r="D89" s="4" t="s">
        <v>15</v>
      </c>
      <c r="E89" s="7" t="s">
        <v>28</v>
      </c>
      <c r="F89" s="2"/>
      <c r="G89" s="3" t="s">
        <v>31</v>
      </c>
      <c r="H89" s="4" t="s">
        <v>24</v>
      </c>
      <c r="I89" s="4" t="s">
        <v>15</v>
      </c>
      <c r="J89" s="7" t="s">
        <v>28</v>
      </c>
      <c r="K89" s="2"/>
      <c r="L89" s="3" t="s">
        <v>31</v>
      </c>
      <c r="M89" s="4" t="s">
        <v>24</v>
      </c>
      <c r="N89" s="4" t="s">
        <v>15</v>
      </c>
      <c r="O89" s="7" t="s">
        <v>28</v>
      </c>
      <c r="P89" s="2"/>
      <c r="Q89" s="3" t="s">
        <v>31</v>
      </c>
      <c r="R89" s="4" t="s">
        <v>24</v>
      </c>
      <c r="S89" s="4" t="s">
        <v>15</v>
      </c>
      <c r="T89" s="7" t="s">
        <v>28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2">
      <c r="A90" t="s">
        <v>4</v>
      </c>
      <c r="B90" s="2">
        <v>10.0000695496626</v>
      </c>
      <c r="C90" s="9">
        <v>4.5284013258902099E-14</v>
      </c>
      <c r="D90" s="2"/>
      <c r="E90" s="8">
        <v>624000000000</v>
      </c>
      <c r="F90" s="2"/>
      <c r="G90" s="2">
        <v>20.000098135492902</v>
      </c>
      <c r="H90" s="8">
        <v>1.09752011601732E-13</v>
      </c>
      <c r="I90" s="2"/>
      <c r="J90" s="8">
        <v>624000000000</v>
      </c>
      <c r="K90" s="2"/>
      <c r="L90" s="6">
        <v>30.000118233298998</v>
      </c>
      <c r="M90" s="12">
        <v>8.4240110472565997E-14</v>
      </c>
      <c r="N90" s="4"/>
      <c r="O90" s="11">
        <v>624000000000</v>
      </c>
      <c r="P90" s="2"/>
      <c r="Q90" s="2">
        <v>34.9999593967555</v>
      </c>
      <c r="R90" s="9">
        <v>1.05747457590048E-13</v>
      </c>
      <c r="S90" s="2"/>
      <c r="T90" s="8">
        <v>624000000000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2">
      <c r="A91" t="s">
        <v>5</v>
      </c>
      <c r="B91" s="2">
        <v>9.5497347177488301</v>
      </c>
      <c r="C91" s="2">
        <v>3.5335333023006198E-2</v>
      </c>
      <c r="D91" s="2">
        <f>B90-B91</f>
        <v>0.45033483191376966</v>
      </c>
      <c r="E91" s="10">
        <v>623930112000</v>
      </c>
      <c r="F91" s="2"/>
      <c r="G91" s="2">
        <v>19.529654754509401</v>
      </c>
      <c r="H91" s="2">
        <v>4.5591340751320798E-2</v>
      </c>
      <c r="I91" s="2">
        <f>G90-G91</f>
        <v>0.47044338098350025</v>
      </c>
      <c r="J91" s="10">
        <v>623790336000</v>
      </c>
      <c r="K91" s="2"/>
      <c r="L91" s="2">
        <v>29.581344967054498</v>
      </c>
      <c r="M91" s="2">
        <v>4.7780877828742699E-2</v>
      </c>
      <c r="N91" s="2">
        <f>L90-L91</f>
        <v>0.41877326624450006</v>
      </c>
      <c r="O91" s="10">
        <v>623736672000</v>
      </c>
      <c r="P91" s="2"/>
      <c r="Q91" s="7">
        <v>34.624767816480201</v>
      </c>
      <c r="R91" s="7">
        <v>4.5650614685339597E-2</v>
      </c>
      <c r="S91" s="6">
        <f>Q90-Q91</f>
        <v>0.37519158027529897</v>
      </c>
      <c r="T91" s="13">
        <v>623756640000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2">
      <c r="A92" t="s">
        <v>6</v>
      </c>
      <c r="B92" s="6">
        <v>9.08464537220061</v>
      </c>
      <c r="C92" s="7">
        <v>5.2017496266748599E-2</v>
      </c>
      <c r="D92" s="2">
        <f t="shared" ref="D92:D99" si="15">B91-B92</f>
        <v>0.46508934554822012</v>
      </c>
      <c r="E92" s="14">
        <v>623870208000</v>
      </c>
      <c r="F92" s="7"/>
      <c r="G92" s="7">
        <v>19.051879424960301</v>
      </c>
      <c r="H92" s="6">
        <v>6.8534681318105597E-2</v>
      </c>
      <c r="I92" s="2">
        <f t="shared" ref="I92:I99" si="16">G91-G92</f>
        <v>0.47777532954910029</v>
      </c>
      <c r="J92" s="13">
        <v>623582544000</v>
      </c>
      <c r="K92" s="7"/>
      <c r="L92" s="2">
        <v>29.157289654493798</v>
      </c>
      <c r="M92" s="6">
        <v>6.9093042465074694E-2</v>
      </c>
      <c r="N92" s="2">
        <f t="shared" ref="N92:N99" si="17">L91-L92</f>
        <v>0.42405531256070006</v>
      </c>
      <c r="O92" s="14">
        <v>623495184000</v>
      </c>
      <c r="P92" s="6"/>
      <c r="Q92" s="2">
        <v>34.246519275107602</v>
      </c>
      <c r="R92" s="2">
        <v>6.5055034038696904E-2</v>
      </c>
      <c r="S92" s="6">
        <f t="shared" ref="S92:S99" si="18">Q91-Q92</f>
        <v>0.37824854137259933</v>
      </c>
      <c r="T92" s="10">
        <v>623525760000</v>
      </c>
      <c r="U92" s="7"/>
      <c r="V92" s="7"/>
      <c r="W92" s="2"/>
      <c r="X92" s="6"/>
      <c r="Y92" s="7"/>
      <c r="Z92" s="6"/>
      <c r="AA92" s="6"/>
      <c r="AB92" s="7"/>
      <c r="AC92" s="7"/>
      <c r="AD92" s="6"/>
      <c r="AE92" s="7"/>
      <c r="AF92" s="7"/>
      <c r="AG92" s="7"/>
      <c r="AH92" s="2"/>
      <c r="AI92" s="6"/>
      <c r="AJ92" s="7"/>
      <c r="AK92" s="6"/>
      <c r="AL92" s="6"/>
      <c r="AM92" s="7"/>
      <c r="AN92" s="7"/>
      <c r="AO92" s="6"/>
      <c r="AP92" s="7"/>
      <c r="AQ92" s="7"/>
      <c r="AR92" s="7"/>
    </row>
    <row r="93" spans="1:44" x14ac:dyDescent="0.2">
      <c r="A93" t="s">
        <v>7</v>
      </c>
      <c r="B93" s="2">
        <v>8.6021131258448804</v>
      </c>
      <c r="C93" s="2">
        <v>6.8279216965131007E-2</v>
      </c>
      <c r="D93" s="2">
        <f t="shared" si="15"/>
        <v>0.48253224635572955</v>
      </c>
      <c r="E93" s="10">
        <v>623804688000</v>
      </c>
      <c r="F93" s="2"/>
      <c r="G93" s="2">
        <v>18.566776246204299</v>
      </c>
      <c r="H93" s="2">
        <v>8.7857231438423597E-2</v>
      </c>
      <c r="I93" s="2">
        <f t="shared" si="16"/>
        <v>0.48510317875600251</v>
      </c>
      <c r="J93" s="10">
        <v>623376624000</v>
      </c>
      <c r="K93" s="2"/>
      <c r="L93" s="2">
        <v>28.727591898274099</v>
      </c>
      <c r="M93" s="2">
        <v>8.2098332162050397E-2</v>
      </c>
      <c r="N93" s="2">
        <f t="shared" si="17"/>
        <v>0.4296977562196993</v>
      </c>
      <c r="O93" s="10">
        <v>623227488000</v>
      </c>
      <c r="P93" s="2"/>
      <c r="Q93" s="2">
        <v>33.864993395570401</v>
      </c>
      <c r="R93" s="2">
        <v>8.0518547792867101E-2</v>
      </c>
      <c r="S93" s="6">
        <f t="shared" si="18"/>
        <v>0.3815258795372003</v>
      </c>
      <c r="T93" s="10">
        <v>623278656000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2">
      <c r="A94" t="s">
        <v>8</v>
      </c>
      <c r="B94" s="2">
        <v>8.0981820521728807</v>
      </c>
      <c r="C94" s="2">
        <v>7.9652201416550106E-2</v>
      </c>
      <c r="D94" s="2">
        <f t="shared" si="15"/>
        <v>0.50393107367199974</v>
      </c>
      <c r="E94" s="10">
        <v>623734176000</v>
      </c>
      <c r="F94" s="2"/>
      <c r="G94" s="2">
        <v>18.073799970403002</v>
      </c>
      <c r="H94" s="2">
        <v>0.109691159483619</v>
      </c>
      <c r="I94" s="2">
        <f t="shared" si="16"/>
        <v>0.49297627580129699</v>
      </c>
      <c r="J94" s="10">
        <v>623170080000</v>
      </c>
      <c r="K94" s="2"/>
      <c r="L94" s="2">
        <v>28.292118187923801</v>
      </c>
      <c r="M94" s="2">
        <v>9.7829663065426994E-2</v>
      </c>
      <c r="N94" s="2">
        <f t="shared" si="17"/>
        <v>0.43547371035029769</v>
      </c>
      <c r="O94" s="10">
        <v>622982880000</v>
      </c>
      <c r="P94" s="2"/>
      <c r="Q94" s="2">
        <v>33.484610928735698</v>
      </c>
      <c r="R94" s="2">
        <v>9.2764220386477206E-2</v>
      </c>
      <c r="S94" s="6">
        <f t="shared" si="18"/>
        <v>0.38038246683470334</v>
      </c>
      <c r="T94" s="10">
        <v>623046528000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2">
      <c r="A95" t="s">
        <v>9</v>
      </c>
      <c r="B95" s="2">
        <v>7.5686203935155101</v>
      </c>
      <c r="C95" s="2">
        <v>9.4687448780193501E-2</v>
      </c>
      <c r="D95" s="2">
        <f t="shared" si="15"/>
        <v>0.52956165865737059</v>
      </c>
      <c r="E95" s="10">
        <v>623678016000</v>
      </c>
      <c r="F95" s="2"/>
      <c r="G95" s="2">
        <v>17.571741209345699</v>
      </c>
      <c r="H95" s="2">
        <v>0.127876469991209</v>
      </c>
      <c r="I95" s="2">
        <f t="shared" si="16"/>
        <v>0.50205876105730241</v>
      </c>
      <c r="J95" s="10">
        <v>622981632000</v>
      </c>
      <c r="K95" s="2"/>
      <c r="L95" s="2">
        <v>27.8507995568031</v>
      </c>
      <c r="M95" s="2">
        <v>0.113570174478256</v>
      </c>
      <c r="N95" s="2">
        <f t="shared" si="17"/>
        <v>0.44131863112070135</v>
      </c>
      <c r="O95" s="10">
        <v>622732656000</v>
      </c>
      <c r="P95" s="2"/>
      <c r="Q95" s="2">
        <v>33.102357158110799</v>
      </c>
      <c r="R95" s="2">
        <v>0.105441327854049</v>
      </c>
      <c r="S95" s="6">
        <f t="shared" si="18"/>
        <v>0.3822537706248994</v>
      </c>
      <c r="T95" s="10">
        <v>622815648000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2">
      <c r="A96" t="s">
        <v>10</v>
      </c>
      <c r="B96" s="2">
        <v>7.0099703071576798</v>
      </c>
      <c r="C96" s="2">
        <v>0.11114443763814399</v>
      </c>
      <c r="D96" s="2">
        <f t="shared" si="15"/>
        <v>0.55865008635783031</v>
      </c>
      <c r="E96" s="10">
        <v>623619984000</v>
      </c>
      <c r="F96" s="2"/>
      <c r="G96" s="2">
        <v>17.0594984428832</v>
      </c>
      <c r="H96" s="2">
        <v>0.14123165487730399</v>
      </c>
      <c r="I96" s="2">
        <f t="shared" si="16"/>
        <v>0.51224276646249933</v>
      </c>
      <c r="J96" s="10">
        <v>622788192000</v>
      </c>
      <c r="K96" s="2"/>
      <c r="L96" s="2">
        <v>27.403590488558301</v>
      </c>
      <c r="M96" s="2">
        <v>0.13081932414369901</v>
      </c>
      <c r="N96" s="2">
        <f t="shared" si="17"/>
        <v>0.44720906824479911</v>
      </c>
      <c r="O96" s="10">
        <v>622486800000</v>
      </c>
      <c r="P96" s="2"/>
      <c r="Q96" s="2">
        <v>32.716831105392998</v>
      </c>
      <c r="R96" s="2">
        <v>0.117879472697557</v>
      </c>
      <c r="S96" s="6">
        <f t="shared" si="18"/>
        <v>0.38552605271780038</v>
      </c>
      <c r="T96" s="10">
        <v>622579776000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2">
      <c r="A97" t="s">
        <v>11</v>
      </c>
      <c r="B97" s="2">
        <v>6.4185226969029801</v>
      </c>
      <c r="C97" s="2">
        <v>0.127258127181923</v>
      </c>
      <c r="D97" s="2">
        <f t="shared" si="15"/>
        <v>0.59144761025469972</v>
      </c>
      <c r="E97" s="10">
        <v>623575056000</v>
      </c>
      <c r="F97" s="2"/>
      <c r="G97" s="2">
        <v>16.534984949952499</v>
      </c>
      <c r="H97" s="2">
        <v>0.15661081324961901</v>
      </c>
      <c r="I97" s="2">
        <f t="shared" si="16"/>
        <v>0.52451349293070137</v>
      </c>
      <c r="J97" s="10">
        <v>622586016000</v>
      </c>
      <c r="K97" s="2"/>
      <c r="L97" s="2">
        <v>26.9504739189634</v>
      </c>
      <c r="M97" s="2">
        <v>0.15465453226661799</v>
      </c>
      <c r="N97" s="2">
        <f t="shared" si="17"/>
        <v>0.45311656959490065</v>
      </c>
      <c r="O97" s="10">
        <v>622218480000</v>
      </c>
      <c r="P97" s="2"/>
      <c r="Q97" s="2">
        <v>32.327729292278697</v>
      </c>
      <c r="R97" s="2">
        <v>0.13180912074210399</v>
      </c>
      <c r="S97" s="6">
        <f t="shared" si="18"/>
        <v>0.38910181311430136</v>
      </c>
      <c r="T97" s="10">
        <v>622343904000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2">
      <c r="A98" t="s">
        <v>12</v>
      </c>
      <c r="B98" s="2">
        <v>5.7860029484145299</v>
      </c>
      <c r="C98" s="2">
        <v>0.14744603790026301</v>
      </c>
      <c r="D98" s="2">
        <f t="shared" si="15"/>
        <v>0.63251974848845016</v>
      </c>
      <c r="E98" s="10">
        <v>623512032000</v>
      </c>
      <c r="F98" s="2"/>
      <c r="G98" s="2">
        <v>15.996211261046801</v>
      </c>
      <c r="H98" s="2">
        <v>0.17269229293775801</v>
      </c>
      <c r="I98" s="2">
        <f t="shared" si="16"/>
        <v>0.53877368890569777</v>
      </c>
      <c r="J98" s="10">
        <v>622399440000</v>
      </c>
      <c r="K98" s="2"/>
      <c r="L98" s="2">
        <v>26.491883459093401</v>
      </c>
      <c r="M98" s="2">
        <v>0.17597208624603899</v>
      </c>
      <c r="N98" s="2">
        <f t="shared" si="17"/>
        <v>0.45859045986999902</v>
      </c>
      <c r="O98" s="10">
        <v>621970752000</v>
      </c>
      <c r="P98" s="2"/>
      <c r="Q98" s="2">
        <v>31.9349220388699</v>
      </c>
      <c r="R98" s="2">
        <v>0.143661788624768</v>
      </c>
      <c r="S98" s="6">
        <f t="shared" si="18"/>
        <v>0.39280725340879741</v>
      </c>
      <c r="T98" s="10">
        <v>622083696000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2">
      <c r="A99" t="s">
        <v>13</v>
      </c>
      <c r="B99" s="2">
        <v>5.1006598123609503</v>
      </c>
      <c r="C99" s="2">
        <v>0.166261236719246</v>
      </c>
      <c r="D99" s="2">
        <f t="shared" si="15"/>
        <v>0.68534313605357955</v>
      </c>
      <c r="E99" s="10">
        <v>623400960000</v>
      </c>
      <c r="F99" s="2"/>
      <c r="G99" s="2">
        <v>15.441225251646999</v>
      </c>
      <c r="H99" s="2">
        <v>0.19395413247061</v>
      </c>
      <c r="I99" s="2">
        <f t="shared" si="16"/>
        <v>0.55498600939980136</v>
      </c>
      <c r="J99" s="10">
        <v>622191024000</v>
      </c>
      <c r="K99" s="2"/>
      <c r="L99" s="2">
        <v>26.0276563269002</v>
      </c>
      <c r="M99" s="2">
        <v>0.18854103819134399</v>
      </c>
      <c r="N99" s="2">
        <f t="shared" si="17"/>
        <v>0.46422713219320144</v>
      </c>
      <c r="O99" s="10">
        <v>621712416000</v>
      </c>
      <c r="P99" s="2"/>
      <c r="Q99" s="2">
        <v>31.538029700310599</v>
      </c>
      <c r="R99" s="2">
        <v>0.156387185667657</v>
      </c>
      <c r="S99" s="6">
        <f t="shared" si="18"/>
        <v>0.39689233855930084</v>
      </c>
      <c r="T99" s="10">
        <v>621848448000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3"/>
      <c r="M100" s="4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2">
      <c r="A102" t="s">
        <v>16</v>
      </c>
      <c r="B102" s="2"/>
      <c r="C102" s="2"/>
      <c r="D102" s="2">
        <f>AVERAGE(D91:D99)</f>
        <v>0.54437885970018329</v>
      </c>
      <c r="E102" s="2"/>
      <c r="F102" s="2"/>
      <c r="G102" s="2"/>
      <c r="H102" s="2"/>
      <c r="I102" s="2">
        <f>AVERAGE(I91:I99)</f>
        <v>0.50654143153843356</v>
      </c>
      <c r="J102" s="2"/>
      <c r="K102" s="2"/>
      <c r="L102" s="2"/>
      <c r="M102" s="2"/>
      <c r="N102" s="2">
        <f>AVERAGE(N91:N99)</f>
        <v>0.44138465626653317</v>
      </c>
      <c r="O102" s="2"/>
      <c r="P102" s="2"/>
      <c r="Q102" s="2"/>
      <c r="R102" s="2"/>
      <c r="S102" s="2">
        <f>AVERAGE(S91:S99)</f>
        <v>0.3846588551605446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2">
      <c r="A105" t="s">
        <v>50</v>
      </c>
      <c r="B105" t="s">
        <v>14</v>
      </c>
      <c r="C105" t="s">
        <v>0</v>
      </c>
      <c r="D105" t="s">
        <v>26</v>
      </c>
      <c r="G105" t="s">
        <v>1</v>
      </c>
      <c r="H105" t="s">
        <v>0</v>
      </c>
      <c r="I105" t="s">
        <v>26</v>
      </c>
      <c r="L105" t="s">
        <v>2</v>
      </c>
      <c r="M105" t="s">
        <v>0</v>
      </c>
      <c r="N105" t="s">
        <v>26</v>
      </c>
      <c r="Q105" t="s">
        <v>3</v>
      </c>
      <c r="R105" t="s">
        <v>0</v>
      </c>
      <c r="S105" t="s">
        <v>26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2"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2">
      <c r="B107" s="3" t="s">
        <v>31</v>
      </c>
      <c r="C107" s="4" t="s">
        <v>24</v>
      </c>
      <c r="D107" s="4" t="s">
        <v>15</v>
      </c>
      <c r="E107" s="7" t="s">
        <v>28</v>
      </c>
      <c r="F107" s="4"/>
      <c r="G107" s="3" t="s">
        <v>31</v>
      </c>
      <c r="H107" s="4" t="s">
        <v>24</v>
      </c>
      <c r="I107" s="4" t="s">
        <v>15</v>
      </c>
      <c r="J107" s="7" t="s">
        <v>28</v>
      </c>
      <c r="L107" s="3" t="s">
        <v>31</v>
      </c>
      <c r="M107" s="4" t="s">
        <v>24</v>
      </c>
      <c r="N107" s="4" t="s">
        <v>15</v>
      </c>
      <c r="O107" s="7" t="s">
        <v>28</v>
      </c>
      <c r="Q107" s="3" t="s">
        <v>31</v>
      </c>
      <c r="R107" s="4" t="s">
        <v>24</v>
      </c>
      <c r="S107" s="4" t="s">
        <v>15</v>
      </c>
      <c r="T107" s="7" t="s">
        <v>28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2">
      <c r="A108" t="s">
        <v>4</v>
      </c>
      <c r="B108" s="2">
        <v>10.0000695496626</v>
      </c>
      <c r="C108" s="9">
        <v>4.5284013258902099E-14</v>
      </c>
      <c r="D108" s="2"/>
      <c r="E108" s="8">
        <v>624000000000</v>
      </c>
      <c r="F108" s="2"/>
      <c r="G108" s="2">
        <v>20.000098135492902</v>
      </c>
      <c r="H108" s="9">
        <v>1.0975201160171301E-13</v>
      </c>
      <c r="I108" s="2"/>
      <c r="J108" s="8">
        <v>624000000000</v>
      </c>
      <c r="K108" s="2"/>
      <c r="L108" s="2">
        <v>30.000118233298998</v>
      </c>
      <c r="M108" s="9">
        <v>8.4240110472565997E-14</v>
      </c>
      <c r="N108" s="2"/>
      <c r="O108" s="8">
        <v>624000000000</v>
      </c>
      <c r="P108" s="2"/>
      <c r="Q108" s="2">
        <v>34.999959396755699</v>
      </c>
      <c r="R108" s="9">
        <v>1.05747457590048E-13</v>
      </c>
      <c r="S108" s="2"/>
      <c r="T108" s="8">
        <v>624000000000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2">
      <c r="A109" t="s">
        <v>5</v>
      </c>
      <c r="B109" s="2">
        <v>9.8583515533622403</v>
      </c>
      <c r="C109" s="2">
        <v>2.0163928120230701E-2</v>
      </c>
      <c r="D109" s="2">
        <f>B108-B109</f>
        <v>0.14171799630035942</v>
      </c>
      <c r="E109" s="10">
        <v>623989392000</v>
      </c>
      <c r="F109" s="2"/>
      <c r="G109" s="2">
        <v>19.911835940181099</v>
      </c>
      <c r="H109" s="2">
        <v>1.9282262751796501E-2</v>
      </c>
      <c r="I109" s="2">
        <f>G108-G109</f>
        <v>8.8262195311802571E-2</v>
      </c>
      <c r="J109" s="10">
        <v>623976912000</v>
      </c>
      <c r="K109" s="2"/>
      <c r="L109" s="2">
        <v>29.933790454010001</v>
      </c>
      <c r="M109" s="2">
        <v>1.89216466394465E-2</v>
      </c>
      <c r="N109" s="2">
        <f>L108-L109</f>
        <v>6.6327779288997135E-2</v>
      </c>
      <c r="O109" s="10">
        <v>623970672000</v>
      </c>
      <c r="P109" s="2"/>
      <c r="Q109" s="2">
        <v>34.940869887956197</v>
      </c>
      <c r="R109" s="2">
        <v>1.8854898632991599E-2</v>
      </c>
      <c r="S109" s="2">
        <f>Q108-Q109</f>
        <v>5.9089508799502255E-2</v>
      </c>
      <c r="T109" s="10">
        <v>623970672000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2">
      <c r="A110" t="s">
        <v>6</v>
      </c>
      <c r="B110" s="2">
        <v>9.7152776758235806</v>
      </c>
      <c r="C110" s="2">
        <v>2.8482675198674399E-2</v>
      </c>
      <c r="D110" s="2">
        <f t="shared" ref="D110:D117" si="19">B109-B110</f>
        <v>0.14307387753865974</v>
      </c>
      <c r="E110" s="10">
        <v>623981904000</v>
      </c>
      <c r="F110" s="2"/>
      <c r="G110" s="2">
        <v>19.8233638380581</v>
      </c>
      <c r="H110" s="2">
        <v>2.75275117969121E-2</v>
      </c>
      <c r="I110" s="2">
        <f t="shared" ref="I110:I117" si="20">G109-G110</f>
        <v>8.8472102122999274E-2</v>
      </c>
      <c r="J110" s="10">
        <v>623950080000</v>
      </c>
      <c r="K110" s="2"/>
      <c r="L110" s="2">
        <v>29.867466497326799</v>
      </c>
      <c r="M110" s="2">
        <v>2.67579256611832E-2</v>
      </c>
      <c r="N110" s="2">
        <f t="shared" ref="N110:N117" si="21">L109-L110</f>
        <v>6.6323956683202567E-2</v>
      </c>
      <c r="O110" s="10">
        <v>623943216000</v>
      </c>
      <c r="P110" s="2"/>
      <c r="Q110" s="2">
        <v>34.881656083982101</v>
      </c>
      <c r="R110" s="2">
        <v>2.6667405904254898E-2</v>
      </c>
      <c r="S110" s="2">
        <f t="shared" ref="S110:S117" si="22">Q109-Q110</f>
        <v>5.9213803974095924E-2</v>
      </c>
      <c r="T110" s="10">
        <v>623943216000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2">
      <c r="A111" t="s">
        <v>7</v>
      </c>
      <c r="B111" s="2">
        <v>9.5708108296744197</v>
      </c>
      <c r="C111" s="2">
        <v>3.4998676668172302E-2</v>
      </c>
      <c r="D111" s="2">
        <f t="shared" si="19"/>
        <v>0.14446684614916094</v>
      </c>
      <c r="E111" s="10">
        <v>623971296000</v>
      </c>
      <c r="F111" s="2"/>
      <c r="G111" s="2">
        <v>19.734623624996502</v>
      </c>
      <c r="H111" s="2">
        <v>3.38134429016188E-2</v>
      </c>
      <c r="I111" s="2">
        <f t="shared" si="20"/>
        <v>8.8740213061598183E-2</v>
      </c>
      <c r="J111" s="10">
        <v>623928240000</v>
      </c>
      <c r="K111" s="2"/>
      <c r="L111" s="2">
        <v>29.8010208777219</v>
      </c>
      <c r="M111" s="2">
        <v>3.2842785809645302E-2</v>
      </c>
      <c r="N111" s="2">
        <f t="shared" si="21"/>
        <v>6.6445619604898809E-2</v>
      </c>
      <c r="O111" s="10">
        <v>623918256000</v>
      </c>
      <c r="P111" s="2"/>
      <c r="Q111" s="2">
        <v>34.822364304287298</v>
      </c>
      <c r="R111" s="2">
        <v>3.2706573022798002E-2</v>
      </c>
      <c r="S111" s="2">
        <f t="shared" si="22"/>
        <v>5.9291779694802926E-2</v>
      </c>
      <c r="T111" s="10">
        <v>623918256000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2">
      <c r="A112" t="s">
        <v>8</v>
      </c>
      <c r="B112" s="2">
        <v>9.4249283995319502</v>
      </c>
      <c r="C112" s="2">
        <v>4.1366189036878401E-2</v>
      </c>
      <c r="D112" s="2">
        <f t="shared" si="19"/>
        <v>0.14588243014246949</v>
      </c>
      <c r="E112" s="10">
        <v>623960688000</v>
      </c>
      <c r="F112" s="2"/>
      <c r="G112" s="2">
        <v>19.645592438205799</v>
      </c>
      <c r="H112" s="2">
        <v>3.9217693218343799E-2</v>
      </c>
      <c r="I112" s="2">
        <f t="shared" si="20"/>
        <v>8.9031186790702321E-2</v>
      </c>
      <c r="J112" s="10">
        <v>623907024000</v>
      </c>
      <c r="K112" s="2"/>
      <c r="L112" s="2">
        <v>29.7344697529063</v>
      </c>
      <c r="M112" s="2">
        <v>3.7913805776714299E-2</v>
      </c>
      <c r="N112" s="2">
        <f t="shared" si="21"/>
        <v>6.6551124815600105E-2</v>
      </c>
      <c r="O112" s="10">
        <v>623890176000</v>
      </c>
      <c r="P112" s="2"/>
      <c r="Q112" s="2">
        <v>34.7630014235503</v>
      </c>
      <c r="R112" s="2">
        <v>3.7744820082196401E-2</v>
      </c>
      <c r="S112" s="2">
        <f t="shared" si="22"/>
        <v>5.9362880736998136E-2</v>
      </c>
      <c r="T112" s="10">
        <v>623887680000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2">
      <c r="A113" t="s">
        <v>9</v>
      </c>
      <c r="B113" s="2">
        <v>9.2775883845330291</v>
      </c>
      <c r="C113" s="2">
        <v>4.6184414835424202E-2</v>
      </c>
      <c r="D113" s="2">
        <f t="shared" si="19"/>
        <v>0.14734001499892102</v>
      </c>
      <c r="E113" s="10">
        <v>623951952000</v>
      </c>
      <c r="F113" s="2"/>
      <c r="G113" s="2">
        <v>19.556228543427</v>
      </c>
      <c r="H113" s="2">
        <v>4.4205304177606902E-2</v>
      </c>
      <c r="I113" s="2">
        <f t="shared" si="20"/>
        <v>8.9363894778799136E-2</v>
      </c>
      <c r="J113" s="10">
        <v>623880816000</v>
      </c>
      <c r="K113" s="2"/>
      <c r="L113" s="2">
        <v>29.667775826001598</v>
      </c>
      <c r="M113" s="2">
        <v>4.2450993856999901E-2</v>
      </c>
      <c r="N113" s="2">
        <f t="shared" si="21"/>
        <v>6.6693926904701328E-2</v>
      </c>
      <c r="O113" s="10">
        <v>623859600000</v>
      </c>
      <c r="P113" s="2"/>
      <c r="Q113" s="2">
        <v>34.703523467724402</v>
      </c>
      <c r="R113" s="2">
        <v>4.2238989432393501E-2</v>
      </c>
      <c r="S113" s="2">
        <f t="shared" si="22"/>
        <v>5.9477955825897766E-2</v>
      </c>
      <c r="T113" s="10">
        <v>623856480000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2">
      <c r="A114" t="s">
        <v>10</v>
      </c>
      <c r="B114" s="2">
        <v>9.1286885761104397</v>
      </c>
      <c r="C114" s="2">
        <v>5.2023752854522501E-2</v>
      </c>
      <c r="D114" s="2">
        <f t="shared" si="19"/>
        <v>0.14889980842258943</v>
      </c>
      <c r="E114" s="10">
        <v>623941968000</v>
      </c>
      <c r="F114" s="2"/>
      <c r="G114" s="2">
        <v>19.466568264754802</v>
      </c>
      <c r="H114" s="2">
        <v>5.1407251647538697E-2</v>
      </c>
      <c r="I114" s="2">
        <f t="shared" si="20"/>
        <v>8.9660278672198501E-2</v>
      </c>
      <c r="J114" s="10">
        <v>623855856000</v>
      </c>
      <c r="K114" s="2"/>
      <c r="L114" s="2">
        <v>29.600974907952999</v>
      </c>
      <c r="M114" s="2">
        <v>4.6612236154218001E-2</v>
      </c>
      <c r="N114" s="2">
        <f t="shared" si="21"/>
        <v>6.6800918048599556E-2</v>
      </c>
      <c r="O114" s="10">
        <v>623829648000</v>
      </c>
      <c r="P114" s="2"/>
      <c r="Q114" s="2">
        <v>34.643986627971103</v>
      </c>
      <c r="R114" s="2">
        <v>4.6326437161362102E-2</v>
      </c>
      <c r="S114" s="2">
        <f t="shared" si="22"/>
        <v>5.9536839753299375E-2</v>
      </c>
      <c r="T114" s="10">
        <v>623827152000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2">
      <c r="A115" t="s">
        <v>11</v>
      </c>
      <c r="B115" s="2">
        <v>8.9782146362978192</v>
      </c>
      <c r="C115" s="2">
        <v>5.7146383926305597E-2</v>
      </c>
      <c r="D115" s="2">
        <f t="shared" si="19"/>
        <v>0.15047393981262047</v>
      </c>
      <c r="E115" s="10">
        <v>623932608000</v>
      </c>
      <c r="F115" s="2"/>
      <c r="G115" s="2">
        <v>19.3766820357285</v>
      </c>
      <c r="H115" s="2">
        <v>5.2693530776526498E-2</v>
      </c>
      <c r="I115" s="2">
        <f t="shared" si="20"/>
        <v>8.9886229026301834E-2</v>
      </c>
      <c r="J115" s="10">
        <v>623829648000</v>
      </c>
      <c r="K115" s="2"/>
      <c r="L115" s="2">
        <v>29.534110226779699</v>
      </c>
      <c r="M115" s="2">
        <v>5.0402494834800103E-2</v>
      </c>
      <c r="N115" s="2">
        <f t="shared" si="21"/>
        <v>6.68646811732998E-2</v>
      </c>
      <c r="O115" s="10">
        <v>623791584000</v>
      </c>
      <c r="P115" s="2"/>
      <c r="Q115" s="2">
        <v>34.584400507340199</v>
      </c>
      <c r="R115" s="2">
        <v>5.0066495858917197E-2</v>
      </c>
      <c r="S115" s="2">
        <f t="shared" si="22"/>
        <v>5.9586120630903849E-2</v>
      </c>
      <c r="T115" s="10">
        <v>623787840000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2">
      <c r="A116" t="s">
        <v>12</v>
      </c>
      <c r="B116" s="2">
        <v>8.8260202705777093</v>
      </c>
      <c r="C116" s="2">
        <v>6.3186761579381107E-2</v>
      </c>
      <c r="D116" s="2">
        <f t="shared" si="19"/>
        <v>0.15219436572010991</v>
      </c>
      <c r="E116" s="10">
        <v>623924496000</v>
      </c>
      <c r="F116" s="2"/>
      <c r="G116" s="2">
        <v>19.286423272876501</v>
      </c>
      <c r="H116" s="2">
        <v>5.6601831692697203E-2</v>
      </c>
      <c r="I116" s="2">
        <f t="shared" si="20"/>
        <v>9.0258762851998853E-2</v>
      </c>
      <c r="J116" s="10">
        <v>623796576000</v>
      </c>
      <c r="K116" s="2"/>
      <c r="L116" s="2">
        <v>29.467093285227001</v>
      </c>
      <c r="M116" s="2">
        <v>5.3996631540023599E-2</v>
      </c>
      <c r="N116" s="2">
        <f t="shared" si="21"/>
        <v>6.7016941552697773E-2</v>
      </c>
      <c r="O116" s="10">
        <v>623757264000</v>
      </c>
      <c r="P116" s="2"/>
      <c r="Q116" s="2">
        <v>34.524715148318002</v>
      </c>
      <c r="R116" s="2">
        <v>5.3559248822587301E-2</v>
      </c>
      <c r="S116" s="2">
        <f t="shared" si="22"/>
        <v>5.9685359022196849E-2</v>
      </c>
      <c r="T116" s="10">
        <v>623754768000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2">
      <c r="A117" t="s">
        <v>13</v>
      </c>
      <c r="B117" s="2">
        <v>8.6720442412894201</v>
      </c>
      <c r="C117" s="2">
        <v>6.5880303463292197E-2</v>
      </c>
      <c r="D117" s="2">
        <f t="shared" si="19"/>
        <v>0.15397602928828924</v>
      </c>
      <c r="E117" s="10">
        <v>623916384000</v>
      </c>
      <c r="F117" s="2"/>
      <c r="G117" s="2">
        <v>19.195872293686399</v>
      </c>
      <c r="H117" s="2">
        <v>6.0279685044042498E-2</v>
      </c>
      <c r="I117" s="2">
        <f t="shared" si="20"/>
        <v>9.0550979190101799E-2</v>
      </c>
      <c r="J117" s="10">
        <v>623770368000</v>
      </c>
      <c r="K117" s="2"/>
      <c r="L117" s="2">
        <v>29.399955323831701</v>
      </c>
      <c r="M117" s="2">
        <v>5.7543698641430101E-2</v>
      </c>
      <c r="N117" s="2">
        <f t="shared" si="21"/>
        <v>6.7137961395300039E-2</v>
      </c>
      <c r="O117" s="10">
        <v>623724816000</v>
      </c>
      <c r="P117" s="2"/>
      <c r="Q117" s="2">
        <v>34.464938649610602</v>
      </c>
      <c r="R117" s="2">
        <v>5.6844065941452498E-2</v>
      </c>
      <c r="S117" s="2">
        <f t="shared" si="22"/>
        <v>5.9776498707400094E-2</v>
      </c>
      <c r="T117" s="10">
        <v>623722320000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x14ac:dyDescent="0.2">
      <c r="A120" t="s">
        <v>16</v>
      </c>
      <c r="B120" s="2"/>
      <c r="C120" s="2"/>
      <c r="D120" s="2">
        <f>AVERAGE(D109:D117)</f>
        <v>0.14755836759701996</v>
      </c>
      <c r="E120" s="2"/>
      <c r="F120" s="2"/>
      <c r="G120" s="2"/>
      <c r="H120" s="2"/>
      <c r="I120" s="2">
        <f>AVERAGE(I109:I117)</f>
        <v>8.9358426867389165E-2</v>
      </c>
      <c r="J120" s="2"/>
      <c r="K120" s="2"/>
      <c r="L120" s="2"/>
      <c r="M120" s="2"/>
      <c r="N120" s="2">
        <f>AVERAGE(N109:N117)</f>
        <v>6.668476771858857E-2</v>
      </c>
      <c r="O120" s="2"/>
      <c r="P120" s="2"/>
      <c r="Q120" s="2"/>
      <c r="R120" s="2"/>
      <c r="S120" s="2">
        <f>AVERAGE(S109:S117)</f>
        <v>5.9446749682788576E-2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2">
      <c r="B122" t="s">
        <v>14</v>
      </c>
      <c r="C122" t="s">
        <v>48</v>
      </c>
      <c r="E122" t="s">
        <v>26</v>
      </c>
      <c r="F122" s="2"/>
      <c r="G122" t="s">
        <v>1</v>
      </c>
      <c r="H122" t="s">
        <v>51</v>
      </c>
      <c r="J122" t="s">
        <v>26</v>
      </c>
      <c r="K122" s="2"/>
      <c r="L122" t="s">
        <v>2</v>
      </c>
      <c r="M122" t="s">
        <v>43</v>
      </c>
      <c r="O122" t="s">
        <v>26</v>
      </c>
      <c r="P122" s="2"/>
      <c r="Q122" t="s">
        <v>3</v>
      </c>
      <c r="R122" t="s">
        <v>43</v>
      </c>
      <c r="T122" t="s">
        <v>26</v>
      </c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2">
      <c r="F123" s="2"/>
      <c r="K123" s="2"/>
      <c r="P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2">
      <c r="B124" s="3" t="s">
        <v>31</v>
      </c>
      <c r="C124" s="4" t="s">
        <v>24</v>
      </c>
      <c r="D124" s="4" t="s">
        <v>15</v>
      </c>
      <c r="E124" s="7" t="s">
        <v>28</v>
      </c>
      <c r="F124" s="2"/>
      <c r="G124" s="3" t="s">
        <v>31</v>
      </c>
      <c r="H124" s="4" t="s">
        <v>24</v>
      </c>
      <c r="I124" s="4" t="s">
        <v>15</v>
      </c>
      <c r="J124" s="7" t="s">
        <v>28</v>
      </c>
      <c r="K124" s="2"/>
      <c r="L124" s="3" t="s">
        <v>31</v>
      </c>
      <c r="M124" s="4" t="s">
        <v>24</v>
      </c>
      <c r="N124" s="4" t="s">
        <v>15</v>
      </c>
      <c r="O124" s="7" t="s">
        <v>28</v>
      </c>
      <c r="P124" s="2"/>
      <c r="Q124" s="3" t="s">
        <v>31</v>
      </c>
      <c r="R124" s="4" t="s">
        <v>24</v>
      </c>
      <c r="S124" s="4" t="s">
        <v>15</v>
      </c>
      <c r="T124" s="7" t="s">
        <v>28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2">
      <c r="A125" t="s">
        <v>4</v>
      </c>
      <c r="B125" s="2">
        <v>10.0000558167755</v>
      </c>
      <c r="C125" s="9">
        <v>3.5783267834639998E-14</v>
      </c>
      <c r="D125" s="2"/>
      <c r="E125" s="8">
        <v>624000000000</v>
      </c>
      <c r="F125" s="2"/>
      <c r="G125" s="2">
        <v>20.000098135492902</v>
      </c>
      <c r="H125" s="9">
        <v>1.0975201160171301E-13</v>
      </c>
      <c r="I125" s="2"/>
      <c r="J125" s="8">
        <v>624000000000</v>
      </c>
      <c r="K125" s="2"/>
      <c r="L125" s="2">
        <v>30.000118233298998</v>
      </c>
      <c r="M125" s="9">
        <v>8.4240110472565997E-14</v>
      </c>
      <c r="N125" s="2"/>
      <c r="O125" s="8">
        <v>624000000000</v>
      </c>
      <c r="P125" s="2"/>
      <c r="Q125" s="2">
        <v>34.9999593967555</v>
      </c>
      <c r="R125" s="9">
        <v>1.05747457900483E-13</v>
      </c>
      <c r="T125" s="8">
        <v>624000000000</v>
      </c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x14ac:dyDescent="0.2">
      <c r="A126" t="s">
        <v>5</v>
      </c>
      <c r="B126" s="2">
        <v>9.5128778354833194</v>
      </c>
      <c r="C126" s="2">
        <v>3.6664658694973498E-2</v>
      </c>
      <c r="D126" s="2">
        <f>B125-B126</f>
        <v>0.48717798129218082</v>
      </c>
      <c r="E126" s="10">
        <v>623925744000</v>
      </c>
      <c r="F126" s="2"/>
      <c r="G126" s="2">
        <v>19.608543892513801</v>
      </c>
      <c r="H126" s="2">
        <v>4.09786558312333E-2</v>
      </c>
      <c r="I126" s="2">
        <f>G125-G126</f>
        <v>0.39155424297910102</v>
      </c>
      <c r="J126" s="10">
        <v>623840880000</v>
      </c>
      <c r="K126" s="2"/>
      <c r="L126" s="2">
        <v>29.564376455574401</v>
      </c>
      <c r="M126" s="2">
        <v>5.6738050272357503E-2</v>
      </c>
      <c r="N126" s="2">
        <f>L125-L126</f>
        <v>0.43574177772459777</v>
      </c>
      <c r="O126" s="10">
        <v>623729808000</v>
      </c>
      <c r="P126" s="2"/>
      <c r="Q126" s="2">
        <v>34.609709123086098</v>
      </c>
      <c r="R126" s="2">
        <v>4.6663630062430198E-2</v>
      </c>
      <c r="S126" s="2">
        <f>Q125-Q126</f>
        <v>0.39025027366940179</v>
      </c>
      <c r="T126" s="10">
        <v>623748528000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2">
      <c r="A127" t="s">
        <v>6</v>
      </c>
      <c r="B127" s="2">
        <v>9.00814138923249</v>
      </c>
      <c r="C127" s="2">
        <v>5.8638554436256603E-2</v>
      </c>
      <c r="D127" s="2">
        <f t="shared" ref="D127:D134" si="23">B126-B127</f>
        <v>0.50473644625082947</v>
      </c>
      <c r="E127" s="10">
        <v>623865216000</v>
      </c>
      <c r="F127" s="2"/>
      <c r="G127" s="2">
        <v>19.2120045455857</v>
      </c>
      <c r="H127" s="2">
        <v>6.8285613288021796E-2</v>
      </c>
      <c r="I127" s="2">
        <f t="shared" ref="I127:I134" si="24">G126-G127</f>
        <v>0.39653934692810111</v>
      </c>
      <c r="J127" s="10">
        <v>623658672000</v>
      </c>
      <c r="K127" s="2"/>
      <c r="L127" s="2">
        <v>29.122969279204199</v>
      </c>
      <c r="M127" s="2">
        <v>7.22088203864161E-2</v>
      </c>
      <c r="N127" s="2">
        <f t="shared" ref="N127:N134" si="25">L126-L127</f>
        <v>0.44140717637020188</v>
      </c>
      <c r="O127" s="10">
        <v>623475840000</v>
      </c>
      <c r="P127" s="2"/>
      <c r="Q127" s="2">
        <v>34.216108803774603</v>
      </c>
      <c r="R127" s="2">
        <v>6.6520734224778999E-2</v>
      </c>
      <c r="S127" s="2">
        <f t="shared" ref="S127:S134" si="26">Q126-Q127</f>
        <v>0.39360031931149564</v>
      </c>
      <c r="T127" s="10">
        <v>623510160000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2">
      <c r="A128" t="s">
        <v>7</v>
      </c>
      <c r="B128" s="2">
        <v>8.4823962276082003</v>
      </c>
      <c r="C128" s="2">
        <v>7.5093806312915803E-2</v>
      </c>
      <c r="D128" s="2">
        <f t="shared" si="23"/>
        <v>0.52574516162428964</v>
      </c>
      <c r="E128" s="10">
        <v>623794704000</v>
      </c>
      <c r="F128" s="2"/>
      <c r="G128" s="2">
        <v>18.810641955226501</v>
      </c>
      <c r="H128" s="2">
        <v>7.2370119075974404E-2</v>
      </c>
      <c r="I128" s="2">
        <f t="shared" si="24"/>
        <v>0.40136259035919863</v>
      </c>
      <c r="J128" s="10">
        <v>623506416000</v>
      </c>
      <c r="K128" s="2"/>
      <c r="L128" s="2">
        <v>28.675384270247701</v>
      </c>
      <c r="M128" s="2">
        <v>9.5022586900760903E-2</v>
      </c>
      <c r="N128" s="2">
        <f t="shared" si="25"/>
        <v>0.44758500895649789</v>
      </c>
      <c r="O128" s="10">
        <v>623205024000</v>
      </c>
      <c r="P128" s="2"/>
      <c r="Q128" s="2">
        <v>33.818978345142398</v>
      </c>
      <c r="R128" s="2">
        <v>8.2454940968019794E-2</v>
      </c>
      <c r="S128" s="2">
        <f t="shared" si="26"/>
        <v>0.39713045863220486</v>
      </c>
      <c r="T128" s="10">
        <v>623258064000</v>
      </c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2">
      <c r="A129" t="s">
        <v>8</v>
      </c>
      <c r="B129" s="2">
        <v>7.9306999991429104</v>
      </c>
      <c r="C129" s="2">
        <v>8.4414305347655302E-2</v>
      </c>
      <c r="D129" s="2">
        <f t="shared" si="23"/>
        <v>0.55169622846528998</v>
      </c>
      <c r="E129" s="10">
        <v>623717328000</v>
      </c>
      <c r="F129" s="2"/>
      <c r="G129" s="2">
        <v>18.4042560718378</v>
      </c>
      <c r="H129" s="2">
        <v>9.1798500475891706E-2</v>
      </c>
      <c r="I129" s="2">
        <f t="shared" si="24"/>
        <v>0.40638588338870107</v>
      </c>
      <c r="J129" s="10">
        <v>623342928000</v>
      </c>
      <c r="K129" s="2"/>
      <c r="L129" s="2">
        <v>28.221703179385599</v>
      </c>
      <c r="M129" s="2">
        <v>0.103334763888042</v>
      </c>
      <c r="N129" s="2">
        <f t="shared" si="25"/>
        <v>0.4536810908621014</v>
      </c>
      <c r="O129" s="10">
        <v>622952928000</v>
      </c>
      <c r="P129" s="2"/>
      <c r="Q129" s="2">
        <v>33.423601949982903</v>
      </c>
      <c r="R129" s="2">
        <v>9.7878948172471003E-2</v>
      </c>
      <c r="S129" s="2">
        <f t="shared" si="26"/>
        <v>0.39537639515949508</v>
      </c>
      <c r="T129" s="10">
        <v>623019072000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2">
      <c r="A130" t="s">
        <v>9</v>
      </c>
      <c r="B130" s="2">
        <v>7.3478529187550503</v>
      </c>
      <c r="C130" s="2">
        <v>0.10166307211176499</v>
      </c>
      <c r="D130" s="2">
        <f t="shared" si="23"/>
        <v>0.58284708038786004</v>
      </c>
      <c r="E130" s="10">
        <v>623661168000</v>
      </c>
      <c r="F130" s="2"/>
      <c r="G130" s="2">
        <v>17.992554778345401</v>
      </c>
      <c r="H130" s="2">
        <v>0.105536865904182</v>
      </c>
      <c r="I130" s="2">
        <f t="shared" si="24"/>
        <v>0.41170129349239915</v>
      </c>
      <c r="J130" s="10">
        <v>623170080000</v>
      </c>
      <c r="K130" s="2"/>
      <c r="L130" s="2">
        <v>27.761725085747099</v>
      </c>
      <c r="M130" s="2">
        <v>0.116236026272652</v>
      </c>
      <c r="N130" s="2">
        <f t="shared" si="25"/>
        <v>0.45997809363850095</v>
      </c>
      <c r="O130" s="10">
        <v>622690224000</v>
      </c>
      <c r="P130" s="2"/>
      <c r="Q130" s="2">
        <v>33.0252026361171</v>
      </c>
      <c r="R130" s="2">
        <v>0.11861553073766901</v>
      </c>
      <c r="S130" s="2">
        <f t="shared" si="26"/>
        <v>0.39839931386580218</v>
      </c>
      <c r="T130" s="10">
        <v>622773840000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2">
      <c r="A131" t="s">
        <v>10</v>
      </c>
      <c r="B131" s="2">
        <v>6.7300190037295797</v>
      </c>
      <c r="C131" s="2">
        <v>0.119740183240889</v>
      </c>
      <c r="D131" s="2">
        <f t="shared" si="23"/>
        <v>0.61783391502547058</v>
      </c>
      <c r="E131" s="10">
        <v>623598144000</v>
      </c>
      <c r="F131" s="2"/>
      <c r="G131" s="2">
        <v>17.574641001769098</v>
      </c>
      <c r="H131" s="2">
        <v>0.119059776724925</v>
      </c>
      <c r="I131" s="2">
        <f t="shared" si="24"/>
        <v>0.41791377657630235</v>
      </c>
      <c r="J131" s="10">
        <v>623020320000</v>
      </c>
      <c r="K131" s="2"/>
      <c r="L131" s="2">
        <v>27.295298089923602</v>
      </c>
      <c r="M131" s="2">
        <v>0.139644609466199</v>
      </c>
      <c r="N131" s="2">
        <f t="shared" si="25"/>
        <v>0.46642699582349678</v>
      </c>
      <c r="O131" s="10">
        <v>622434384000</v>
      </c>
      <c r="P131" s="2"/>
      <c r="Q131" s="2">
        <v>32.623218120039098</v>
      </c>
      <c r="R131" s="2">
        <v>0.124769843602737</v>
      </c>
      <c r="S131" s="2">
        <f t="shared" si="26"/>
        <v>0.40198451607800223</v>
      </c>
      <c r="T131" s="10">
        <v>622540464000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2">
      <c r="A132" t="s">
        <v>11</v>
      </c>
      <c r="B132" s="2">
        <v>6.0703190449472597</v>
      </c>
      <c r="C132" s="2">
        <v>0.13888792580152701</v>
      </c>
      <c r="D132" s="2">
        <f t="shared" si="23"/>
        <v>0.65969995878232002</v>
      </c>
      <c r="E132" s="10">
        <v>623539488000</v>
      </c>
      <c r="F132" s="2"/>
      <c r="G132" s="2">
        <v>17.1498144385058</v>
      </c>
      <c r="H132" s="2">
        <v>0.132305265118318</v>
      </c>
      <c r="I132" s="2">
        <f t="shared" si="24"/>
        <v>0.4248265632632986</v>
      </c>
      <c r="J132" s="10">
        <v>622864320000</v>
      </c>
      <c r="K132" s="2"/>
      <c r="L132" s="2">
        <v>26.822751039652001</v>
      </c>
      <c r="M132" s="2">
        <v>0.153481833963408</v>
      </c>
      <c r="N132" s="2">
        <f t="shared" si="25"/>
        <v>0.47254705027160071</v>
      </c>
      <c r="O132" s="10">
        <v>622156080000</v>
      </c>
      <c r="P132" s="2"/>
      <c r="Q132" s="2">
        <v>32.217231582382396</v>
      </c>
      <c r="R132" s="2">
        <v>0.14320774307124201</v>
      </c>
      <c r="S132" s="2">
        <f t="shared" si="26"/>
        <v>0.40598653765670178</v>
      </c>
      <c r="T132" s="10">
        <v>622282752000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2">
      <c r="A133" t="s">
        <v>12</v>
      </c>
      <c r="B133" s="2">
        <v>5.3557287091340404</v>
      </c>
      <c r="C133" s="2">
        <v>0.16299577022259501</v>
      </c>
      <c r="D133" s="2">
        <f t="shared" si="23"/>
        <v>0.71459033581321929</v>
      </c>
      <c r="E133" s="10">
        <v>623444640000</v>
      </c>
      <c r="F133" s="2"/>
      <c r="G133" s="2">
        <v>16.717024542458901</v>
      </c>
      <c r="H133" s="2">
        <v>0.13869104679320601</v>
      </c>
      <c r="I133" s="2">
        <f t="shared" si="24"/>
        <v>0.43278989604689855</v>
      </c>
      <c r="J133" s="10">
        <v>622702080000</v>
      </c>
      <c r="K133" s="2"/>
      <c r="L133" s="2">
        <v>26.344131933456499</v>
      </c>
      <c r="M133" s="2">
        <v>0.17662113461460299</v>
      </c>
      <c r="N133" s="2">
        <f t="shared" si="25"/>
        <v>0.4786191061955023</v>
      </c>
      <c r="O133" s="10">
        <v>621899616000</v>
      </c>
      <c r="P133" s="2"/>
      <c r="Q133" s="2">
        <v>31.807204143137099</v>
      </c>
      <c r="R133" s="2">
        <v>0.16468150644885701</v>
      </c>
      <c r="S133" s="2">
        <f t="shared" si="26"/>
        <v>0.41002743924529739</v>
      </c>
      <c r="T133" s="10">
        <v>622025664000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2">
      <c r="A134" t="s">
        <v>13</v>
      </c>
      <c r="B134" s="2">
        <v>4.5692225357878398</v>
      </c>
      <c r="C134" s="2">
        <v>0.18958530434919199</v>
      </c>
      <c r="D134" s="2">
        <f t="shared" si="23"/>
        <v>0.78650617334620065</v>
      </c>
      <c r="E134" s="10">
        <v>623273664000</v>
      </c>
      <c r="F134" s="2"/>
      <c r="G134" s="2">
        <v>16.274788093793902</v>
      </c>
      <c r="H134" s="2">
        <v>0.15588997761298901</v>
      </c>
      <c r="I134" s="2">
        <f t="shared" si="24"/>
        <v>0.44223644866499967</v>
      </c>
      <c r="J134" s="10">
        <v>622546080000</v>
      </c>
      <c r="K134" s="2"/>
      <c r="L134" s="2">
        <v>25.859555606569302</v>
      </c>
      <c r="M134" s="2">
        <v>0.173150628333328</v>
      </c>
      <c r="N134" s="2">
        <f t="shared" si="25"/>
        <v>0.48457632688719698</v>
      </c>
      <c r="O134" s="10">
        <v>621638160000</v>
      </c>
      <c r="P134" s="2"/>
      <c r="Q134" s="2">
        <v>31.3927906692244</v>
      </c>
      <c r="R134" s="2">
        <v>0.16363316240450901</v>
      </c>
      <c r="S134" s="2">
        <f t="shared" si="26"/>
        <v>0.414413473912699</v>
      </c>
      <c r="T134" s="10">
        <v>621781680000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x14ac:dyDescent="0.2">
      <c r="A137" t="s">
        <v>16</v>
      </c>
      <c r="B137" s="2"/>
      <c r="C137" s="2"/>
      <c r="D137" s="2">
        <f>AVERAGE(D126:D134)</f>
        <v>0.60342592010974005</v>
      </c>
      <c r="E137" s="2"/>
      <c r="F137" s="2"/>
      <c r="G137" s="2"/>
      <c r="H137" s="2"/>
      <c r="I137" s="2">
        <f>AVERAGE(I126:I134)</f>
        <v>0.41392333796655556</v>
      </c>
      <c r="J137" s="2"/>
      <c r="K137" s="2"/>
      <c r="L137" s="2"/>
      <c r="M137" s="2"/>
      <c r="N137" s="2">
        <f>AVERAGE(N126:N134)</f>
        <v>0.4600625140810774</v>
      </c>
      <c r="O137" s="2"/>
      <c r="P137" s="2"/>
      <c r="Q137" s="2"/>
      <c r="R137" s="2"/>
      <c r="S137" s="2">
        <f>AVERAGE(S126:S134)</f>
        <v>0.40079652528123333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x14ac:dyDescent="0.2">
      <c r="A140" t="s">
        <v>52</v>
      </c>
      <c r="B140" t="s">
        <v>14</v>
      </c>
      <c r="C140" t="s">
        <v>0</v>
      </c>
      <c r="D140" t="s">
        <v>26</v>
      </c>
      <c r="G140" t="s">
        <v>1</v>
      </c>
      <c r="H140" t="s">
        <v>0</v>
      </c>
      <c r="I140" t="s">
        <v>26</v>
      </c>
      <c r="L140" t="s">
        <v>2</v>
      </c>
      <c r="M140" t="s">
        <v>0</v>
      </c>
      <c r="N140" t="s">
        <v>26</v>
      </c>
      <c r="Q140" t="s">
        <v>3</v>
      </c>
      <c r="R140" t="s">
        <v>0</v>
      </c>
      <c r="S140" t="s">
        <v>26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x14ac:dyDescent="0.2"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x14ac:dyDescent="0.2">
      <c r="B142" s="3" t="s">
        <v>31</v>
      </c>
      <c r="C142" s="4" t="s">
        <v>24</v>
      </c>
      <c r="D142" s="4" t="s">
        <v>15</v>
      </c>
      <c r="E142" s="7" t="s">
        <v>28</v>
      </c>
      <c r="F142" s="4"/>
      <c r="G142" s="3" t="s">
        <v>31</v>
      </c>
      <c r="H142" s="4" t="s">
        <v>24</v>
      </c>
      <c r="I142" s="4" t="s">
        <v>15</v>
      </c>
      <c r="J142" s="7" t="s">
        <v>28</v>
      </c>
      <c r="L142" s="3" t="s">
        <v>31</v>
      </c>
      <c r="M142" s="4" t="s">
        <v>24</v>
      </c>
      <c r="N142" s="4" t="s">
        <v>15</v>
      </c>
      <c r="O142" s="7" t="s">
        <v>28</v>
      </c>
      <c r="Q142" s="3" t="s">
        <v>31</v>
      </c>
      <c r="R142" s="4" t="s">
        <v>24</v>
      </c>
      <c r="S142" s="4" t="s">
        <v>15</v>
      </c>
      <c r="T142" s="7" t="s">
        <v>28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x14ac:dyDescent="0.2">
      <c r="A143" t="s">
        <v>4</v>
      </c>
      <c r="B143" s="2">
        <v>10.0000695496626</v>
      </c>
      <c r="C143" s="9">
        <v>4.5284013258902099E-14</v>
      </c>
      <c r="D143" s="2"/>
      <c r="E143" s="8">
        <v>624000000000</v>
      </c>
      <c r="F143" s="2"/>
      <c r="G143" s="2">
        <v>20.000098135492902</v>
      </c>
      <c r="H143" s="9">
        <v>1.0975201160171301E-13</v>
      </c>
      <c r="I143" s="2"/>
      <c r="J143" s="8">
        <v>624000000000</v>
      </c>
      <c r="K143" s="2"/>
      <c r="L143" s="2">
        <v>30.000118233298998</v>
      </c>
      <c r="M143" s="9">
        <v>8.4240110472565997E-14</v>
      </c>
      <c r="O143" s="2" t="s">
        <v>27</v>
      </c>
      <c r="P143" s="2"/>
      <c r="Q143" s="2">
        <v>34.9999593967555</v>
      </c>
      <c r="R143" s="9">
        <v>1.05747579004868E-13</v>
      </c>
      <c r="S143" s="2"/>
      <c r="T143" s="8">
        <v>624000000000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2">
      <c r="A144" t="s">
        <v>5</v>
      </c>
      <c r="B144" s="2">
        <v>9.8222803816552098</v>
      </c>
      <c r="C144" s="2">
        <v>2.22299173820085E-2</v>
      </c>
      <c r="D144" s="2">
        <f>B143-B144</f>
        <v>0.17778916800738997</v>
      </c>
      <c r="E144" s="10">
        <v>623985024000</v>
      </c>
      <c r="F144" s="2"/>
      <c r="G144" s="2">
        <v>19.889531594151201</v>
      </c>
      <c r="H144" s="2">
        <v>2.13723847956858E-2</v>
      </c>
      <c r="I144" s="2">
        <f>G143-G144</f>
        <v>0.11056654134170074</v>
      </c>
      <c r="J144" s="10">
        <v>623968176000</v>
      </c>
      <c r="K144" s="2"/>
      <c r="L144" s="2">
        <v>29.917029387265401</v>
      </c>
      <c r="M144" s="2">
        <v>2.1271196973384299E-2</v>
      </c>
      <c r="N144" s="2">
        <f>L143-L144</f>
        <v>8.3088846033597008E-2</v>
      </c>
      <c r="O144" s="2">
        <v>623963808000</v>
      </c>
      <c r="P144" s="2"/>
      <c r="Q144" s="2">
        <v>34.925898260662301</v>
      </c>
      <c r="R144" s="2">
        <v>2.12914158374343E-2</v>
      </c>
      <c r="S144" s="2">
        <f>Q143-Q144</f>
        <v>7.4061136093199309E-2</v>
      </c>
      <c r="T144" s="10">
        <v>623963808000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2">
      <c r="A145" t="s">
        <v>6</v>
      </c>
      <c r="B145" s="2">
        <v>9.64232192941801</v>
      </c>
      <c r="C145" s="2">
        <v>3.1770487590026097E-2</v>
      </c>
      <c r="D145" s="2">
        <f t="shared" ref="D145:D152" si="27">B144-B145</f>
        <v>0.17995845223719975</v>
      </c>
      <c r="E145" s="10">
        <v>623971296000</v>
      </c>
      <c r="F145" s="2"/>
      <c r="G145" s="2">
        <v>19.778554403706998</v>
      </c>
      <c r="H145" s="2">
        <v>3.129260518845E-2</v>
      </c>
      <c r="I145" s="2">
        <f t="shared" ref="I145:I152" si="28">G144-G145</f>
        <v>0.11097719044420273</v>
      </c>
      <c r="J145" s="10">
        <v>623940720000</v>
      </c>
      <c r="K145" s="2"/>
      <c r="L145" s="2">
        <v>29.833872966547201</v>
      </c>
      <c r="M145" s="2">
        <v>3.0092260700538099E-2</v>
      </c>
      <c r="N145" s="2">
        <f t="shared" ref="N145:N152" si="29">L144-L145</f>
        <v>8.3156420718200508E-2</v>
      </c>
      <c r="O145" s="2">
        <v>623930736000</v>
      </c>
      <c r="P145" s="2"/>
      <c r="Q145" s="2">
        <v>34.851670131549497</v>
      </c>
      <c r="R145" s="2">
        <v>3.0117914340672899E-2</v>
      </c>
      <c r="S145" s="2">
        <f t="shared" ref="S145:S152" si="30">Q144-Q145</f>
        <v>7.4228129112803742E-2</v>
      </c>
      <c r="T145" s="10">
        <v>623930112000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x14ac:dyDescent="0.2">
      <c r="A146" t="s">
        <v>7</v>
      </c>
      <c r="B146" s="2">
        <v>9.4601254450624293</v>
      </c>
      <c r="C146" s="2">
        <v>3.9438355310482599E-2</v>
      </c>
      <c r="D146" s="2">
        <f t="shared" si="27"/>
        <v>0.18219648435558078</v>
      </c>
      <c r="E146" s="10">
        <v>623959440000</v>
      </c>
      <c r="F146" s="2"/>
      <c r="G146" s="2">
        <v>19.6671518888284</v>
      </c>
      <c r="H146" s="2">
        <v>4.0407822826905603E-2</v>
      </c>
      <c r="I146" s="2">
        <f t="shared" si="28"/>
        <v>0.11140251487859842</v>
      </c>
      <c r="J146" s="10">
        <v>623917008000</v>
      </c>
      <c r="K146" s="2"/>
      <c r="L146" s="2">
        <v>29.750529811755499</v>
      </c>
      <c r="M146" s="2">
        <v>3.6937673940376399E-2</v>
      </c>
      <c r="N146" s="2">
        <f t="shared" si="29"/>
        <v>8.334315479170229E-2</v>
      </c>
      <c r="O146" s="2">
        <v>623898288000</v>
      </c>
      <c r="P146" s="2"/>
      <c r="Q146" s="2">
        <v>34.777311198314599</v>
      </c>
      <c r="R146" s="2">
        <v>3.6943107142431098E-2</v>
      </c>
      <c r="S146" s="2">
        <f t="shared" si="30"/>
        <v>7.4358933234897506E-2</v>
      </c>
      <c r="T146" s="10">
        <v>623897664000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x14ac:dyDescent="0.2">
      <c r="A147" t="s">
        <v>8</v>
      </c>
      <c r="B147" s="2">
        <v>9.2756153808180599</v>
      </c>
      <c r="C147" s="2">
        <v>4.6889014130528803E-2</v>
      </c>
      <c r="D147" s="2">
        <f t="shared" si="27"/>
        <v>0.18451006424436933</v>
      </c>
      <c r="E147" s="10">
        <v>623948832000</v>
      </c>
      <c r="F147" s="2"/>
      <c r="G147" s="2">
        <v>19.5552826292808</v>
      </c>
      <c r="H147" s="2">
        <v>4.4674231449116399E-2</v>
      </c>
      <c r="I147" s="2">
        <f t="shared" si="28"/>
        <v>0.11186925954759985</v>
      </c>
      <c r="J147" s="10">
        <v>623882688000</v>
      </c>
      <c r="K147" s="2"/>
      <c r="L147" s="2">
        <v>29.6669996773268</v>
      </c>
      <c r="M147" s="2">
        <v>4.9032662793301499E-2</v>
      </c>
      <c r="N147" s="2">
        <f t="shared" si="29"/>
        <v>8.3530134428698943E-2</v>
      </c>
      <c r="O147" s="2">
        <v>623857728000</v>
      </c>
      <c r="P147" s="2"/>
      <c r="Q147" s="2">
        <v>34.702853516295903</v>
      </c>
      <c r="R147" s="2">
        <v>4.2630945937720398E-2</v>
      </c>
      <c r="S147" s="2">
        <f t="shared" si="30"/>
        <v>7.4457682018696403E-2</v>
      </c>
      <c r="T147" s="10">
        <v>623856480000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2">
      <c r="A148" t="s">
        <v>9</v>
      </c>
      <c r="B148" s="2">
        <v>9.0886783361307799</v>
      </c>
      <c r="C148" s="2">
        <v>5.2891641117882297E-2</v>
      </c>
      <c r="D148" s="2">
        <f t="shared" si="27"/>
        <v>0.18693704468728001</v>
      </c>
      <c r="E148" s="10">
        <v>623936976000</v>
      </c>
      <c r="F148" s="2"/>
      <c r="G148" s="2">
        <v>19.4429225094012</v>
      </c>
      <c r="H148" s="2">
        <v>5.02206028085872E-2</v>
      </c>
      <c r="I148" s="2">
        <f t="shared" si="28"/>
        <v>0.11236011987960026</v>
      </c>
      <c r="J148" s="10">
        <v>623850240000</v>
      </c>
      <c r="K148" s="2"/>
      <c r="L148" s="2">
        <v>29.5832451831028</v>
      </c>
      <c r="M148" s="2">
        <v>5.8152237089453197E-2</v>
      </c>
      <c r="N148" s="2">
        <f t="shared" si="29"/>
        <v>8.3754494223999387E-2</v>
      </c>
      <c r="O148" s="2">
        <v>623820912000</v>
      </c>
      <c r="P148" s="2"/>
      <c r="Q148" s="2">
        <v>34.628217816347899</v>
      </c>
      <c r="R148" s="2">
        <v>4.7719998550570401E-2</v>
      </c>
      <c r="S148" s="2">
        <f t="shared" si="30"/>
        <v>7.463569994800423E-2</v>
      </c>
      <c r="T148" s="10">
        <v>623815920000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2">
      <c r="A149" t="s">
        <v>10</v>
      </c>
      <c r="B149" s="2">
        <v>8.8991224638879203</v>
      </c>
      <c r="C149" s="2">
        <v>6.0861038341824603E-2</v>
      </c>
      <c r="D149" s="2">
        <f t="shared" si="27"/>
        <v>0.18955587224285964</v>
      </c>
      <c r="E149" s="10">
        <v>623926992000</v>
      </c>
      <c r="F149" s="2"/>
      <c r="G149" s="2">
        <v>19.330091672519</v>
      </c>
      <c r="H149" s="2">
        <v>5.6722999900388003E-2</v>
      </c>
      <c r="I149" s="2">
        <f t="shared" si="28"/>
        <v>0.11283083688219975</v>
      </c>
      <c r="J149" s="10">
        <v>623817168000</v>
      </c>
      <c r="K149" s="2"/>
      <c r="L149" s="2">
        <v>29.499361785345499</v>
      </c>
      <c r="M149" s="2">
        <v>6.2444822918703298E-2</v>
      </c>
      <c r="N149" s="2">
        <f t="shared" si="29"/>
        <v>8.3883397757301026E-2</v>
      </c>
      <c r="O149" s="2">
        <v>623774112000</v>
      </c>
      <c r="P149" s="2"/>
      <c r="Q149" s="2">
        <v>34.553484513750703</v>
      </c>
      <c r="R149" s="2">
        <v>5.2370822641137599E-2</v>
      </c>
      <c r="S149" s="2">
        <f t="shared" si="30"/>
        <v>7.4733302597195461E-2</v>
      </c>
      <c r="T149" s="10">
        <v>623770368000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2">
      <c r="A150" t="s">
        <v>11</v>
      </c>
      <c r="B150" s="2">
        <v>8.70684787337518</v>
      </c>
      <c r="C150" s="2">
        <v>6.5133554277082201E-2</v>
      </c>
      <c r="D150" s="2">
        <f t="shared" si="27"/>
        <v>0.19227459051274032</v>
      </c>
      <c r="E150" s="10">
        <v>623918880000</v>
      </c>
      <c r="F150" s="2"/>
      <c r="G150" s="2">
        <v>19.216835005799499</v>
      </c>
      <c r="H150" s="2">
        <v>5.8040274408397097E-2</v>
      </c>
      <c r="I150" s="2">
        <f t="shared" si="28"/>
        <v>0.11325666671950074</v>
      </c>
      <c r="J150" s="10">
        <v>623779728000</v>
      </c>
      <c r="K150" s="2"/>
      <c r="L150" s="2">
        <v>29.4153462481863</v>
      </c>
      <c r="M150" s="2">
        <v>6.6733616062031598E-2</v>
      </c>
      <c r="N150" s="2">
        <f t="shared" si="29"/>
        <v>8.4015537159199738E-2</v>
      </c>
      <c r="O150" s="2">
        <v>623731056000</v>
      </c>
      <c r="P150" s="2"/>
      <c r="Q150" s="2">
        <v>34.478665747455103</v>
      </c>
      <c r="R150" s="2">
        <v>5.6585238879133401E-2</v>
      </c>
      <c r="S150" s="2">
        <f t="shared" si="30"/>
        <v>7.4818766295599914E-2</v>
      </c>
      <c r="T150" s="10">
        <v>623728560000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2">
      <c r="A151" t="s">
        <v>12</v>
      </c>
      <c r="B151" s="2">
        <v>8.5115693374464101</v>
      </c>
      <c r="C151" s="2">
        <v>7.3156635078903506E-2</v>
      </c>
      <c r="D151" s="2">
        <f t="shared" si="27"/>
        <v>0.19527853592876987</v>
      </c>
      <c r="E151" s="10">
        <v>623910768000</v>
      </c>
      <c r="F151" s="2"/>
      <c r="G151" s="2">
        <v>19.103034676126502</v>
      </c>
      <c r="H151" s="2">
        <v>6.2219837261134003E-2</v>
      </c>
      <c r="I151" s="2">
        <f t="shared" si="28"/>
        <v>0.11380032967299769</v>
      </c>
      <c r="J151" s="10">
        <v>623746032000</v>
      </c>
      <c r="K151" s="2"/>
      <c r="L151" s="2">
        <v>29.331092266297201</v>
      </c>
      <c r="M151" s="2">
        <v>7.1008710626824303E-2</v>
      </c>
      <c r="N151" s="2">
        <f t="shared" si="29"/>
        <v>8.4253981889098384E-2</v>
      </c>
      <c r="O151" s="2">
        <v>623692368000</v>
      </c>
      <c r="P151" s="2"/>
      <c r="Q151" s="2">
        <v>34.403683800503202</v>
      </c>
      <c r="R151" s="2">
        <v>6.05628954895839E-2</v>
      </c>
      <c r="S151" s="2">
        <f t="shared" si="30"/>
        <v>7.498194695190108E-2</v>
      </c>
      <c r="T151" s="10">
        <v>623689872000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x14ac:dyDescent="0.2">
      <c r="A152" t="s">
        <v>13</v>
      </c>
      <c r="B152" s="2">
        <v>8.3131987339472708</v>
      </c>
      <c r="C152" s="2">
        <v>8.0130693302136402E-2</v>
      </c>
      <c r="D152" s="2">
        <f t="shared" si="27"/>
        <v>0.19837060349913926</v>
      </c>
      <c r="E152" s="10">
        <v>623897040000</v>
      </c>
      <c r="F152" s="2"/>
      <c r="G152" s="2">
        <v>18.988765264519699</v>
      </c>
      <c r="H152" s="2">
        <v>6.6266245407292701E-2</v>
      </c>
      <c r="I152" s="2">
        <f t="shared" si="28"/>
        <v>0.11426941160680215</v>
      </c>
      <c r="J152" s="10">
        <v>623710464000</v>
      </c>
      <c r="K152" s="2"/>
      <c r="L152" s="2">
        <v>29.246673560546</v>
      </c>
      <c r="M152" s="2">
        <v>7.5131728723098395E-2</v>
      </c>
      <c r="N152" s="2">
        <f t="shared" si="29"/>
        <v>8.4418705751200918E-2</v>
      </c>
      <c r="O152" s="2">
        <v>623659920000</v>
      </c>
      <c r="P152" s="2"/>
      <c r="Q152" s="2">
        <v>34.3285691796085</v>
      </c>
      <c r="R152" s="2">
        <v>6.4284213390317799E-2</v>
      </c>
      <c r="S152" s="2">
        <f t="shared" si="30"/>
        <v>7.5114620894702E-2</v>
      </c>
      <c r="T152" s="10">
        <v>623656800000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x14ac:dyDescent="0.2">
      <c r="A155" t="s">
        <v>16</v>
      </c>
      <c r="B155" s="2"/>
      <c r="C155" s="2"/>
      <c r="D155" s="2">
        <f>AVERAGE(D144:D152)</f>
        <v>0.18743009063503654</v>
      </c>
      <c r="E155" s="2"/>
      <c r="F155" s="2"/>
      <c r="G155" s="2"/>
      <c r="H155" s="2"/>
      <c r="I155" s="2">
        <f>AVERAGE(I144:I152)</f>
        <v>0.11237031899702249</v>
      </c>
      <c r="J155" s="2"/>
      <c r="K155" s="2"/>
      <c r="L155" s="2"/>
      <c r="M155" s="2"/>
      <c r="N155" s="2">
        <f>AVERAGE(N144:N152)</f>
        <v>8.371607475033313E-2</v>
      </c>
      <c r="O155" s="2"/>
      <c r="P155" s="2"/>
      <c r="Q155" s="2"/>
      <c r="R155" s="2"/>
      <c r="S155" s="2">
        <f>AVERAGE(S144:S152)</f>
        <v>7.4598913016333299E-2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x14ac:dyDescent="0.2">
      <c r="B157" t="s">
        <v>14</v>
      </c>
      <c r="C157" t="s">
        <v>54</v>
      </c>
      <c r="E157" t="s">
        <v>26</v>
      </c>
      <c r="G157" t="s">
        <v>1</v>
      </c>
      <c r="H157" t="s">
        <v>51</v>
      </c>
      <c r="J157" t="s">
        <v>26</v>
      </c>
      <c r="L157" t="s">
        <v>2</v>
      </c>
      <c r="M157" t="s">
        <v>43</v>
      </c>
      <c r="O157" t="s">
        <v>26</v>
      </c>
      <c r="Q157" t="s">
        <v>3</v>
      </c>
      <c r="R157" s="5" t="s">
        <v>43</v>
      </c>
      <c r="S157" s="5"/>
      <c r="T157" s="5" t="s">
        <v>26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x14ac:dyDescent="0.2"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x14ac:dyDescent="0.2">
      <c r="B159" s="3" t="s">
        <v>31</v>
      </c>
      <c r="C159" s="4" t="s">
        <v>24</v>
      </c>
      <c r="D159" s="4" t="s">
        <v>15</v>
      </c>
      <c r="E159" s="7" t="s">
        <v>28</v>
      </c>
      <c r="F159" s="4"/>
      <c r="G159" s="3" t="s">
        <v>31</v>
      </c>
      <c r="H159" s="4" t="s">
        <v>24</v>
      </c>
      <c r="I159" s="4" t="s">
        <v>15</v>
      </c>
      <c r="J159" s="7" t="s">
        <v>28</v>
      </c>
      <c r="L159" s="3" t="s">
        <v>31</v>
      </c>
      <c r="M159" s="4" t="s">
        <v>24</v>
      </c>
      <c r="N159" s="4" t="s">
        <v>15</v>
      </c>
      <c r="O159" s="7" t="s">
        <v>28</v>
      </c>
      <c r="Q159" s="3" t="s">
        <v>31</v>
      </c>
      <c r="R159" s="4" t="s">
        <v>24</v>
      </c>
      <c r="S159" s="4" t="s">
        <v>15</v>
      </c>
      <c r="T159" s="7" t="s">
        <v>28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x14ac:dyDescent="0.2">
      <c r="A160" t="s">
        <v>4</v>
      </c>
      <c r="B160" s="2">
        <v>10.000069526498001</v>
      </c>
      <c r="C160" s="9">
        <v>2.0456646461561601E-13</v>
      </c>
      <c r="D160" s="2"/>
      <c r="E160" s="8">
        <v>624000000000</v>
      </c>
      <c r="F160" s="2"/>
      <c r="G160" s="2">
        <v>20.000098135492902</v>
      </c>
      <c r="H160" s="9">
        <v>1.0975201160171301E-13</v>
      </c>
      <c r="I160" s="2"/>
      <c r="J160" s="8">
        <v>624000000000</v>
      </c>
      <c r="K160" s="2"/>
      <c r="L160" s="2">
        <v>30.000118233298998</v>
      </c>
      <c r="M160" s="9">
        <v>8.4240110472565997E-14</v>
      </c>
      <c r="N160" s="2"/>
      <c r="O160" s="8">
        <v>624000000000</v>
      </c>
      <c r="P160" s="2"/>
      <c r="Q160" s="2">
        <v>34.9999593967555</v>
      </c>
      <c r="R160" s="9">
        <v>1.05474745759E-13</v>
      </c>
      <c r="S160" s="2"/>
      <c r="T160" s="8">
        <v>624000000000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x14ac:dyDescent="0.2">
      <c r="A161" t="s">
        <v>5</v>
      </c>
      <c r="B161" s="2">
        <v>9.4777594947902308</v>
      </c>
      <c r="C161" s="2">
        <v>3.11583736838087E-2</v>
      </c>
      <c r="D161" s="2">
        <f>B160-B161</f>
        <v>0.5223100317077698</v>
      </c>
      <c r="E161" s="10">
        <v>623935728000</v>
      </c>
      <c r="F161" s="2"/>
      <c r="G161" s="2">
        <v>19.585970371486901</v>
      </c>
      <c r="H161" s="2">
        <v>4.9869610522407501E-2</v>
      </c>
      <c r="I161" s="2">
        <f>G160-G161</f>
        <v>0.41412776400600038</v>
      </c>
      <c r="J161" s="10">
        <v>623834016000</v>
      </c>
      <c r="K161" s="2"/>
      <c r="L161" s="2">
        <v>29.547472763978799</v>
      </c>
      <c r="M161" s="2">
        <v>5.01764367241005E-2</v>
      </c>
      <c r="N161" s="2">
        <f>L160-L161</f>
        <v>0.45264546932019911</v>
      </c>
      <c r="O161" s="10">
        <v>623723568000</v>
      </c>
      <c r="P161" s="2"/>
      <c r="Q161" s="2">
        <v>34.594642172757702</v>
      </c>
      <c r="R161" s="2">
        <v>4.7762177578183102E-2</v>
      </c>
      <c r="S161" s="2">
        <f>Q160-Q161</f>
        <v>0.40531722399779824</v>
      </c>
      <c r="T161" s="10">
        <v>623737296000</v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x14ac:dyDescent="0.2">
      <c r="A162" t="s">
        <v>6</v>
      </c>
      <c r="B162" s="2">
        <v>8.93409844228756</v>
      </c>
      <c r="C162" s="2">
        <v>5.31732555922316E-2</v>
      </c>
      <c r="D162" s="2">
        <f t="shared" ref="D162:D169" si="31">B161-B162</f>
        <v>0.54366105250267083</v>
      </c>
      <c r="E162" s="10">
        <v>623879568000</v>
      </c>
      <c r="F162" s="2"/>
      <c r="G162" s="2">
        <v>19.166302304829198</v>
      </c>
      <c r="H162" s="2">
        <v>6.9649533951020706E-2</v>
      </c>
      <c r="I162" s="2">
        <f t="shared" ref="I162:I169" si="32">G161-G162</f>
        <v>0.41966806665770306</v>
      </c>
      <c r="J162" s="10">
        <v>623648064000</v>
      </c>
      <c r="K162" s="2"/>
      <c r="L162" s="2">
        <v>29.088637835990401</v>
      </c>
      <c r="M162" s="2">
        <v>7.5380803358701495E-2</v>
      </c>
      <c r="N162" s="2">
        <f t="shared" ref="N162:N169" si="33">L161-L162</f>
        <v>0.45883492798839853</v>
      </c>
      <c r="O162" s="10">
        <v>623462112000</v>
      </c>
      <c r="P162" s="2"/>
      <c r="Q162" s="2">
        <v>34.185683747412199</v>
      </c>
      <c r="R162" s="2">
        <v>6.8251724197107497E-2</v>
      </c>
      <c r="S162" s="2">
        <f t="shared" ref="S162:S169" si="34">Q161-Q162</f>
        <v>0.40895842534550297</v>
      </c>
      <c r="T162" s="10">
        <v>623495184000</v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x14ac:dyDescent="0.2">
      <c r="A163" t="s">
        <v>7</v>
      </c>
      <c r="B163" s="2">
        <v>8.3648902973756094</v>
      </c>
      <c r="C163" s="2">
        <v>6.4337240964488604E-2</v>
      </c>
      <c r="D163" s="2">
        <f t="shared" si="31"/>
        <v>0.5692081449119506</v>
      </c>
      <c r="E163" s="10">
        <v>623814672000</v>
      </c>
      <c r="F163" s="2"/>
      <c r="G163" s="2">
        <v>18.7411098674127</v>
      </c>
      <c r="H163" s="2">
        <v>8.0701265102682898E-2</v>
      </c>
      <c r="I163" s="2">
        <f t="shared" si="32"/>
        <v>0.42519243741649859</v>
      </c>
      <c r="J163" s="10">
        <v>623483952000</v>
      </c>
      <c r="K163" s="2"/>
      <c r="L163" s="2">
        <v>28.623228817780799</v>
      </c>
      <c r="M163" s="2">
        <v>9.3792755161203195E-2</v>
      </c>
      <c r="N163" s="2">
        <f t="shared" si="33"/>
        <v>0.46540901820960201</v>
      </c>
      <c r="O163" s="10">
        <v>623182560000</v>
      </c>
      <c r="P163" s="2"/>
      <c r="Q163" s="2">
        <v>33.772912887929799</v>
      </c>
      <c r="R163" s="2">
        <v>8.4698202075130402E-2</v>
      </c>
      <c r="S163" s="2">
        <f t="shared" si="34"/>
        <v>0.4127708594824</v>
      </c>
      <c r="T163" s="10">
        <v>623226240000</v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x14ac:dyDescent="0.2">
      <c r="A164" t="s">
        <v>8</v>
      </c>
      <c r="B164" s="2">
        <v>7.7650276052254403</v>
      </c>
      <c r="C164" s="2">
        <v>7.2351898720876398E-2</v>
      </c>
      <c r="D164" s="2">
        <f t="shared" si="31"/>
        <v>0.59986269215016907</v>
      </c>
      <c r="E164" s="10">
        <v>623742288000</v>
      </c>
      <c r="F164" s="2"/>
      <c r="G164" s="2">
        <v>18.310157971485701</v>
      </c>
      <c r="H164" s="2">
        <v>0.10218417417879</v>
      </c>
      <c r="I164" s="2">
        <f t="shared" si="32"/>
        <v>0.43095189592699867</v>
      </c>
      <c r="J164" s="10">
        <v>623313600000</v>
      </c>
      <c r="K164" s="2"/>
      <c r="L164" s="2">
        <v>28.151257158794898</v>
      </c>
      <c r="M164" s="2">
        <v>0.102171268717937</v>
      </c>
      <c r="N164" s="2">
        <f t="shared" si="33"/>
        <v>0.47197165898590043</v>
      </c>
      <c r="O164" s="10">
        <v>622925472000</v>
      </c>
      <c r="P164" s="2"/>
      <c r="Q164" s="2">
        <v>33.361903343654099</v>
      </c>
      <c r="R164" s="2">
        <v>0.10059121808011</v>
      </c>
      <c r="S164" s="2">
        <f t="shared" si="34"/>
        <v>0.41100954427570002</v>
      </c>
      <c r="T164" s="10">
        <v>622983504000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x14ac:dyDescent="0.2">
      <c r="A165" t="s">
        <v>9</v>
      </c>
      <c r="B165" s="2">
        <v>7.1283016217481601</v>
      </c>
      <c r="C165" s="2">
        <v>8.1585764047789402E-2</v>
      </c>
      <c r="D165" s="2">
        <f t="shared" si="31"/>
        <v>0.63672598347728027</v>
      </c>
      <c r="E165" s="10">
        <v>623662416000</v>
      </c>
      <c r="F165" s="2"/>
      <c r="G165" s="2">
        <v>17.873077847679401</v>
      </c>
      <c r="H165" s="2">
        <v>0.108600214503298</v>
      </c>
      <c r="I165" s="2">
        <f t="shared" si="32"/>
        <v>0.43708012380630024</v>
      </c>
      <c r="J165" s="10">
        <v>623139504000</v>
      </c>
      <c r="K165" s="2"/>
      <c r="L165" s="2">
        <v>27.672424987537301</v>
      </c>
      <c r="M165" s="2">
        <v>0.12398226215689501</v>
      </c>
      <c r="N165" s="2">
        <f t="shared" si="33"/>
        <v>0.47883217125759714</v>
      </c>
      <c r="O165" s="10">
        <v>622653408000</v>
      </c>
      <c r="P165" s="2"/>
      <c r="Q165" s="2">
        <v>32.947276700522004</v>
      </c>
      <c r="R165" s="2">
        <v>0.123247961079687</v>
      </c>
      <c r="S165" s="2">
        <f t="shared" si="34"/>
        <v>0.4146266431320953</v>
      </c>
      <c r="T165" s="10">
        <v>622732656000</v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x14ac:dyDescent="0.2">
      <c r="A166" t="s">
        <v>10</v>
      </c>
      <c r="B166" s="2">
        <v>6.4491488466826397</v>
      </c>
      <c r="C166" s="2">
        <v>9.4366727092714597E-2</v>
      </c>
      <c r="D166" s="2">
        <f t="shared" si="31"/>
        <v>0.67915277506552041</v>
      </c>
      <c r="E166" s="10">
        <v>623608128000</v>
      </c>
      <c r="F166" s="2"/>
      <c r="G166" s="2">
        <v>17.4287091355299</v>
      </c>
      <c r="H166" s="2">
        <v>0.12907792484351499</v>
      </c>
      <c r="I166" s="2">
        <f t="shared" si="32"/>
        <v>0.44436871214950102</v>
      </c>
      <c r="J166" s="10">
        <v>622988496000</v>
      </c>
      <c r="K166" s="2"/>
      <c r="L166" s="2">
        <v>27.186867779154198</v>
      </c>
      <c r="M166" s="2">
        <v>0.13873362701061301</v>
      </c>
      <c r="N166" s="2">
        <f t="shared" si="33"/>
        <v>0.48555720838310279</v>
      </c>
      <c r="O166" s="10">
        <v>622391328000</v>
      </c>
      <c r="P166" s="2"/>
      <c r="Q166" s="2">
        <v>32.528778029523401</v>
      </c>
      <c r="R166" s="2">
        <v>0.13278761325992899</v>
      </c>
      <c r="S166" s="2">
        <f t="shared" si="34"/>
        <v>0.41849867099860205</v>
      </c>
      <c r="T166" s="10">
        <v>622485552000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x14ac:dyDescent="0.2">
      <c r="A167" t="s">
        <v>11</v>
      </c>
      <c r="B167" s="2">
        <v>5.7141598177527104</v>
      </c>
      <c r="C167" s="2">
        <v>0.108541694327688</v>
      </c>
      <c r="D167" s="2">
        <f t="shared" si="31"/>
        <v>0.73498902892992923</v>
      </c>
      <c r="E167" s="10">
        <v>623551968000</v>
      </c>
      <c r="F167" s="2"/>
      <c r="G167" s="2">
        <v>16.9760932092735</v>
      </c>
      <c r="H167" s="2">
        <v>0.147155935241925</v>
      </c>
      <c r="I167" s="2">
        <f t="shared" si="32"/>
        <v>0.45261592625639935</v>
      </c>
      <c r="J167" s="10">
        <v>622822512000</v>
      </c>
      <c r="K167" s="2"/>
      <c r="L167" s="2">
        <v>26.694677766247001</v>
      </c>
      <c r="M167" s="2">
        <v>0.14563419044435999</v>
      </c>
      <c r="N167" s="2">
        <f t="shared" si="33"/>
        <v>0.49219001290719788</v>
      </c>
      <c r="O167" s="10">
        <v>622100544000</v>
      </c>
      <c r="P167" s="2"/>
      <c r="Q167" s="2">
        <v>32.1059222033075</v>
      </c>
      <c r="R167" s="2">
        <v>0.14783514298345701</v>
      </c>
      <c r="S167" s="2">
        <f t="shared" si="34"/>
        <v>0.42285582621590123</v>
      </c>
      <c r="T167" s="10">
        <v>622215360000</v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x14ac:dyDescent="0.2">
      <c r="A168" t="s">
        <v>12</v>
      </c>
      <c r="B168" s="2">
        <v>4.9062748257575697</v>
      </c>
      <c r="C168" s="2">
        <v>0.119809290876221</v>
      </c>
      <c r="D168" s="2">
        <f t="shared" si="31"/>
        <v>0.80788499199514074</v>
      </c>
      <c r="E168" s="10">
        <v>623489568000</v>
      </c>
      <c r="F168" s="2"/>
      <c r="G168" s="2">
        <v>16.514198033787299</v>
      </c>
      <c r="H168" s="2">
        <v>0.15216820100731501</v>
      </c>
      <c r="I168" s="2">
        <f t="shared" si="32"/>
        <v>0.46189517548620174</v>
      </c>
      <c r="J168" s="10">
        <v>622653408000</v>
      </c>
      <c r="K168" s="2"/>
      <c r="L168" s="2">
        <v>26.195962805057398</v>
      </c>
      <c r="M168" s="2">
        <v>0.16573558783662501</v>
      </c>
      <c r="N168" s="2">
        <f t="shared" si="33"/>
        <v>0.49871496118960223</v>
      </c>
      <c r="O168" s="10">
        <v>621832848000</v>
      </c>
      <c r="P168" s="2"/>
      <c r="Q168" s="2">
        <v>31.678692123529</v>
      </c>
      <c r="R168" s="2">
        <v>0.15047585923988299</v>
      </c>
      <c r="S168" s="2">
        <f t="shared" si="34"/>
        <v>0.42723007977850003</v>
      </c>
      <c r="T168" s="10">
        <v>621967632000</v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x14ac:dyDescent="0.2">
      <c r="A169" t="s">
        <v>13</v>
      </c>
      <c r="B169" s="2">
        <v>3.9968404023564901</v>
      </c>
      <c r="C169" s="2">
        <v>0.132608315560618</v>
      </c>
      <c r="D169" s="2">
        <f t="shared" si="31"/>
        <v>0.90943442340107961</v>
      </c>
      <c r="E169" s="10">
        <v>623425920000</v>
      </c>
      <c r="F169" s="2"/>
      <c r="G169" s="2">
        <v>16.041123249096898</v>
      </c>
      <c r="H169" s="2">
        <v>0.166180398340221</v>
      </c>
      <c r="I169" s="2">
        <f t="shared" si="32"/>
        <v>0.47307478469040021</v>
      </c>
      <c r="J169" s="10">
        <v>622480560000</v>
      </c>
      <c r="K169" s="2"/>
      <c r="L169" s="2">
        <v>25.690645079462598</v>
      </c>
      <c r="M169" s="2">
        <v>0.178192398227669</v>
      </c>
      <c r="N169" s="2">
        <f t="shared" si="33"/>
        <v>0.50531772559480004</v>
      </c>
      <c r="O169" s="10">
        <v>621570768000</v>
      </c>
      <c r="P169" s="2"/>
      <c r="Q169" s="2">
        <v>31.246300380695001</v>
      </c>
      <c r="R169" s="2">
        <v>0.16738042893739699</v>
      </c>
      <c r="S169" s="2">
        <f t="shared" si="34"/>
        <v>0.43239174283399961</v>
      </c>
      <c r="T169" s="10">
        <v>621709296000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x14ac:dyDescent="0.2">
      <c r="A172" t="s">
        <v>16</v>
      </c>
      <c r="B172" s="2"/>
      <c r="C172" s="2"/>
      <c r="D172" s="2">
        <f>AVERAGE(D161:D169)</f>
        <v>0.66702545823794557</v>
      </c>
      <c r="E172" s="2"/>
      <c r="F172" s="2"/>
      <c r="G172" s="2"/>
      <c r="H172" s="2"/>
      <c r="I172" s="2">
        <f>AVERAGE(I161:I169)</f>
        <v>0.43988609848844479</v>
      </c>
      <c r="J172" s="2"/>
      <c r="K172" s="2"/>
      <c r="L172" s="2"/>
      <c r="M172" s="2"/>
      <c r="N172" s="2">
        <f>AVERAGE(N161:N169)</f>
        <v>0.4788303504262667</v>
      </c>
      <c r="O172" s="2"/>
      <c r="P172" s="2"/>
      <c r="Q172" s="2"/>
      <c r="R172" s="2"/>
      <c r="S172" s="2">
        <f>AVERAGE(S161:S169)</f>
        <v>0.41707322400672214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x14ac:dyDescent="0.2">
      <c r="A175" t="s">
        <v>53</v>
      </c>
      <c r="B175" t="s">
        <v>14</v>
      </c>
      <c r="C175" t="s">
        <v>0</v>
      </c>
      <c r="D175" t="s">
        <v>26</v>
      </c>
      <c r="G175" t="s">
        <v>1</v>
      </c>
      <c r="H175" t="s">
        <v>0</v>
      </c>
      <c r="I175" t="s">
        <v>26</v>
      </c>
      <c r="L175" t="s">
        <v>2</v>
      </c>
      <c r="M175" t="s">
        <v>0</v>
      </c>
      <c r="N175" t="s">
        <v>26</v>
      </c>
      <c r="Q175" t="s">
        <v>3</v>
      </c>
      <c r="R175" t="s">
        <v>0</v>
      </c>
      <c r="S175" t="s">
        <v>26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x14ac:dyDescent="0.2"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x14ac:dyDescent="0.2">
      <c r="B177" s="3" t="s">
        <v>31</v>
      </c>
      <c r="C177" s="4" t="s">
        <v>24</v>
      </c>
      <c r="D177" s="4" t="s">
        <v>15</v>
      </c>
      <c r="E177" s="7" t="s">
        <v>28</v>
      </c>
      <c r="F177" s="4"/>
      <c r="G177" s="3" t="s">
        <v>31</v>
      </c>
      <c r="H177" s="4" t="s">
        <v>24</v>
      </c>
      <c r="I177" s="4" t="s">
        <v>15</v>
      </c>
      <c r="J177" s="7" t="s">
        <v>28</v>
      </c>
      <c r="L177" s="3" t="s">
        <v>31</v>
      </c>
      <c r="M177" s="4" t="s">
        <v>24</v>
      </c>
      <c r="N177" s="4" t="s">
        <v>15</v>
      </c>
      <c r="O177" s="7" t="s">
        <v>28</v>
      </c>
      <c r="Q177" s="3" t="s">
        <v>31</v>
      </c>
      <c r="R177" s="4" t="s">
        <v>24</v>
      </c>
      <c r="S177" s="4" t="s">
        <v>15</v>
      </c>
      <c r="T177" s="7" t="s">
        <v>28</v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x14ac:dyDescent="0.2">
      <c r="A178" t="s">
        <v>4</v>
      </c>
      <c r="B178" s="2">
        <v>10.000069594966201</v>
      </c>
      <c r="C178" s="9">
        <v>4.5284013258902099E-14</v>
      </c>
      <c r="D178" s="2"/>
      <c r="E178" s="8">
        <v>624000000000</v>
      </c>
      <c r="F178" s="2"/>
      <c r="G178" s="2">
        <v>20.000098135492902</v>
      </c>
      <c r="H178" s="9">
        <v>1.0975201160171301E-13</v>
      </c>
      <c r="I178" s="2"/>
      <c r="J178" s="8">
        <v>624000000000</v>
      </c>
      <c r="K178" s="2"/>
      <c r="L178" s="2">
        <v>30.000118233990701</v>
      </c>
      <c r="M178" s="9">
        <v>8.4240110472566098E-14</v>
      </c>
      <c r="N178" s="2"/>
      <c r="O178" s="8">
        <v>624000000000</v>
      </c>
      <c r="P178" s="2"/>
      <c r="Q178" s="2">
        <v>34.9999593967555</v>
      </c>
      <c r="R178" s="9">
        <v>1.05747575900486E-13</v>
      </c>
      <c r="S178" s="2"/>
      <c r="T178" s="8">
        <v>624000000000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x14ac:dyDescent="0.2">
      <c r="A179" t="s">
        <v>5</v>
      </c>
      <c r="B179" s="2">
        <v>9.78611812340875</v>
      </c>
      <c r="C179" s="2">
        <v>2.43932938957689E-2</v>
      </c>
      <c r="D179" s="2">
        <f>B178-B179</f>
        <v>0.21395147155745065</v>
      </c>
      <c r="E179" s="10">
        <v>623983152000</v>
      </c>
      <c r="F179" s="2"/>
      <c r="G179" s="2">
        <v>19.8672086159544</v>
      </c>
      <c r="H179" s="2">
        <v>2.34584389431849E-2</v>
      </c>
      <c r="I179" s="2">
        <f>G178-G179</f>
        <v>0.13288951953850159</v>
      </c>
      <c r="J179" s="10">
        <v>623963184000</v>
      </c>
      <c r="K179" s="2"/>
      <c r="L179" s="2">
        <v>29.9002361513807</v>
      </c>
      <c r="M179" s="2">
        <v>2.3221874240536702E-2</v>
      </c>
      <c r="N179" s="2">
        <f>L178-L179</f>
        <v>9.9882082610001532E-2</v>
      </c>
      <c r="O179" s="10">
        <v>623956944000</v>
      </c>
      <c r="P179" s="2"/>
      <c r="Q179" s="2">
        <v>34.910931716177799</v>
      </c>
      <c r="R179" s="2">
        <v>2.3324166644967601E-2</v>
      </c>
      <c r="S179" s="2">
        <f>Q178-Q179</f>
        <v>8.9027680577700608E-2</v>
      </c>
      <c r="T179" s="10">
        <v>623956320000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x14ac:dyDescent="0.2">
      <c r="A180" t="s">
        <v>6</v>
      </c>
      <c r="B180" s="2">
        <v>9.5689819030853798</v>
      </c>
      <c r="C180" s="2">
        <v>3.6948639175412398E-2</v>
      </c>
      <c r="D180" s="2">
        <f t="shared" ref="D180:D187" si="35">B179-B180</f>
        <v>0.21713622032337021</v>
      </c>
      <c r="E180" s="10">
        <v>623967552000</v>
      </c>
      <c r="F180" s="2"/>
      <c r="G180" s="2">
        <v>19.733696564136899</v>
      </c>
      <c r="H180" s="2">
        <v>3.4660424942560698E-2</v>
      </c>
      <c r="I180" s="2">
        <f t="shared" ref="I180:I187" si="36">G179-G180</f>
        <v>0.13351205181750103</v>
      </c>
      <c r="J180" s="10">
        <v>623929488000</v>
      </c>
      <c r="K180" s="2"/>
      <c r="L180" s="2">
        <v>29.8002042179405</v>
      </c>
      <c r="M180" s="2">
        <v>3.2896936679379499E-2</v>
      </c>
      <c r="N180" s="2">
        <f t="shared" ref="N180:N187" si="37">L179-L180</f>
        <v>0.10003193344019934</v>
      </c>
      <c r="O180" s="10">
        <v>623918256000</v>
      </c>
      <c r="P180" s="2"/>
      <c r="Q180" s="2">
        <v>34.821674742359903</v>
      </c>
      <c r="R180" s="2">
        <v>3.2995837896444398E-2</v>
      </c>
      <c r="S180" s="2">
        <f t="shared" ref="S180:S187" si="38">Q179-Q180</f>
        <v>8.9256973817896323E-2</v>
      </c>
      <c r="T180" s="10">
        <v>623917632000</v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x14ac:dyDescent="0.2">
      <c r="A181" t="s">
        <v>7</v>
      </c>
      <c r="B181" s="2">
        <v>9.3485360127986006</v>
      </c>
      <c r="C181" s="2">
        <v>4.6893356507735302E-2</v>
      </c>
      <c r="D181" s="2">
        <f t="shared" si="35"/>
        <v>0.22044589028677919</v>
      </c>
      <c r="E181" s="10">
        <v>623951952000</v>
      </c>
      <c r="F181" s="2"/>
      <c r="G181" s="2">
        <v>19.599544729683199</v>
      </c>
      <c r="H181" s="2">
        <v>4.5684483536036498E-2</v>
      </c>
      <c r="I181" s="2">
        <f t="shared" si="36"/>
        <v>0.13415183445370005</v>
      </c>
      <c r="J181" s="10">
        <v>623897664000</v>
      </c>
      <c r="K181" s="2"/>
      <c r="L181" s="2">
        <v>29.6999477279738</v>
      </c>
      <c r="M181" s="2">
        <v>4.0348096451461098E-2</v>
      </c>
      <c r="N181" s="2">
        <f t="shared" si="37"/>
        <v>0.1002564899667</v>
      </c>
      <c r="O181" s="10">
        <v>623873952000</v>
      </c>
      <c r="P181" s="2"/>
      <c r="Q181" s="2">
        <v>34.732228833914803</v>
      </c>
      <c r="R181" s="2">
        <v>4.0490995447066899E-2</v>
      </c>
      <c r="S181" s="2">
        <f t="shared" si="38"/>
        <v>8.9445908445100031E-2</v>
      </c>
      <c r="T181" s="10">
        <v>623872080000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x14ac:dyDescent="0.2">
      <c r="A182" t="s">
        <v>8</v>
      </c>
      <c r="B182" s="2">
        <v>9.1246119722168206</v>
      </c>
      <c r="C182" s="2">
        <v>5.6180125103054097E-2</v>
      </c>
      <c r="D182" s="2">
        <f t="shared" si="35"/>
        <v>0.22392404058177995</v>
      </c>
      <c r="E182" s="10">
        <v>623941344000</v>
      </c>
      <c r="F182" s="2"/>
      <c r="G182" s="2">
        <v>19.464701658159999</v>
      </c>
      <c r="H182" s="2">
        <v>5.66680405917789E-2</v>
      </c>
      <c r="I182" s="2">
        <f t="shared" si="36"/>
        <v>0.13484307152319985</v>
      </c>
      <c r="J182" s="10">
        <v>623855232000</v>
      </c>
      <c r="K182" s="2"/>
      <c r="L182" s="2">
        <v>29.599452939219599</v>
      </c>
      <c r="M182" s="2">
        <v>4.6644196436285201E-2</v>
      </c>
      <c r="N182" s="2">
        <f t="shared" si="37"/>
        <v>0.10049478875420093</v>
      </c>
      <c r="O182" s="10">
        <v>623828400000</v>
      </c>
      <c r="P182" s="2"/>
      <c r="Q182" s="2">
        <v>34.642633172533998</v>
      </c>
      <c r="R182" s="2">
        <v>4.6743014088900497E-2</v>
      </c>
      <c r="S182" s="2">
        <f t="shared" si="38"/>
        <v>8.9595661380805325E-2</v>
      </c>
      <c r="T182" s="10">
        <v>623825904000</v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x14ac:dyDescent="0.2">
      <c r="A183" t="s">
        <v>9</v>
      </c>
      <c r="B183" s="2">
        <v>8.8970050152122404</v>
      </c>
      <c r="C183" s="2">
        <v>6.4073908684100706E-2</v>
      </c>
      <c r="D183" s="2">
        <f t="shared" si="35"/>
        <v>0.22760695700458022</v>
      </c>
      <c r="E183" s="10">
        <v>623928240000</v>
      </c>
      <c r="F183" s="2"/>
      <c r="G183" s="2">
        <v>19.329208513733001</v>
      </c>
      <c r="H183" s="2">
        <v>5.4547803852780199E-2</v>
      </c>
      <c r="I183" s="2">
        <f t="shared" si="36"/>
        <v>0.13549314442699867</v>
      </c>
      <c r="J183" s="10">
        <v>623815296000</v>
      </c>
      <c r="K183" s="2"/>
      <c r="L183" s="2">
        <v>29.498653076120402</v>
      </c>
      <c r="M183" s="2">
        <v>5.2251539539025102E-2</v>
      </c>
      <c r="N183" s="2">
        <f t="shared" si="37"/>
        <v>0.10079986309919775</v>
      </c>
      <c r="O183" s="10">
        <v>623772240000</v>
      </c>
      <c r="P183" s="2"/>
      <c r="Q183" s="2">
        <v>34.552779418518803</v>
      </c>
      <c r="R183" s="2">
        <v>5.23623005115278E-2</v>
      </c>
      <c r="S183" s="2">
        <f t="shared" si="38"/>
        <v>8.9853754015194909E-2</v>
      </c>
      <c r="T183" s="10">
        <v>623769120000</v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x14ac:dyDescent="0.2">
      <c r="A184" t="s">
        <v>10</v>
      </c>
      <c r="B184" s="2">
        <v>8.6654023704344301</v>
      </c>
      <c r="C184" s="2">
        <v>7.1406494804109294E-2</v>
      </c>
      <c r="D184" s="2">
        <f t="shared" si="35"/>
        <v>0.23160264477781034</v>
      </c>
      <c r="E184" s="10">
        <v>623919504000</v>
      </c>
      <c r="F184" s="2"/>
      <c r="G184" s="2">
        <v>19.193022697526199</v>
      </c>
      <c r="H184" s="2">
        <v>6.0077041221061403E-2</v>
      </c>
      <c r="I184" s="2">
        <f t="shared" si="36"/>
        <v>0.13618581620680104</v>
      </c>
      <c r="J184" s="10">
        <v>623770368000</v>
      </c>
      <c r="K184" s="2"/>
      <c r="L184" s="2">
        <v>29.3976142742839</v>
      </c>
      <c r="M184" s="2">
        <v>5.7326193425840603E-2</v>
      </c>
      <c r="N184" s="2">
        <f t="shared" si="37"/>
        <v>0.10103880183650205</v>
      </c>
      <c r="O184" s="10">
        <v>623724192000</v>
      </c>
      <c r="P184" s="2"/>
      <c r="Q184" s="2">
        <v>34.462778840905401</v>
      </c>
      <c r="R184" s="2">
        <v>5.7457315033055303E-2</v>
      </c>
      <c r="S184" s="2">
        <f t="shared" si="38"/>
        <v>9.0000577613402299E-2</v>
      </c>
      <c r="T184" s="10">
        <v>623720448000</v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x14ac:dyDescent="0.2">
      <c r="A185" t="s">
        <v>11</v>
      </c>
      <c r="B185" s="2">
        <v>8.4294316835437204</v>
      </c>
      <c r="C185" s="2">
        <v>7.9870538002209196E-2</v>
      </c>
      <c r="D185" s="2">
        <f t="shared" si="35"/>
        <v>0.23597068689070966</v>
      </c>
      <c r="E185" s="10">
        <v>623908272000</v>
      </c>
      <c r="F185" s="2"/>
      <c r="G185" s="2">
        <v>19.056128918202401</v>
      </c>
      <c r="H185" s="2">
        <v>6.5671695747424305E-2</v>
      </c>
      <c r="I185" s="2">
        <f t="shared" si="36"/>
        <v>0.13689377932379898</v>
      </c>
      <c r="J185" s="10">
        <v>623726688000</v>
      </c>
      <c r="K185" s="2"/>
      <c r="L185" s="2">
        <v>29.296344876383898</v>
      </c>
      <c r="M185" s="2">
        <v>6.20472157794719E-2</v>
      </c>
      <c r="N185" s="2">
        <f t="shared" si="37"/>
        <v>0.10126939790000122</v>
      </c>
      <c r="O185" s="10">
        <v>623674272000</v>
      </c>
      <c r="P185" s="2"/>
      <c r="Q185" s="2">
        <v>34.372668264807601</v>
      </c>
      <c r="R185" s="2">
        <v>6.2104320314175003E-2</v>
      </c>
      <c r="S185" s="2">
        <f t="shared" si="38"/>
        <v>9.0110576097799822E-2</v>
      </c>
      <c r="T185" s="10">
        <v>623670528000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x14ac:dyDescent="0.2">
      <c r="A186" t="s">
        <v>12</v>
      </c>
      <c r="B186" s="2">
        <v>8.1888378290316197</v>
      </c>
      <c r="C186" s="2">
        <v>8.8424860666939803E-2</v>
      </c>
      <c r="D186" s="2">
        <f t="shared" si="35"/>
        <v>0.24059385451210069</v>
      </c>
      <c r="E186" s="10">
        <v>623893296000</v>
      </c>
      <c r="F186" s="2"/>
      <c r="G186" s="2">
        <v>18.918499612295701</v>
      </c>
      <c r="H186" s="2">
        <v>7.1163021251471295E-2</v>
      </c>
      <c r="I186" s="2">
        <f t="shared" si="36"/>
        <v>0.13762930590669953</v>
      </c>
      <c r="J186" s="10">
        <v>623692992000</v>
      </c>
      <c r="K186" s="2"/>
      <c r="L186" s="2">
        <v>29.1947648058892</v>
      </c>
      <c r="M186" s="2">
        <v>6.6797551520252296E-2</v>
      </c>
      <c r="N186" s="2">
        <f t="shared" si="37"/>
        <v>0.1015800704946983</v>
      </c>
      <c r="O186" s="10">
        <v>623643072000</v>
      </c>
      <c r="P186" s="2"/>
      <c r="Q186" s="2">
        <v>34.282312842937401</v>
      </c>
      <c r="R186" s="2">
        <v>6.6434544525775199E-2</v>
      </c>
      <c r="S186" s="2">
        <f t="shared" si="38"/>
        <v>9.0355421870199848E-2</v>
      </c>
      <c r="T186" s="10">
        <v>623638704000</v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x14ac:dyDescent="0.2">
      <c r="A187" t="s">
        <v>13</v>
      </c>
      <c r="B187" s="2">
        <v>7.9432647499075903</v>
      </c>
      <c r="C187" s="2">
        <v>9.6116548050655601E-2</v>
      </c>
      <c r="D187" s="2">
        <f t="shared" si="35"/>
        <v>0.24557307912402937</v>
      </c>
      <c r="E187" s="10">
        <v>623879568000</v>
      </c>
      <c r="F187" s="2"/>
      <c r="G187" s="2">
        <v>18.780127173361599</v>
      </c>
      <c r="H187" s="2">
        <v>7.6963057179360903E-2</v>
      </c>
      <c r="I187" s="2">
        <f t="shared" si="36"/>
        <v>0.13837243893410189</v>
      </c>
      <c r="J187" s="10">
        <v>623655552000</v>
      </c>
      <c r="K187" s="2"/>
      <c r="L187" s="2">
        <v>29.092938321437199</v>
      </c>
      <c r="M187" s="2">
        <v>7.1013230181084894E-2</v>
      </c>
      <c r="N187" s="2">
        <f t="shared" si="37"/>
        <v>0.10182648445200115</v>
      </c>
      <c r="O187" s="10">
        <v>623594400000</v>
      </c>
      <c r="P187" s="2"/>
      <c r="Q187" s="2">
        <v>34.191785529515499</v>
      </c>
      <c r="R187" s="2">
        <v>7.0535721149081507E-2</v>
      </c>
      <c r="S187" s="2">
        <f t="shared" si="38"/>
        <v>9.0527313421901567E-2</v>
      </c>
      <c r="T187" s="10">
        <v>623591280000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x14ac:dyDescent="0.2">
      <c r="A190" t="s">
        <v>16</v>
      </c>
      <c r="D190" s="2">
        <f>AVERAGE(D179:D187)</f>
        <v>0.22853387167317893</v>
      </c>
      <c r="G190" s="2"/>
      <c r="H190" s="2"/>
      <c r="I190" s="2">
        <f>AVERAGE(I179:I187)</f>
        <v>0.13555232912570028</v>
      </c>
      <c r="L190" s="2"/>
      <c r="N190" s="2">
        <f>AVERAGE(N179:N187)</f>
        <v>0.10079776806150026</v>
      </c>
      <c r="S190" s="2">
        <f>AVERAGE(S179:S187)</f>
        <v>8.9797096360000078E-2</v>
      </c>
    </row>
    <row r="191" spans="1:44" x14ac:dyDescent="0.2">
      <c r="M191" s="2"/>
    </row>
    <row r="192" spans="1:44" x14ac:dyDescent="0.2">
      <c r="B192" t="s">
        <v>14</v>
      </c>
      <c r="C192" t="s">
        <v>55</v>
      </c>
      <c r="E192" t="s">
        <v>26</v>
      </c>
      <c r="G192" t="s">
        <v>1</v>
      </c>
      <c r="H192" t="s">
        <v>51</v>
      </c>
      <c r="J192" t="s">
        <v>26</v>
      </c>
      <c r="L192" t="s">
        <v>2</v>
      </c>
      <c r="M192" t="s">
        <v>43</v>
      </c>
      <c r="O192" t="s">
        <v>26</v>
      </c>
      <c r="Q192" t="s">
        <v>3</v>
      </c>
      <c r="R192" t="s">
        <v>43</v>
      </c>
      <c r="T192" t="s">
        <v>26</v>
      </c>
    </row>
    <row r="194" spans="1:20" x14ac:dyDescent="0.2">
      <c r="B194" s="3" t="s">
        <v>31</v>
      </c>
      <c r="C194" s="4" t="s">
        <v>24</v>
      </c>
      <c r="D194" s="4" t="s">
        <v>15</v>
      </c>
      <c r="E194" s="7" t="s">
        <v>28</v>
      </c>
      <c r="F194" s="4"/>
      <c r="G194" s="3" t="s">
        <v>31</v>
      </c>
      <c r="H194" s="4" t="s">
        <v>24</v>
      </c>
      <c r="I194" s="4" t="s">
        <v>15</v>
      </c>
      <c r="J194" s="7" t="s">
        <v>28</v>
      </c>
      <c r="L194" s="3" t="s">
        <v>31</v>
      </c>
      <c r="M194" s="4" t="s">
        <v>24</v>
      </c>
      <c r="N194" s="4" t="s">
        <v>15</v>
      </c>
      <c r="O194" s="7" t="s">
        <v>28</v>
      </c>
      <c r="Q194" s="3" t="s">
        <v>31</v>
      </c>
      <c r="R194" s="4" t="s">
        <v>24</v>
      </c>
      <c r="S194" s="4" t="s">
        <v>15</v>
      </c>
      <c r="T194" s="7" t="s">
        <v>28</v>
      </c>
    </row>
    <row r="195" spans="1:20" x14ac:dyDescent="0.2">
      <c r="A195" t="s">
        <v>4</v>
      </c>
      <c r="B195" s="2">
        <v>10.0000695496626</v>
      </c>
      <c r="C195" s="9">
        <v>4.5284013258902099E-14</v>
      </c>
      <c r="E195" s="8">
        <v>624000000000</v>
      </c>
      <c r="G195" s="2">
        <v>20.0000741101648</v>
      </c>
      <c r="H195" s="9">
        <v>5.6583342982784296E-13</v>
      </c>
      <c r="J195" s="8">
        <v>624000000000</v>
      </c>
      <c r="L195" s="2">
        <v>30.000118233990701</v>
      </c>
      <c r="M195" s="9">
        <v>8.4240110472565997E-14</v>
      </c>
      <c r="O195" s="8">
        <v>624000000000</v>
      </c>
      <c r="Q195" s="2">
        <v>34.9999593967555</v>
      </c>
      <c r="R195" s="9">
        <v>1.0574759004868E-13</v>
      </c>
      <c r="T195" s="8">
        <v>624000000000</v>
      </c>
    </row>
    <row r="196" spans="1:20" x14ac:dyDescent="0.2">
      <c r="A196" t="s">
        <v>5</v>
      </c>
      <c r="B196" s="2">
        <v>9.6138755783535998</v>
      </c>
      <c r="C196" s="2">
        <v>3.13461246525314E-2</v>
      </c>
      <c r="D196" s="2">
        <f>B195-B196</f>
        <v>0.38619397130899991</v>
      </c>
      <c r="E196">
        <v>623952576000</v>
      </c>
      <c r="G196" s="2">
        <v>19.563419113344398</v>
      </c>
      <c r="H196" s="2">
        <v>5.0823535832888699E-2</v>
      </c>
      <c r="I196" s="2">
        <f>G195-G196</f>
        <v>0.43665499682040121</v>
      </c>
      <c r="J196">
        <v>623829024000</v>
      </c>
      <c r="L196" s="2">
        <v>29.530460461044299</v>
      </c>
      <c r="M196" s="2">
        <v>5.4345591379422499E-2</v>
      </c>
      <c r="N196" s="2">
        <f>L195-L196</f>
        <v>0.46965777294640176</v>
      </c>
      <c r="O196">
        <v>623712960000</v>
      </c>
      <c r="Q196" s="2">
        <v>34.579580792055502</v>
      </c>
      <c r="R196" s="2">
        <v>4.8732135612046E-2</v>
      </c>
      <c r="S196" s="2">
        <f>Q195-Q196</f>
        <v>0.42037860469999799</v>
      </c>
      <c r="T196">
        <v>623729808000</v>
      </c>
    </row>
    <row r="197" spans="1:20" x14ac:dyDescent="0.2">
      <c r="A197" t="s">
        <v>6</v>
      </c>
      <c r="B197" s="2">
        <v>9.2175706516800293</v>
      </c>
      <c r="C197" s="2">
        <v>5.2658481314430898E-2</v>
      </c>
      <c r="D197" s="2">
        <f t="shared" ref="D197:D204" si="39">B196-B197</f>
        <v>0.39630492667357053</v>
      </c>
      <c r="E197">
        <v>623914512000</v>
      </c>
      <c r="G197" s="2">
        <v>19.120592273608001</v>
      </c>
      <c r="H197" s="2">
        <v>6.8106691651776102E-2</v>
      </c>
      <c r="I197" s="2">
        <f t="shared" ref="I197:I204" si="40">G196-G197</f>
        <v>0.44282683973639791</v>
      </c>
      <c r="J197">
        <v>623641824000</v>
      </c>
      <c r="L197" s="2">
        <v>29.0542793130723</v>
      </c>
      <c r="M197" s="2">
        <v>6.9562364201301005E-2</v>
      </c>
      <c r="N197" s="2">
        <f t="shared" ref="N197:N204" si="41">L196-L197</f>
        <v>0.47618114797199951</v>
      </c>
      <c r="O197">
        <v>623446512000</v>
      </c>
      <c r="Q197" s="2">
        <v>34.155219128744797</v>
      </c>
      <c r="R197" s="2">
        <v>8.2813439790653295E-2</v>
      </c>
      <c r="S197" s="2">
        <f t="shared" ref="S197:S204" si="42">Q196-Q197</f>
        <v>0.42436166331070524</v>
      </c>
      <c r="T197">
        <v>623477712000</v>
      </c>
    </row>
    <row r="198" spans="1:20" x14ac:dyDescent="0.2">
      <c r="A198" t="s">
        <v>7</v>
      </c>
      <c r="B198" s="2">
        <v>8.8094816573031896</v>
      </c>
      <c r="C198" s="2">
        <v>6.1250280408906801E-2</v>
      </c>
      <c r="D198" s="2">
        <f t="shared" si="39"/>
        <v>0.40808899437683976</v>
      </c>
      <c r="E198">
        <v>623873328000</v>
      </c>
      <c r="G198" s="2">
        <v>18.671434839159001</v>
      </c>
      <c r="H198" s="2">
        <v>8.7320247245636404E-2</v>
      </c>
      <c r="I198" s="2">
        <f t="shared" si="40"/>
        <v>0.44915743444899903</v>
      </c>
      <c r="J198">
        <v>623473344000</v>
      </c>
      <c r="L198" s="2">
        <v>28.5709498353818</v>
      </c>
      <c r="M198" s="2">
        <v>8.7670357971031607E-2</v>
      </c>
      <c r="N198" s="2">
        <f t="shared" si="41"/>
        <v>0.48332947769049994</v>
      </c>
      <c r="O198">
        <v>623160096000</v>
      </c>
      <c r="Q198" s="2">
        <v>33.726905447330999</v>
      </c>
      <c r="R198" s="2">
        <v>8.6241676910662493E-2</v>
      </c>
      <c r="S198" s="2">
        <f t="shared" si="42"/>
        <v>0.42831368141379755</v>
      </c>
      <c r="T198">
        <v>623205024000</v>
      </c>
    </row>
    <row r="199" spans="1:20" x14ac:dyDescent="0.2">
      <c r="A199" t="s">
        <v>8</v>
      </c>
      <c r="B199" s="2">
        <v>8.3873365247745806</v>
      </c>
      <c r="C199" s="2">
        <v>7.3861000592308906E-2</v>
      </c>
      <c r="D199" s="2">
        <f t="shared" si="39"/>
        <v>0.42214513252860897</v>
      </c>
      <c r="E199">
        <v>623828400000</v>
      </c>
      <c r="G199" s="2">
        <v>18.215895217560298</v>
      </c>
      <c r="H199" s="2">
        <v>9.6645338812086104E-2</v>
      </c>
      <c r="I199" s="2">
        <f t="shared" si="40"/>
        <v>0.45553962159870309</v>
      </c>
      <c r="J199">
        <v>623291136000</v>
      </c>
      <c r="L199" s="2">
        <v>28.0805180213457</v>
      </c>
      <c r="M199" s="2">
        <v>0.108575211423421</v>
      </c>
      <c r="N199" s="2">
        <f t="shared" si="41"/>
        <v>0.49043181403609992</v>
      </c>
      <c r="O199">
        <v>622898016000</v>
      </c>
      <c r="Q199" s="2">
        <v>33.300025475718698</v>
      </c>
      <c r="R199" s="2">
        <v>0.108395223674065</v>
      </c>
      <c r="S199" s="2">
        <f t="shared" si="42"/>
        <v>0.42687997161230129</v>
      </c>
      <c r="T199">
        <v>622956048000</v>
      </c>
    </row>
    <row r="200" spans="1:20" x14ac:dyDescent="0.2">
      <c r="A200" t="s">
        <v>9</v>
      </c>
      <c r="B200" s="2">
        <v>7.94841141767699</v>
      </c>
      <c r="C200" s="2">
        <v>8.70048431868337E-2</v>
      </c>
      <c r="D200" s="2">
        <f t="shared" si="39"/>
        <v>0.43892510709759058</v>
      </c>
      <c r="E200">
        <v>623790960000</v>
      </c>
      <c r="G200" s="2">
        <v>17.7530600931102</v>
      </c>
      <c r="H200" s="2">
        <v>0.116003454386067</v>
      </c>
      <c r="I200" s="2">
        <f t="shared" si="40"/>
        <v>0.46283512445009833</v>
      </c>
      <c r="J200">
        <v>623117664000</v>
      </c>
      <c r="L200" s="2">
        <v>27.582970137175199</v>
      </c>
      <c r="M200" s="2">
        <v>0.123439541523416</v>
      </c>
      <c r="N200" s="2">
        <f t="shared" si="41"/>
        <v>0.49754788417050122</v>
      </c>
      <c r="O200">
        <v>622622208000</v>
      </c>
      <c r="Q200" s="2">
        <v>32.869217718534003</v>
      </c>
      <c r="R200" s="2">
        <v>0.12122699733584701</v>
      </c>
      <c r="S200" s="2">
        <f t="shared" si="42"/>
        <v>0.43080775718469511</v>
      </c>
      <c r="T200">
        <v>622695216000</v>
      </c>
    </row>
    <row r="201" spans="1:20" x14ac:dyDescent="0.2">
      <c r="A201" t="s">
        <v>10</v>
      </c>
      <c r="B201" s="2">
        <v>7.4903937438404</v>
      </c>
      <c r="C201" s="2">
        <v>0.100908946699555</v>
      </c>
      <c r="D201" s="2">
        <f t="shared" si="39"/>
        <v>0.45801767383658998</v>
      </c>
      <c r="E201">
        <v>623746656000</v>
      </c>
      <c r="G201" s="2">
        <v>17.281900107642201</v>
      </c>
      <c r="H201" s="2">
        <v>0.13419123797110899</v>
      </c>
      <c r="I201" s="2">
        <f t="shared" si="40"/>
        <v>0.47115998546799887</v>
      </c>
      <c r="J201">
        <v>622961664000</v>
      </c>
      <c r="L201" s="2">
        <v>27.0781068477933</v>
      </c>
      <c r="M201" s="2">
        <v>0.133290692344851</v>
      </c>
      <c r="N201" s="2">
        <f t="shared" si="41"/>
        <v>0.50486328938189828</v>
      </c>
      <c r="O201">
        <v>622347648000</v>
      </c>
      <c r="Q201" s="2">
        <v>32.434032145344702</v>
      </c>
      <c r="R201" s="2">
        <v>0.13300312796042801</v>
      </c>
      <c r="S201" s="2">
        <f t="shared" si="42"/>
        <v>0.43518557318930107</v>
      </c>
      <c r="T201">
        <v>622438128000</v>
      </c>
    </row>
    <row r="202" spans="1:20" x14ac:dyDescent="0.2">
      <c r="A202" t="s">
        <v>11</v>
      </c>
      <c r="B202" s="2">
        <v>7.01166615170734</v>
      </c>
      <c r="C202" s="2">
        <v>0.117478884578381</v>
      </c>
      <c r="D202" s="2">
        <f t="shared" si="39"/>
        <v>0.47872759213306004</v>
      </c>
      <c r="E202">
        <v>623702976000</v>
      </c>
      <c r="G202" s="2">
        <v>16.801061073405201</v>
      </c>
      <c r="H202" s="2">
        <v>0.15309645081794801</v>
      </c>
      <c r="I202" s="2">
        <f t="shared" si="40"/>
        <v>0.48083903423700036</v>
      </c>
      <c r="J202">
        <v>622793184000</v>
      </c>
      <c r="L202" s="2">
        <v>26.566099843072202</v>
      </c>
      <c r="M202" s="2">
        <v>0.152157805395609</v>
      </c>
      <c r="N202" s="2">
        <f t="shared" si="41"/>
        <v>0.51200700472109872</v>
      </c>
      <c r="O202">
        <v>622054992000</v>
      </c>
      <c r="Q202" s="2">
        <v>31.994161333438299</v>
      </c>
      <c r="R202" s="2">
        <v>0.15331014161665599</v>
      </c>
      <c r="S202" s="2">
        <f t="shared" si="42"/>
        <v>0.43987081190640254</v>
      </c>
      <c r="T202">
        <v>622162320000</v>
      </c>
    </row>
    <row r="203" spans="1:20" x14ac:dyDescent="0.2">
      <c r="A203" t="s">
        <v>12</v>
      </c>
      <c r="B203" s="2">
        <v>6.5106875647015796</v>
      </c>
      <c r="C203" s="2">
        <v>0.13138357198341599</v>
      </c>
      <c r="D203" s="2">
        <f t="shared" si="39"/>
        <v>0.50097858700576037</v>
      </c>
      <c r="E203">
        <v>623662416000</v>
      </c>
      <c r="G203" s="2">
        <v>16.309239753475101</v>
      </c>
      <c r="H203" s="2">
        <v>0.16214232728823599</v>
      </c>
      <c r="I203" s="2">
        <f t="shared" si="40"/>
        <v>0.49182131993010003</v>
      </c>
      <c r="J203">
        <v>622612224000</v>
      </c>
      <c r="L203" s="2">
        <v>26.047228381438298</v>
      </c>
      <c r="M203" s="2">
        <v>0.17157723599906899</v>
      </c>
      <c r="N203" s="2">
        <f t="shared" si="41"/>
        <v>0.51887146163390341</v>
      </c>
      <c r="O203">
        <v>621789168000</v>
      </c>
      <c r="Q203" s="2">
        <v>31.5494539985404</v>
      </c>
      <c r="R203" s="2">
        <v>0.15446555358103101</v>
      </c>
      <c r="S203" s="2">
        <f t="shared" si="42"/>
        <v>0.44470733489789893</v>
      </c>
      <c r="T203">
        <v>621902736000</v>
      </c>
    </row>
    <row r="204" spans="1:20" x14ac:dyDescent="0.2">
      <c r="A204" t="s">
        <v>13</v>
      </c>
      <c r="B204" s="2">
        <v>5.9820127742582301</v>
      </c>
      <c r="C204" s="2">
        <v>0.14902640339284501</v>
      </c>
      <c r="D204" s="2">
        <f t="shared" si="39"/>
        <v>0.52867479044334953</v>
      </c>
      <c r="E204">
        <v>623604384000</v>
      </c>
      <c r="G204" s="2">
        <v>15.804587236888301</v>
      </c>
      <c r="H204" s="2">
        <v>0.17129099932339001</v>
      </c>
      <c r="I204" s="2">
        <f t="shared" si="40"/>
        <v>0.5046525165868001</v>
      </c>
      <c r="J204">
        <v>622441248000</v>
      </c>
      <c r="L204" s="2">
        <v>25.521070884409401</v>
      </c>
      <c r="M204" s="2">
        <v>0.186324970247747</v>
      </c>
      <c r="N204" s="2">
        <f t="shared" si="41"/>
        <v>0.52615749702889758</v>
      </c>
      <c r="O204">
        <v>621513984000</v>
      </c>
      <c r="Q204" s="2">
        <v>31.099176985277101</v>
      </c>
      <c r="R204" s="2">
        <v>0.17387922592778501</v>
      </c>
      <c r="S204" s="2">
        <f t="shared" si="42"/>
        <v>0.45027701326329961</v>
      </c>
      <c r="T204">
        <v>621646896000</v>
      </c>
    </row>
    <row r="207" spans="1:20" x14ac:dyDescent="0.2">
      <c r="A207" t="s">
        <v>16</v>
      </c>
      <c r="D207" s="2">
        <f>AVERAGE(D196:D204)</f>
        <v>0.44645075282270774</v>
      </c>
      <c r="I207" s="2">
        <f>AVERAGE(I196:I204)</f>
        <v>0.46616520814183321</v>
      </c>
      <c r="N207" s="2">
        <f>AVERAGE(N196:N204)</f>
        <v>0.49767192773125557</v>
      </c>
      <c r="S207" s="2">
        <f>AVERAGE(S196:S204)</f>
        <v>0.43342026794204436</v>
      </c>
    </row>
    <row r="210" spans="1:20" x14ac:dyDescent="0.2">
      <c r="A210" t="s">
        <v>56</v>
      </c>
      <c r="B210" t="s">
        <v>14</v>
      </c>
      <c r="C210" t="s">
        <v>0</v>
      </c>
      <c r="D210" t="s">
        <v>26</v>
      </c>
      <c r="G210" t="s">
        <v>1</v>
      </c>
      <c r="H210" t="s">
        <v>0</v>
      </c>
      <c r="I210" t="s">
        <v>26</v>
      </c>
      <c r="L210" t="s">
        <v>2</v>
      </c>
      <c r="M210" t="s">
        <v>0</v>
      </c>
      <c r="N210" t="s">
        <v>26</v>
      </c>
      <c r="Q210" t="s">
        <v>3</v>
      </c>
      <c r="R210" t="s">
        <v>0</v>
      </c>
      <c r="S210" t="s">
        <v>26</v>
      </c>
    </row>
    <row r="212" spans="1:20" x14ac:dyDescent="0.2">
      <c r="B212" s="3" t="s">
        <v>31</v>
      </c>
      <c r="C212" s="4" t="s">
        <v>24</v>
      </c>
      <c r="D212" s="4" t="s">
        <v>15</v>
      </c>
      <c r="E212" s="7" t="s">
        <v>28</v>
      </c>
      <c r="F212" s="4"/>
      <c r="G212" s="3" t="s">
        <v>31</v>
      </c>
      <c r="H212" s="4" t="s">
        <v>24</v>
      </c>
      <c r="I212" s="4" t="s">
        <v>15</v>
      </c>
      <c r="J212" s="7" t="s">
        <v>28</v>
      </c>
      <c r="L212" s="3" t="s">
        <v>31</v>
      </c>
      <c r="M212" s="4" t="s">
        <v>24</v>
      </c>
      <c r="N212" s="4" t="s">
        <v>15</v>
      </c>
      <c r="O212" s="7" t="s">
        <v>28</v>
      </c>
      <c r="Q212" s="3" t="s">
        <v>31</v>
      </c>
      <c r="R212" s="4" t="s">
        <v>24</v>
      </c>
      <c r="S212" s="4" t="s">
        <v>15</v>
      </c>
      <c r="T212" s="7" t="s">
        <v>28</v>
      </c>
    </row>
    <row r="213" spans="1:20" x14ac:dyDescent="0.2">
      <c r="A213" t="s">
        <v>4</v>
      </c>
      <c r="B213" s="2">
        <v>10.0000695496626</v>
      </c>
      <c r="C213" s="9">
        <v>4.5284013258901998E-14</v>
      </c>
      <c r="E213" s="8">
        <v>624000000000</v>
      </c>
      <c r="G213" s="2">
        <v>20.000089807073</v>
      </c>
      <c r="H213" s="8">
        <v>2.5387249274199998E-13</v>
      </c>
      <c r="J213" s="8">
        <v>624000000000</v>
      </c>
      <c r="L213" s="2">
        <v>30.000118233298998</v>
      </c>
      <c r="M213" s="9">
        <v>8.4240110472565997E-14</v>
      </c>
      <c r="O213" s="8">
        <v>624000000000</v>
      </c>
      <c r="Q213" s="2">
        <v>34.9999593967555</v>
      </c>
      <c r="R213" s="9">
        <v>1.05747575900486E-13</v>
      </c>
      <c r="T213" s="8">
        <v>624000000000</v>
      </c>
    </row>
    <row r="214" spans="1:20" x14ac:dyDescent="0.2">
      <c r="A214" t="s">
        <v>5</v>
      </c>
      <c r="B214" s="2">
        <v>9.7498699545193404</v>
      </c>
      <c r="C214" s="2">
        <v>2.9296326019554401E-2</v>
      </c>
      <c r="D214" s="2">
        <f>B213-B214</f>
        <v>0.2501995951432594</v>
      </c>
      <c r="E214">
        <v>623978784000</v>
      </c>
      <c r="G214" s="2">
        <v>19.844886472037501</v>
      </c>
      <c r="H214" s="2">
        <v>2.5390902375428501E-2</v>
      </c>
      <c r="I214" s="2">
        <f>G213-G214</f>
        <v>0.15520333503549821</v>
      </c>
      <c r="J214">
        <v>623955072000</v>
      </c>
      <c r="L214" s="2">
        <v>29.883470295560901</v>
      </c>
      <c r="M214" s="2">
        <v>2.5093937958714601E-2</v>
      </c>
      <c r="N214" s="2">
        <f>L213-L214</f>
        <v>0.11664793773809734</v>
      </c>
      <c r="O214">
        <v>623948832000</v>
      </c>
      <c r="Q214" s="2">
        <v>34.895930552853798</v>
      </c>
      <c r="R214" s="2">
        <v>2.51136153627858E-2</v>
      </c>
      <c r="S214" s="2">
        <f>Q213-Q214</f>
        <v>0.10402884390170186</v>
      </c>
      <c r="T214">
        <v>623948208000</v>
      </c>
    </row>
    <row r="215" spans="1:20" x14ac:dyDescent="0.2">
      <c r="A215" t="s">
        <v>6</v>
      </c>
      <c r="B215" s="2">
        <v>9.4953005287001098</v>
      </c>
      <c r="C215" s="2">
        <v>4.2294103264002299E-2</v>
      </c>
      <c r="D215" s="2">
        <f t="shared" ref="D215:D222" si="43">B214-B215</f>
        <v>0.25456942581923059</v>
      </c>
      <c r="E215">
        <v>623958816000</v>
      </c>
      <c r="G215" s="2">
        <v>19.6888126337765</v>
      </c>
      <c r="H215" s="2">
        <v>3.7622523352186799E-2</v>
      </c>
      <c r="I215" s="2">
        <f t="shared" ref="I215:I222" si="44">G214-G215</f>
        <v>0.15607383826100119</v>
      </c>
      <c r="J215">
        <v>623916384000</v>
      </c>
      <c r="L215" s="2">
        <v>29.766551920973502</v>
      </c>
      <c r="M215" s="2">
        <v>4.4555704865054099E-2</v>
      </c>
      <c r="N215" s="2">
        <f t="shared" ref="N215:N222" si="45">L214-L215</f>
        <v>0.1169183745873994</v>
      </c>
      <c r="O215">
        <v>623905152000</v>
      </c>
      <c r="Q215" s="2">
        <v>34.791607556843701</v>
      </c>
      <c r="R215" s="2">
        <v>3.5565575906600699E-2</v>
      </c>
      <c r="S215" s="2">
        <f t="shared" ref="S215:S222" si="46">Q214-Q215</f>
        <v>0.10432299601009731</v>
      </c>
      <c r="T215">
        <v>623903904000</v>
      </c>
    </row>
    <row r="216" spans="1:20" x14ac:dyDescent="0.2">
      <c r="A216" t="s">
        <v>7</v>
      </c>
      <c r="B216" s="2">
        <v>9.2361328133728193</v>
      </c>
      <c r="C216" s="2">
        <v>5.3359426471295698E-2</v>
      </c>
      <c r="D216" s="2">
        <f t="shared" si="43"/>
        <v>0.25916771532729044</v>
      </c>
      <c r="E216">
        <v>623945088000</v>
      </c>
      <c r="G216" s="2">
        <v>19.531879560443301</v>
      </c>
      <c r="H216" s="2">
        <v>4.6165230018393899E-2</v>
      </c>
      <c r="I216" s="2">
        <f t="shared" si="44"/>
        <v>0.1569330733331995</v>
      </c>
      <c r="J216">
        <v>623873952000</v>
      </c>
      <c r="L216" s="2">
        <v>29.649341925786501</v>
      </c>
      <c r="M216" s="2">
        <v>5.1999884839668199E-2</v>
      </c>
      <c r="N216" s="2">
        <f t="shared" si="45"/>
        <v>0.11720999518700026</v>
      </c>
      <c r="O216">
        <v>623850864000</v>
      </c>
      <c r="Q216" s="2">
        <v>34.687073142507799</v>
      </c>
      <c r="R216" s="2">
        <v>4.3610314616850901E-2</v>
      </c>
      <c r="S216" s="2">
        <f t="shared" si="46"/>
        <v>0.10453441433590172</v>
      </c>
      <c r="T216">
        <v>623847744000</v>
      </c>
    </row>
    <row r="217" spans="1:20" x14ac:dyDescent="0.2">
      <c r="A217" t="s">
        <v>8</v>
      </c>
      <c r="B217" s="2">
        <v>8.9719915170688793</v>
      </c>
      <c r="C217" s="2">
        <v>6.2359366197137701E-2</v>
      </c>
      <c r="D217" s="2">
        <f t="shared" si="43"/>
        <v>0.26414129630394001</v>
      </c>
      <c r="E217">
        <v>623928864000</v>
      </c>
      <c r="G217" s="2">
        <v>19.3739565838905</v>
      </c>
      <c r="H217" s="2">
        <v>6.0238551958905297E-2</v>
      </c>
      <c r="I217" s="2">
        <f t="shared" si="44"/>
        <v>0.15792297655280052</v>
      </c>
      <c r="J217">
        <v>623830272000</v>
      </c>
      <c r="L217" s="2">
        <v>29.531792763632399</v>
      </c>
      <c r="M217" s="2">
        <v>5.8681684353182002E-2</v>
      </c>
      <c r="N217" s="2">
        <f t="shared" si="45"/>
        <v>0.11754916215410205</v>
      </c>
      <c r="O217">
        <v>623790336000</v>
      </c>
      <c r="Q217" s="2">
        <v>34.5823201363878</v>
      </c>
      <c r="R217" s="2">
        <v>5.0408266759538703E-2</v>
      </c>
      <c r="S217" s="2">
        <f t="shared" si="46"/>
        <v>0.10475300611999927</v>
      </c>
      <c r="T217">
        <v>623785968000</v>
      </c>
    </row>
    <row r="218" spans="1:20" x14ac:dyDescent="0.2">
      <c r="A218" t="s">
        <v>9</v>
      </c>
      <c r="B218" s="2">
        <v>8.70250691929607</v>
      </c>
      <c r="C218" s="2">
        <v>7.0652729010238002E-2</v>
      </c>
      <c r="D218" s="2">
        <f t="shared" si="43"/>
        <v>0.26948459777280931</v>
      </c>
      <c r="E218">
        <v>623915760000</v>
      </c>
      <c r="G218" s="2">
        <v>19.2151487677089</v>
      </c>
      <c r="H218" s="2">
        <v>5.8626250586940799E-2</v>
      </c>
      <c r="I218" s="2">
        <f t="shared" si="44"/>
        <v>0.1588078161816</v>
      </c>
      <c r="J218">
        <v>623773488000</v>
      </c>
      <c r="L218" s="2">
        <v>29.413864099632701</v>
      </c>
      <c r="M218" s="2">
        <v>6.4943452526831105E-2</v>
      </c>
      <c r="N218" s="2">
        <f t="shared" si="45"/>
        <v>0.11792866399969881</v>
      </c>
      <c r="O218">
        <v>623729808000</v>
      </c>
      <c r="Q218" s="2">
        <v>34.477269356714302</v>
      </c>
      <c r="R218" s="2">
        <v>5.6505448718605002E-2</v>
      </c>
      <c r="S218" s="2">
        <f t="shared" si="46"/>
        <v>0.10505077967349763</v>
      </c>
      <c r="T218">
        <v>623726688000</v>
      </c>
    </row>
    <row r="219" spans="1:20" x14ac:dyDescent="0.2">
      <c r="A219" t="s">
        <v>10</v>
      </c>
      <c r="B219" s="2">
        <v>8.4271730332148902</v>
      </c>
      <c r="C219" s="2">
        <v>7.9952689454415707E-2</v>
      </c>
      <c r="D219" s="2">
        <f t="shared" si="43"/>
        <v>0.27533388608117981</v>
      </c>
      <c r="E219">
        <v>623905152000</v>
      </c>
      <c r="G219" s="2">
        <v>19.055334611540601</v>
      </c>
      <c r="H219" s="2">
        <v>6.9642446854881399E-2</v>
      </c>
      <c r="I219" s="2">
        <f t="shared" si="44"/>
        <v>0.15981415616829864</v>
      </c>
      <c r="J219">
        <v>623724192000</v>
      </c>
      <c r="L219" s="2">
        <v>29.2955935518352</v>
      </c>
      <c r="M219" s="2">
        <v>7.0946452373823105E-2</v>
      </c>
      <c r="N219" s="2">
        <f t="shared" si="45"/>
        <v>0.11827054779750057</v>
      </c>
      <c r="O219">
        <v>623674272000</v>
      </c>
      <c r="Q219" s="2">
        <v>34.372010230252101</v>
      </c>
      <c r="R219" s="2">
        <v>6.2009999425858699E-2</v>
      </c>
      <c r="S219" s="2">
        <f t="shared" si="46"/>
        <v>0.10525912646220092</v>
      </c>
      <c r="T219">
        <v>623670528000</v>
      </c>
    </row>
    <row r="220" spans="1:20" x14ac:dyDescent="0.2">
      <c r="A220" t="s">
        <v>11</v>
      </c>
      <c r="B220" s="2">
        <v>8.1454978167970395</v>
      </c>
      <c r="C220" s="2">
        <v>8.9846281611190598E-2</v>
      </c>
      <c r="D220" s="2">
        <f t="shared" si="43"/>
        <v>0.28167521641785065</v>
      </c>
      <c r="E220">
        <v>623890176000</v>
      </c>
      <c r="G220" s="2">
        <v>18.894624668593199</v>
      </c>
      <c r="H220" s="2">
        <v>6.9695860198836196E-2</v>
      </c>
      <c r="I220" s="2">
        <f t="shared" si="44"/>
        <v>0.1607099429474026</v>
      </c>
      <c r="J220">
        <v>623678640000</v>
      </c>
      <c r="L220" s="2">
        <v>29.1769920681153</v>
      </c>
      <c r="M220" s="2">
        <v>7.7124533962920794E-2</v>
      </c>
      <c r="N220" s="2">
        <f t="shared" si="45"/>
        <v>0.11860148371989965</v>
      </c>
      <c r="O220">
        <v>623631216000</v>
      </c>
      <c r="Q220" s="2">
        <v>34.266520087183103</v>
      </c>
      <c r="R220" s="2">
        <v>6.7163905291227496E-2</v>
      </c>
      <c r="S220" s="2">
        <f t="shared" si="46"/>
        <v>0.10549014306899807</v>
      </c>
      <c r="T220">
        <v>623628096000</v>
      </c>
    </row>
    <row r="221" spans="1:20" x14ac:dyDescent="0.2">
      <c r="A221" t="s">
        <v>12</v>
      </c>
      <c r="B221" s="2">
        <v>7.8570533408508201</v>
      </c>
      <c r="C221" s="2">
        <v>9.8457792895397106E-2</v>
      </c>
      <c r="D221" s="2">
        <f t="shared" si="43"/>
        <v>0.28844447594621947</v>
      </c>
      <c r="E221">
        <v>623877696000</v>
      </c>
      <c r="G221" s="2">
        <v>18.732856436496899</v>
      </c>
      <c r="H221" s="2">
        <v>7.5649725005051904E-2</v>
      </c>
      <c r="I221" s="2">
        <f t="shared" si="44"/>
        <v>0.16176823209629987</v>
      </c>
      <c r="J221">
        <v>623642448000</v>
      </c>
      <c r="L221" s="2">
        <v>29.057984567044699</v>
      </c>
      <c r="M221" s="2">
        <v>8.2963355250305904E-2</v>
      </c>
      <c r="N221" s="2">
        <f t="shared" si="45"/>
        <v>0.11900750107060176</v>
      </c>
      <c r="O221">
        <v>623578800000</v>
      </c>
      <c r="Q221" s="2">
        <v>34.160742418960602</v>
      </c>
      <c r="R221" s="2">
        <v>7.1707709813925297E-2</v>
      </c>
      <c r="S221" s="2">
        <f t="shared" si="46"/>
        <v>0.10577766822250112</v>
      </c>
      <c r="T221">
        <v>623574432000</v>
      </c>
    </row>
    <row r="222" spans="1:20" x14ac:dyDescent="0.2">
      <c r="A222" t="s">
        <v>13</v>
      </c>
      <c r="B222" s="2">
        <v>7.5613173728236198</v>
      </c>
      <c r="C222" s="2">
        <v>0.10902321269034899</v>
      </c>
      <c r="D222" s="2">
        <f t="shared" si="43"/>
        <v>0.29573596802720026</v>
      </c>
      <c r="E222">
        <v>623860848000</v>
      </c>
      <c r="G222" s="2">
        <v>18.5700306265507</v>
      </c>
      <c r="H222" s="2">
        <v>8.1386186039705793E-2</v>
      </c>
      <c r="I222" s="2">
        <f t="shared" si="44"/>
        <v>0.16282580994619877</v>
      </c>
      <c r="J222">
        <v>623599392000</v>
      </c>
      <c r="L222" s="2">
        <v>28.938676151348801</v>
      </c>
      <c r="M222" s="2">
        <v>7.6488404215995995E-2</v>
      </c>
      <c r="N222" s="2">
        <f t="shared" si="45"/>
        <v>0.11930841569589745</v>
      </c>
      <c r="O222">
        <v>623530752000</v>
      </c>
      <c r="Q222" s="2">
        <v>34.054732016416402</v>
      </c>
      <c r="R222" s="2">
        <v>7.6157558009856796E-2</v>
      </c>
      <c r="S222" s="2">
        <f t="shared" si="46"/>
        <v>0.10601040254420013</v>
      </c>
      <c r="T222">
        <v>623527632000</v>
      </c>
    </row>
    <row r="225" spans="1:20" x14ac:dyDescent="0.2">
      <c r="A225" t="s">
        <v>16</v>
      </c>
      <c r="D225" s="2">
        <f>AVERAGE(D214:D222)</f>
        <v>0.27097246409322001</v>
      </c>
      <c r="I225" s="2">
        <f>AVERAGE(I214:I222)</f>
        <v>0.15889546450247771</v>
      </c>
      <c r="N225" s="2">
        <f>AVERAGE(N214:N222)</f>
        <v>0.11793800910557747</v>
      </c>
      <c r="S225" s="2">
        <f>AVERAGE(S214:S222)</f>
        <v>0.105025264482122</v>
      </c>
    </row>
    <row r="227" spans="1:20" x14ac:dyDescent="0.2">
      <c r="B227" t="s">
        <v>14</v>
      </c>
      <c r="C227" t="s">
        <v>55</v>
      </c>
      <c r="E227" t="s">
        <v>26</v>
      </c>
      <c r="G227" t="s">
        <v>1</v>
      </c>
      <c r="H227" t="s">
        <v>51</v>
      </c>
      <c r="J227" t="s">
        <v>26</v>
      </c>
      <c r="L227" t="s">
        <v>2</v>
      </c>
      <c r="M227" t="s">
        <v>43</v>
      </c>
      <c r="O227" t="s">
        <v>26</v>
      </c>
      <c r="Q227" t="s">
        <v>3</v>
      </c>
      <c r="R227" t="s">
        <v>43</v>
      </c>
      <c r="T227" t="s">
        <v>26</v>
      </c>
    </row>
    <row r="229" spans="1:20" x14ac:dyDescent="0.2">
      <c r="B229" s="3" t="s">
        <v>31</v>
      </c>
      <c r="C229" s="4" t="s">
        <v>24</v>
      </c>
      <c r="D229" s="4" t="s">
        <v>15</v>
      </c>
      <c r="E229" s="7" t="s">
        <v>28</v>
      </c>
      <c r="F229" s="4"/>
      <c r="G229" s="3" t="s">
        <v>31</v>
      </c>
      <c r="H229" s="4" t="s">
        <v>24</v>
      </c>
      <c r="I229" s="4" t="s">
        <v>15</v>
      </c>
      <c r="J229" s="7" t="s">
        <v>28</v>
      </c>
      <c r="L229" s="3" t="s">
        <v>31</v>
      </c>
      <c r="M229" s="4" t="s">
        <v>24</v>
      </c>
      <c r="N229" s="4" t="s">
        <v>15</v>
      </c>
      <c r="O229" s="7" t="s">
        <v>28</v>
      </c>
      <c r="Q229" s="3" t="s">
        <v>31</v>
      </c>
      <c r="R229" s="4" t="s">
        <v>24</v>
      </c>
      <c r="S229" s="4" t="s">
        <v>15</v>
      </c>
      <c r="T229" s="7" t="s">
        <v>28</v>
      </c>
    </row>
    <row r="230" spans="1:20" x14ac:dyDescent="0.2">
      <c r="A230" t="s">
        <v>4</v>
      </c>
      <c r="B230" s="2">
        <v>10.0000695496626</v>
      </c>
      <c r="C230" s="9">
        <v>4.5284013258902099E-14</v>
      </c>
      <c r="E230" s="8">
        <v>624000000000</v>
      </c>
      <c r="G230" s="2">
        <v>20.0000801288096</v>
      </c>
      <c r="H230" s="9">
        <v>6.4125498786213504E-14</v>
      </c>
      <c r="J230" s="8">
        <v>624000000000</v>
      </c>
      <c r="L230" s="2">
        <v>30.000118233298998</v>
      </c>
      <c r="M230" s="9">
        <v>8.4240110472565997E-14</v>
      </c>
      <c r="O230" s="8">
        <v>624000000000</v>
      </c>
      <c r="Q230" s="2">
        <v>34.9999593967555</v>
      </c>
      <c r="R230" s="9">
        <v>1.05747457590048E-13</v>
      </c>
      <c r="T230" s="8">
        <v>624000000000</v>
      </c>
    </row>
    <row r="231" spans="1:20" x14ac:dyDescent="0.2">
      <c r="A231" t="s">
        <v>5</v>
      </c>
      <c r="B231" s="2">
        <v>9.5772337545578203</v>
      </c>
      <c r="C231" s="2">
        <v>3.5480121257905603E-2</v>
      </c>
      <c r="D231" s="2">
        <f>B230-B231</f>
        <v>0.42283579510477942</v>
      </c>
      <c r="E231">
        <v>623948832000</v>
      </c>
      <c r="G231" s="2">
        <v>19.540871164898999</v>
      </c>
      <c r="H231" s="2">
        <v>4.6526114125501498E-2</v>
      </c>
      <c r="I231" s="2">
        <f>G230-G231</f>
        <v>0.4592089639106014</v>
      </c>
      <c r="J231">
        <v>623822784000</v>
      </c>
      <c r="L231" s="2">
        <v>29.513497062698601</v>
      </c>
      <c r="M231" s="2">
        <v>5.1326139480527402E-2</v>
      </c>
      <c r="N231" s="2">
        <f>L230-L231</f>
        <v>0.48662117060039733</v>
      </c>
      <c r="O231">
        <v>623706720000</v>
      </c>
      <c r="Q231" s="2">
        <v>34.564441135826499</v>
      </c>
      <c r="R231" s="2">
        <v>4.9648576306149397E-2</v>
      </c>
      <c r="S231" s="2">
        <f>Q230-Q231</f>
        <v>0.43551826092900114</v>
      </c>
      <c r="T231">
        <v>623723568000</v>
      </c>
    </row>
    <row r="232" spans="1:20" x14ac:dyDescent="0.2">
      <c r="A232" t="s">
        <v>6</v>
      </c>
      <c r="B232" s="2">
        <v>9.1420244086887106</v>
      </c>
      <c r="C232" s="2">
        <v>5.3061782536444398E-2</v>
      </c>
      <c r="D232" s="2">
        <f t="shared" ref="D232:D239" si="47">B231-B232</f>
        <v>0.43520934586910975</v>
      </c>
      <c r="E232">
        <v>623907024000</v>
      </c>
      <c r="G232" s="2">
        <v>19.074831501452099</v>
      </c>
      <c r="H232" s="2">
        <v>6.5103059634343693E-2</v>
      </c>
      <c r="I232" s="2">
        <f t="shared" ref="I232:I239" si="48">G231-G232</f>
        <v>0.46603966344689951</v>
      </c>
      <c r="J232">
        <v>623631840000</v>
      </c>
      <c r="L232" s="2">
        <v>29.019845230288698</v>
      </c>
      <c r="M232" s="2">
        <v>7.15398801797857E-2</v>
      </c>
      <c r="N232" s="2">
        <f t="shared" ref="N232:N239" si="49">L231-L232</f>
        <v>0.49365183240990262</v>
      </c>
      <c r="O232">
        <v>623433408000</v>
      </c>
      <c r="Q232" s="2">
        <v>34.124732568504498</v>
      </c>
      <c r="R232" s="2">
        <v>7.1081740503888505E-2</v>
      </c>
      <c r="S232" s="2">
        <f t="shared" ref="S232:S239" si="50">Q231-Q232</f>
        <v>0.43970856732200048</v>
      </c>
      <c r="T232">
        <v>623459616000</v>
      </c>
    </row>
    <row r="233" spans="1:20" x14ac:dyDescent="0.2">
      <c r="A233" t="s">
        <v>7</v>
      </c>
      <c r="B233" s="2">
        <v>8.6922444065943392</v>
      </c>
      <c r="C233" s="2">
        <v>6.7848663739541196E-2</v>
      </c>
      <c r="D233" s="2">
        <f t="shared" si="47"/>
        <v>0.44978000209437141</v>
      </c>
      <c r="E233">
        <v>623867712000</v>
      </c>
      <c r="G233" s="2">
        <v>18.601697324437499</v>
      </c>
      <c r="H233" s="2">
        <v>9.2647800783722103E-2</v>
      </c>
      <c r="I233" s="2">
        <f t="shared" si="48"/>
        <v>0.47313417701460025</v>
      </c>
      <c r="J233">
        <v>623454000000</v>
      </c>
      <c r="L233" s="2">
        <v>28.518595514683099</v>
      </c>
      <c r="M233" s="2">
        <v>9.0835691873663596E-2</v>
      </c>
      <c r="N233" s="2">
        <f t="shared" si="49"/>
        <v>0.50124971560559928</v>
      </c>
      <c r="O233">
        <v>623137008000</v>
      </c>
      <c r="Q233" s="2">
        <v>33.6808692802176</v>
      </c>
      <c r="R233" s="2">
        <v>8.8190368849125497E-2</v>
      </c>
      <c r="S233" s="2">
        <f t="shared" si="50"/>
        <v>0.44386328828689869</v>
      </c>
      <c r="T233">
        <v>623181312000</v>
      </c>
    </row>
    <row r="234" spans="1:20" x14ac:dyDescent="0.2">
      <c r="A234" t="s">
        <v>8</v>
      </c>
      <c r="B234" s="2">
        <v>8.2247418439857203</v>
      </c>
      <c r="C234" s="2">
        <v>8.03920219016514E-2</v>
      </c>
      <c r="D234" s="2">
        <f t="shared" si="47"/>
        <v>0.46750256260861889</v>
      </c>
      <c r="E234">
        <v>623822160000</v>
      </c>
      <c r="G234" s="2">
        <v>18.121289004566101</v>
      </c>
      <c r="H234" s="2">
        <v>0.103506943097589</v>
      </c>
      <c r="I234" s="2">
        <f t="shared" si="48"/>
        <v>0.48040831987139754</v>
      </c>
      <c r="J234">
        <v>623268048000</v>
      </c>
      <c r="L234" s="2">
        <v>28.0097483422925</v>
      </c>
      <c r="M234" s="2">
        <v>0.11128636309039699</v>
      </c>
      <c r="N234" s="2">
        <f t="shared" si="49"/>
        <v>0.50884717239059896</v>
      </c>
      <c r="O234">
        <v>622864944000</v>
      </c>
      <c r="Q234" s="2">
        <v>33.238032483157603</v>
      </c>
      <c r="R234" s="2">
        <v>0.104764907487224</v>
      </c>
      <c r="S234" s="2">
        <f t="shared" si="50"/>
        <v>0.44283679705999646</v>
      </c>
      <c r="T234">
        <v>622926720000</v>
      </c>
    </row>
    <row r="235" spans="1:20" x14ac:dyDescent="0.2">
      <c r="A235" t="s">
        <v>9</v>
      </c>
      <c r="B235" s="2">
        <v>7.7362839714224902</v>
      </c>
      <c r="C235" s="2">
        <v>9.6461201006390704E-2</v>
      </c>
      <c r="D235" s="2">
        <f t="shared" si="47"/>
        <v>0.48845787256323003</v>
      </c>
      <c r="E235">
        <v>623781600000</v>
      </c>
      <c r="G235" s="2">
        <v>17.632647265761001</v>
      </c>
      <c r="H235" s="2">
        <v>0.116520173878201</v>
      </c>
      <c r="I235" s="2">
        <f t="shared" si="48"/>
        <v>0.48864173880510009</v>
      </c>
      <c r="J235">
        <v>623087088000</v>
      </c>
      <c r="L235" s="2">
        <v>27.493254220771199</v>
      </c>
      <c r="M235" s="2">
        <v>0.13037682716231</v>
      </c>
      <c r="N235" s="2">
        <f t="shared" si="49"/>
        <v>0.51649412152130125</v>
      </c>
      <c r="O235">
        <v>622582896000</v>
      </c>
      <c r="Q235" s="2">
        <v>32.790937691176701</v>
      </c>
      <c r="R235" s="2">
        <v>0.11962159676973499</v>
      </c>
      <c r="S235" s="2">
        <f t="shared" si="50"/>
        <v>0.44709479198090207</v>
      </c>
      <c r="T235">
        <v>622655904000</v>
      </c>
    </row>
    <row r="236" spans="1:20" x14ac:dyDescent="0.2">
      <c r="A236" t="s">
        <v>10</v>
      </c>
      <c r="B236" s="2">
        <v>7.2242380374474298</v>
      </c>
      <c r="C236" s="2">
        <v>0.111977228488751</v>
      </c>
      <c r="D236" s="2">
        <f t="shared" si="47"/>
        <v>0.51204593397506049</v>
      </c>
      <c r="E236">
        <v>623730432000</v>
      </c>
      <c r="G236" s="2">
        <v>17.134296594203899</v>
      </c>
      <c r="H236" s="2">
        <v>0.13143271071689999</v>
      </c>
      <c r="I236" s="2">
        <f t="shared" si="48"/>
        <v>0.49835067155710178</v>
      </c>
      <c r="J236">
        <v>622916112000</v>
      </c>
      <c r="L236" s="2">
        <v>26.969020792434399</v>
      </c>
      <c r="M236" s="2">
        <v>0.137810838881362</v>
      </c>
      <c r="N236" s="2">
        <f t="shared" si="49"/>
        <v>0.52423342833679953</v>
      </c>
      <c r="O236">
        <v>622303968000</v>
      </c>
      <c r="Q236" s="2">
        <v>32.338938072255097</v>
      </c>
      <c r="R236" s="2">
        <v>0.140176551610874</v>
      </c>
      <c r="S236" s="2">
        <f t="shared" si="50"/>
        <v>0.45199961892160445</v>
      </c>
      <c r="T236">
        <v>622399440000</v>
      </c>
    </row>
    <row r="237" spans="1:20" x14ac:dyDescent="0.2">
      <c r="A237" t="s">
        <v>11</v>
      </c>
      <c r="B237" s="2">
        <v>6.6867945398391804</v>
      </c>
      <c r="C237" s="2">
        <v>0.128746242615419</v>
      </c>
      <c r="D237" s="2">
        <f t="shared" si="47"/>
        <v>0.53744349760824939</v>
      </c>
      <c r="E237">
        <v>623681136000</v>
      </c>
      <c r="G237" s="2">
        <v>16.625620243042899</v>
      </c>
      <c r="H237" s="2">
        <v>0.151176748121128</v>
      </c>
      <c r="I237" s="2">
        <f t="shared" si="48"/>
        <v>0.50867635116100018</v>
      </c>
      <c r="J237">
        <v>622742016000</v>
      </c>
      <c r="L237" s="2">
        <v>26.437107176003298</v>
      </c>
      <c r="M237" s="2">
        <v>0.16346931785056401</v>
      </c>
      <c r="N237" s="2">
        <f t="shared" si="49"/>
        <v>0.53191361643110113</v>
      </c>
      <c r="O237">
        <v>622005696000</v>
      </c>
      <c r="Q237" s="2">
        <v>31.8819999111311</v>
      </c>
      <c r="R237" s="2">
        <v>0.15575834160573099</v>
      </c>
      <c r="S237" s="2">
        <f t="shared" si="50"/>
        <v>0.45693816112399688</v>
      </c>
      <c r="T237">
        <v>622110528000</v>
      </c>
    </row>
    <row r="238" spans="1:20" x14ac:dyDescent="0.2">
      <c r="A238" t="s">
        <v>12</v>
      </c>
      <c r="B238" s="2">
        <v>6.1191434081493901</v>
      </c>
      <c r="C238" s="2">
        <v>0.146072547099725</v>
      </c>
      <c r="D238" s="2">
        <f t="shared" si="47"/>
        <v>0.56765113168979031</v>
      </c>
      <c r="E238">
        <v>623621856000</v>
      </c>
      <c r="G238" s="2">
        <v>16.104100613125802</v>
      </c>
      <c r="H238" s="2">
        <v>0.16349305090665101</v>
      </c>
      <c r="I238" s="2">
        <f t="shared" si="48"/>
        <v>0.52151962991709766</v>
      </c>
      <c r="J238">
        <v>622562928000</v>
      </c>
      <c r="L238" s="2">
        <v>25.8979579137599</v>
      </c>
      <c r="M238" s="2">
        <v>0.173244909834224</v>
      </c>
      <c r="N238" s="2">
        <f t="shared" si="49"/>
        <v>0.53914926224339865</v>
      </c>
      <c r="O238">
        <v>621723648000</v>
      </c>
      <c r="Q238" s="2">
        <v>31.419680300841801</v>
      </c>
      <c r="R238" s="2">
        <v>0.17037705641610601</v>
      </c>
      <c r="S238" s="2">
        <f t="shared" si="50"/>
        <v>0.46231961028929902</v>
      </c>
      <c r="T238">
        <v>621844080000</v>
      </c>
    </row>
    <row r="239" spans="1:20" x14ac:dyDescent="0.2">
      <c r="A239" t="s">
        <v>13</v>
      </c>
      <c r="B239" s="2">
        <v>5.5124623288970698</v>
      </c>
      <c r="C239" s="2">
        <v>0.16615315955540499</v>
      </c>
      <c r="D239" s="2">
        <f t="shared" si="47"/>
        <v>0.60668107925232029</v>
      </c>
      <c r="E239">
        <v>623531376000</v>
      </c>
      <c r="G239" s="2">
        <v>15.5674816740519</v>
      </c>
      <c r="H239" s="2">
        <v>0.17018493283790301</v>
      </c>
      <c r="I239" s="2">
        <f t="shared" si="48"/>
        <v>0.53661893907390201</v>
      </c>
      <c r="J239">
        <v>622386960000</v>
      </c>
      <c r="L239" s="2">
        <v>25.350715554123301</v>
      </c>
      <c r="M239" s="2">
        <v>0.19350165019337401</v>
      </c>
      <c r="N239" s="2">
        <f t="shared" si="49"/>
        <v>0.54724235963659851</v>
      </c>
      <c r="O239">
        <v>621447840000</v>
      </c>
      <c r="Q239" s="2">
        <v>30.951412287874199</v>
      </c>
      <c r="R239" s="2">
        <v>0.18350472737409801</v>
      </c>
      <c r="S239" s="2">
        <f t="shared" si="50"/>
        <v>0.46826801296760223</v>
      </c>
      <c r="T239">
        <v>621571392000</v>
      </c>
    </row>
    <row r="240" spans="1:20" x14ac:dyDescent="0.2">
      <c r="B240" s="2"/>
      <c r="C240" s="9"/>
    </row>
    <row r="242" spans="1:20" x14ac:dyDescent="0.2">
      <c r="A242" t="s">
        <v>16</v>
      </c>
      <c r="D242" s="2">
        <f>AVERAGE(D231:D239)</f>
        <v>0.49862302452950336</v>
      </c>
      <c r="I242" s="2">
        <f>AVERAGE(I231:I239)</f>
        <v>0.49251093941752228</v>
      </c>
      <c r="N242" s="2">
        <f>AVERAGE(N231:N239)</f>
        <v>0.51660029768618854</v>
      </c>
      <c r="S242" s="2">
        <f>AVERAGE(S231:S239)</f>
        <v>0.44983856765347796</v>
      </c>
    </row>
    <row r="245" spans="1:20" x14ac:dyDescent="0.2">
      <c r="A245" t="s">
        <v>57</v>
      </c>
      <c r="B245" t="s">
        <v>14</v>
      </c>
      <c r="C245" t="s">
        <v>0</v>
      </c>
      <c r="D245" t="s">
        <v>26</v>
      </c>
      <c r="G245" t="s">
        <v>1</v>
      </c>
      <c r="H245" t="s">
        <v>0</v>
      </c>
      <c r="I245" t="s">
        <v>26</v>
      </c>
      <c r="L245" t="s">
        <v>2</v>
      </c>
      <c r="M245" t="s">
        <v>0</v>
      </c>
      <c r="N245" t="s">
        <v>26</v>
      </c>
      <c r="Q245" t="s">
        <v>3</v>
      </c>
      <c r="R245" t="s">
        <v>0</v>
      </c>
      <c r="S245" t="s">
        <v>26</v>
      </c>
    </row>
    <row r="247" spans="1:20" x14ac:dyDescent="0.2">
      <c r="B247" s="3" t="s">
        <v>31</v>
      </c>
      <c r="C247" s="4" t="s">
        <v>24</v>
      </c>
      <c r="D247" s="4" t="s">
        <v>15</v>
      </c>
      <c r="E247" s="7" t="s">
        <v>28</v>
      </c>
      <c r="F247" s="4"/>
      <c r="G247" s="3" t="s">
        <v>31</v>
      </c>
      <c r="H247" s="4" t="s">
        <v>24</v>
      </c>
      <c r="I247" s="4" t="s">
        <v>15</v>
      </c>
      <c r="J247" s="7" t="s">
        <v>28</v>
      </c>
      <c r="L247" s="3" t="s">
        <v>31</v>
      </c>
      <c r="M247" s="4" t="s">
        <v>24</v>
      </c>
      <c r="N247" s="4" t="s">
        <v>15</v>
      </c>
      <c r="O247" s="7" t="s">
        <v>28</v>
      </c>
      <c r="Q247" s="3" t="s">
        <v>31</v>
      </c>
      <c r="R247" s="4" t="s">
        <v>24</v>
      </c>
      <c r="S247" s="4" t="s">
        <v>15</v>
      </c>
      <c r="T247" s="7" t="s">
        <v>28</v>
      </c>
    </row>
    <row r="248" spans="1:20" x14ac:dyDescent="0.2">
      <c r="A248" t="s">
        <v>4</v>
      </c>
      <c r="B248" s="2">
        <v>10.0000695496626</v>
      </c>
      <c r="C248" s="9">
        <v>4.5284013258902099E-14</v>
      </c>
      <c r="E248" s="8">
        <v>624000000000</v>
      </c>
      <c r="G248" s="2">
        <v>20.000098135492902</v>
      </c>
      <c r="H248" s="9">
        <v>1.0975201160171301E-13</v>
      </c>
      <c r="J248" s="8">
        <v>624000000000</v>
      </c>
      <c r="L248" s="2">
        <v>30.000118233298998</v>
      </c>
      <c r="M248" s="9">
        <v>8.4240110472565997E-14</v>
      </c>
      <c r="O248" s="8" t="s">
        <v>27</v>
      </c>
      <c r="Q248" s="2">
        <v>34.9999593967555</v>
      </c>
      <c r="R248" s="9">
        <v>1.05747457590048E-13</v>
      </c>
      <c r="T248" s="8">
        <v>624000000000</v>
      </c>
    </row>
    <row r="249" spans="1:20" x14ac:dyDescent="0.2">
      <c r="A249" t="s">
        <v>5</v>
      </c>
      <c r="B249" s="2">
        <v>9.7135276520538092</v>
      </c>
      <c r="C249" s="2">
        <v>3.1353445405917099E-2</v>
      </c>
      <c r="D249" s="2">
        <f>B248-B249</f>
        <v>0.28654189760879056</v>
      </c>
      <c r="E249">
        <v>623975664000</v>
      </c>
      <c r="G249" s="2">
        <v>19.822540451336401</v>
      </c>
      <c r="H249" s="2">
        <v>3.21227679420606E-2</v>
      </c>
      <c r="I249" s="2">
        <f>G248-G249</f>
        <v>0.17755768415650053</v>
      </c>
      <c r="J249">
        <v>623950704000</v>
      </c>
      <c r="L249" s="2">
        <v>29.866703843571099</v>
      </c>
      <c r="M249" s="2">
        <v>2.6836630788053002E-2</v>
      </c>
      <c r="N249" s="2">
        <f>L248-L249</f>
        <v>0.13341438972789987</v>
      </c>
      <c r="O249">
        <v>623943216000</v>
      </c>
      <c r="Q249" s="2">
        <v>34.880957492870202</v>
      </c>
      <c r="R249" s="2">
        <v>2.68582183975851E-2</v>
      </c>
      <c r="S249" s="2">
        <f>Q248-Q249</f>
        <v>0.11900190388529808</v>
      </c>
      <c r="T249">
        <v>623943216000</v>
      </c>
    </row>
    <row r="250" spans="1:20" x14ac:dyDescent="0.2">
      <c r="A250" t="s">
        <v>6</v>
      </c>
      <c r="B250" s="2">
        <v>9.4211985980260806</v>
      </c>
      <c r="C250" s="2">
        <v>4.67451205213366E-2</v>
      </c>
      <c r="D250" s="2">
        <f t="shared" ref="D250:D257" si="51">B249-B250</f>
        <v>0.29232905402772857</v>
      </c>
      <c r="E250">
        <v>623955072000</v>
      </c>
      <c r="G250" s="2">
        <v>19.6438798887655</v>
      </c>
      <c r="H250" s="2">
        <v>4.1189702689400497E-2</v>
      </c>
      <c r="I250" s="2">
        <f t="shared" ref="I250:I257" si="52">G249-G250</f>
        <v>0.17866056257090079</v>
      </c>
      <c r="J250">
        <v>623905776000</v>
      </c>
      <c r="L250" s="2">
        <v>29.7329407838047</v>
      </c>
      <c r="M250" s="2">
        <v>3.8034217409832302E-2</v>
      </c>
      <c r="N250" s="2">
        <f t="shared" ref="N250:N257" si="53">L249-L250</f>
        <v>0.13376305976639813</v>
      </c>
      <c r="O250">
        <v>623888928000</v>
      </c>
      <c r="Q250" s="2">
        <v>34.761584739675499</v>
      </c>
      <c r="R250" s="2">
        <v>3.8039283889621599E-2</v>
      </c>
      <c r="S250" s="2">
        <f t="shared" ref="S250:S257" si="54">Q249-Q250</f>
        <v>0.11937275319470331</v>
      </c>
      <c r="T250">
        <v>623887680000</v>
      </c>
    </row>
    <row r="251" spans="1:20" x14ac:dyDescent="0.2">
      <c r="A251" t="s">
        <v>7</v>
      </c>
      <c r="B251" s="2">
        <v>9.12272245587166</v>
      </c>
      <c r="C251" s="2">
        <v>5.7362486570665602E-2</v>
      </c>
      <c r="D251" s="2">
        <f t="shared" si="51"/>
        <v>0.29847614215442064</v>
      </c>
      <c r="E251">
        <v>623939472000</v>
      </c>
      <c r="G251" s="2">
        <v>19.464062530666599</v>
      </c>
      <c r="H251" s="2">
        <v>5.0629534407526398E-2</v>
      </c>
      <c r="I251" s="2">
        <f t="shared" si="52"/>
        <v>0.17981735809890154</v>
      </c>
      <c r="J251">
        <v>623852736000</v>
      </c>
      <c r="L251" s="2">
        <v>29.598739009438301</v>
      </c>
      <c r="M251" s="2">
        <v>4.6684920838914602E-2</v>
      </c>
      <c r="N251" s="2">
        <f t="shared" si="53"/>
        <v>0.13420177436639946</v>
      </c>
      <c r="O251">
        <v>623827152000</v>
      </c>
      <c r="Q251" s="2">
        <v>34.641926167336401</v>
      </c>
      <c r="R251" s="2">
        <v>4.66543517850019E-2</v>
      </c>
      <c r="S251" s="2">
        <f t="shared" si="54"/>
        <v>0.11965857233909816</v>
      </c>
      <c r="T251">
        <v>623825904000</v>
      </c>
    </row>
    <row r="252" spans="1:20" x14ac:dyDescent="0.2">
      <c r="A252" t="s">
        <v>8</v>
      </c>
      <c r="B252" s="2">
        <v>8.8174662570289595</v>
      </c>
      <c r="C252" s="2">
        <v>6.7887243549629606E-2</v>
      </c>
      <c r="D252" s="2">
        <f t="shared" si="51"/>
        <v>0.3052561988427005</v>
      </c>
      <c r="E252">
        <v>623925744000</v>
      </c>
      <c r="G252" s="2">
        <v>19.282971958563799</v>
      </c>
      <c r="H252" s="2">
        <v>6.0298127641718699E-2</v>
      </c>
      <c r="I252" s="2">
        <f t="shared" si="52"/>
        <v>0.1810905721028</v>
      </c>
      <c r="J252">
        <v>623794080000</v>
      </c>
      <c r="L252" s="2">
        <v>29.464104080758801</v>
      </c>
      <c r="M252" s="2">
        <v>5.3990212813485199E-2</v>
      </c>
      <c r="N252" s="2">
        <f t="shared" si="53"/>
        <v>0.13463492867949967</v>
      </c>
      <c r="O252">
        <v>623756016000</v>
      </c>
      <c r="Q252" s="2">
        <v>34.521972301971502</v>
      </c>
      <c r="R252" s="2">
        <v>5.3932987077680898E-2</v>
      </c>
      <c r="S252" s="2">
        <f t="shared" si="54"/>
        <v>0.1199538653648986</v>
      </c>
      <c r="T252">
        <v>623754768000</v>
      </c>
    </row>
    <row r="253" spans="1:20" x14ac:dyDescent="0.2">
      <c r="A253" t="s">
        <v>9</v>
      </c>
      <c r="B253" s="2">
        <v>8.5048781596899499</v>
      </c>
      <c r="C253" s="2">
        <v>7.6913384399703702E-2</v>
      </c>
      <c r="D253" s="2">
        <f t="shared" si="51"/>
        <v>0.31258809733900961</v>
      </c>
      <c r="E253">
        <v>623911392000</v>
      </c>
      <c r="G253" s="2">
        <v>19.100664944745098</v>
      </c>
      <c r="H253" s="2">
        <v>6.5009130045797697E-2</v>
      </c>
      <c r="I253" s="2">
        <f t="shared" si="52"/>
        <v>0.18230701381870063</v>
      </c>
      <c r="J253">
        <v>623739168000</v>
      </c>
      <c r="L253" s="2">
        <v>29.3289808877574</v>
      </c>
      <c r="M253" s="2">
        <v>6.0523371827679702E-2</v>
      </c>
      <c r="N253" s="2">
        <f t="shared" si="53"/>
        <v>0.13512319300140163</v>
      </c>
      <c r="O253">
        <v>623691120000</v>
      </c>
      <c r="Q253" s="2">
        <v>34.401659176050202</v>
      </c>
      <c r="R253" s="2">
        <v>6.0433175273232199E-2</v>
      </c>
      <c r="S253" s="2">
        <f t="shared" si="54"/>
        <v>0.1203131259212995</v>
      </c>
      <c r="T253">
        <v>623688624000</v>
      </c>
    </row>
    <row r="254" spans="1:20" x14ac:dyDescent="0.2">
      <c r="A254" t="s">
        <v>10</v>
      </c>
      <c r="B254" s="2">
        <v>8.1841887142829801</v>
      </c>
      <c r="C254" s="2">
        <v>8.8947151259310506E-2</v>
      </c>
      <c r="D254" s="2">
        <f t="shared" si="51"/>
        <v>0.32068944540696975</v>
      </c>
      <c r="E254">
        <v>623892048000</v>
      </c>
      <c r="G254" s="2">
        <v>18.917056109995698</v>
      </c>
      <c r="H254" s="2">
        <v>7.5998504353549601E-2</v>
      </c>
      <c r="I254" s="2">
        <f t="shared" si="52"/>
        <v>0.18360883474939982</v>
      </c>
      <c r="J254">
        <v>623689248000</v>
      </c>
      <c r="L254" s="2">
        <v>29.193392811031501</v>
      </c>
      <c r="M254" s="2">
        <v>6.6453080482205204E-2</v>
      </c>
      <c r="N254" s="2">
        <f t="shared" si="53"/>
        <v>0.13558807672589879</v>
      </c>
      <c r="O254">
        <v>623642448000</v>
      </c>
      <c r="Q254" s="2">
        <v>34.281038919638803</v>
      </c>
      <c r="R254" s="2">
        <v>6.6361363185069994E-2</v>
      </c>
      <c r="S254" s="2">
        <f t="shared" si="54"/>
        <v>0.1206202564113994</v>
      </c>
      <c r="T254">
        <v>623638080000</v>
      </c>
    </row>
    <row r="255" spans="1:20" x14ac:dyDescent="0.2">
      <c r="A255" t="s">
        <v>11</v>
      </c>
      <c r="B255" s="2">
        <v>7.8546810900403399</v>
      </c>
      <c r="C255" s="2">
        <v>9.95379972951147E-2</v>
      </c>
      <c r="D255" s="2">
        <f t="shared" si="51"/>
        <v>0.32950762424264024</v>
      </c>
      <c r="E255">
        <v>623881440000</v>
      </c>
      <c r="G255" s="2">
        <v>18.7321943533141</v>
      </c>
      <c r="H255" s="2">
        <v>7.6065380576397501E-2</v>
      </c>
      <c r="I255" s="2">
        <f t="shared" si="52"/>
        <v>0.18486175668159888</v>
      </c>
      <c r="J255">
        <v>623646816000</v>
      </c>
      <c r="L255" s="2">
        <v>29.0573786511492</v>
      </c>
      <c r="M255" s="2">
        <v>7.1938749612103906E-2</v>
      </c>
      <c r="N255" s="2">
        <f t="shared" si="53"/>
        <v>0.13601415988230059</v>
      </c>
      <c r="O255">
        <v>623578800000</v>
      </c>
      <c r="Q255" s="2">
        <v>34.1601264298152</v>
      </c>
      <c r="R255" s="2">
        <v>7.1850176250497999E-2</v>
      </c>
      <c r="S255" s="2">
        <f t="shared" si="54"/>
        <v>0.1209124898236027</v>
      </c>
      <c r="T255">
        <v>623575680000</v>
      </c>
    </row>
    <row r="256" spans="1:20" x14ac:dyDescent="0.2">
      <c r="A256" t="s">
        <v>12</v>
      </c>
      <c r="B256" s="2">
        <v>7.5157251190579402</v>
      </c>
      <c r="C256" s="2">
        <v>0.10997198641062</v>
      </c>
      <c r="D256" s="2">
        <f t="shared" si="51"/>
        <v>0.33895597098239971</v>
      </c>
      <c r="E256">
        <v>623858352000</v>
      </c>
      <c r="G256" s="2">
        <v>18.545903335785599</v>
      </c>
      <c r="H256" s="2">
        <v>8.2666094975314602E-2</v>
      </c>
      <c r="I256" s="2">
        <f t="shared" si="52"/>
        <v>0.18629101752850019</v>
      </c>
      <c r="J256">
        <v>623598144000</v>
      </c>
      <c r="L256" s="2">
        <v>28.920823740445901</v>
      </c>
      <c r="M256" s="2">
        <v>7.7095948543670606E-2</v>
      </c>
      <c r="N256" s="2">
        <f t="shared" si="53"/>
        <v>0.13655491070329973</v>
      </c>
      <c r="O256">
        <v>623525136000</v>
      </c>
      <c r="Q256" s="2">
        <v>34.0388471038329</v>
      </c>
      <c r="R256" s="2">
        <v>7.7042763597578001E-2</v>
      </c>
      <c r="S256" s="2">
        <f t="shared" si="54"/>
        <v>0.12127932598230018</v>
      </c>
      <c r="T256">
        <v>623521392000</v>
      </c>
    </row>
    <row r="257" spans="1:20" x14ac:dyDescent="0.2">
      <c r="A257" t="s">
        <v>13</v>
      </c>
      <c r="B257" s="2">
        <v>7.16671055753954</v>
      </c>
      <c r="C257" s="2">
        <v>0.122770485595407</v>
      </c>
      <c r="D257" s="2">
        <f t="shared" si="51"/>
        <v>0.34901456151840016</v>
      </c>
      <c r="E257">
        <v>623840256000</v>
      </c>
      <c r="G257" s="2">
        <v>18.358098185659799</v>
      </c>
      <c r="H257" s="2">
        <v>8.9967145912778601E-2</v>
      </c>
      <c r="I257" s="2">
        <f t="shared" si="52"/>
        <v>0.18780515012580068</v>
      </c>
      <c r="J257">
        <v>623552592000</v>
      </c>
      <c r="L257" s="2">
        <v>28.7837857689257</v>
      </c>
      <c r="M257" s="2">
        <v>8.1948750633732304E-2</v>
      </c>
      <c r="N257" s="2">
        <f t="shared" si="53"/>
        <v>0.13703797152020059</v>
      </c>
      <c r="O257">
        <v>623463360000</v>
      </c>
      <c r="Q257" s="2">
        <v>33.917253424339798</v>
      </c>
      <c r="R257" s="2">
        <v>8.1941511638957604E-2</v>
      </c>
      <c r="S257" s="2">
        <f t="shared" si="54"/>
        <v>0.12159367949310251</v>
      </c>
      <c r="T257">
        <v>623457744000</v>
      </c>
    </row>
    <row r="258" spans="1:20" x14ac:dyDescent="0.2">
      <c r="B258" s="2"/>
      <c r="C258" s="9"/>
      <c r="L258" s="2"/>
      <c r="M258" s="9"/>
      <c r="Q258" s="2"/>
      <c r="R258" s="9"/>
    </row>
    <row r="259" spans="1:20" x14ac:dyDescent="0.2">
      <c r="G259" s="2"/>
      <c r="H259" s="8"/>
    </row>
    <row r="260" spans="1:20" x14ac:dyDescent="0.2">
      <c r="A260" t="s">
        <v>16</v>
      </c>
      <c r="D260" s="2">
        <f>AVERAGE(D249:D257)</f>
        <v>0.3148176657914511</v>
      </c>
      <c r="I260" s="2">
        <f>AVERAGE(I249:I257)</f>
        <v>0.18244443887034478</v>
      </c>
      <c r="N260" s="2">
        <f>AVERAGE(N249:N257)</f>
        <v>0.13514805159703316</v>
      </c>
      <c r="S260" s="2">
        <f>AVERAGE(S249:S257)</f>
        <v>0.12030066360174471</v>
      </c>
    </row>
    <row r="262" spans="1:20" x14ac:dyDescent="0.2">
      <c r="B262" t="s">
        <v>14</v>
      </c>
      <c r="C262" t="s">
        <v>55</v>
      </c>
      <c r="E262" t="s">
        <v>26</v>
      </c>
      <c r="G262" t="s">
        <v>1</v>
      </c>
      <c r="H262" t="s">
        <v>51</v>
      </c>
      <c r="J262" t="s">
        <v>26</v>
      </c>
      <c r="L262" t="s">
        <v>2</v>
      </c>
      <c r="M262" t="s">
        <v>47</v>
      </c>
      <c r="O262" t="s">
        <v>26</v>
      </c>
      <c r="Q262" t="s">
        <v>3</v>
      </c>
      <c r="R262" t="s">
        <v>43</v>
      </c>
      <c r="T262" t="s">
        <v>26</v>
      </c>
    </row>
    <row r="264" spans="1:20" x14ac:dyDescent="0.2">
      <c r="B264" s="3" t="s">
        <v>31</v>
      </c>
      <c r="C264" s="4" t="s">
        <v>24</v>
      </c>
      <c r="D264" s="4" t="s">
        <v>15</v>
      </c>
      <c r="E264" s="7" t="s">
        <v>28</v>
      </c>
      <c r="F264" s="4"/>
      <c r="G264" s="3" t="s">
        <v>31</v>
      </c>
      <c r="H264" s="4" t="s">
        <v>24</v>
      </c>
      <c r="I264" s="4" t="s">
        <v>15</v>
      </c>
      <c r="J264" s="7" t="s">
        <v>28</v>
      </c>
      <c r="L264" s="3" t="s">
        <v>31</v>
      </c>
      <c r="M264" s="4" t="s">
        <v>24</v>
      </c>
      <c r="N264" s="4" t="s">
        <v>15</v>
      </c>
      <c r="O264" s="7" t="s">
        <v>28</v>
      </c>
      <c r="Q264" s="3" t="s">
        <v>31</v>
      </c>
      <c r="R264" s="4" t="s">
        <v>24</v>
      </c>
      <c r="S264" s="4" t="s">
        <v>15</v>
      </c>
      <c r="T264" s="7" t="s">
        <v>28</v>
      </c>
    </row>
    <row r="265" spans="1:20" x14ac:dyDescent="0.2">
      <c r="A265" t="s">
        <v>4</v>
      </c>
      <c r="B265" s="2">
        <v>10.0000695496626</v>
      </c>
      <c r="C265" s="9">
        <v>4.5284013258902099E-14</v>
      </c>
      <c r="E265" s="8">
        <v>624000000000</v>
      </c>
      <c r="G265" s="2">
        <v>20.000068213235501</v>
      </c>
      <c r="H265" s="9">
        <v>1.45615614888468E-13</v>
      </c>
      <c r="J265" s="8">
        <v>624000000000</v>
      </c>
      <c r="L265" s="2">
        <v>30.000090061711902</v>
      </c>
      <c r="M265" s="9">
        <v>1.8446515132154601E-13</v>
      </c>
      <c r="O265" s="8">
        <v>624000000000</v>
      </c>
      <c r="Q265" s="2">
        <v>34.999959395755504</v>
      </c>
      <c r="R265" s="9">
        <v>1.05747457590048E-13</v>
      </c>
      <c r="T265" s="8">
        <v>624000000000</v>
      </c>
    </row>
    <row r="266" spans="1:20" x14ac:dyDescent="0.2">
      <c r="A266" t="s">
        <v>5</v>
      </c>
      <c r="B266" s="2">
        <v>9.5404945250179392</v>
      </c>
      <c r="C266" s="2">
        <v>3.7283130476582202E-2</v>
      </c>
      <c r="D266" s="2">
        <f>B265-B266</f>
        <v>0.4595750246446606</v>
      </c>
      <c r="E266">
        <v>623946960000</v>
      </c>
      <c r="G266" s="2">
        <v>19.518310999647401</v>
      </c>
      <c r="H266" s="2">
        <v>5.3589433564666E-2</v>
      </c>
      <c r="I266" s="2">
        <f>G265-G266</f>
        <v>0.48175721358810009</v>
      </c>
      <c r="J266">
        <v>623814048000</v>
      </c>
      <c r="L266" s="2">
        <v>29.568927753132002</v>
      </c>
      <c r="M266" s="2">
        <v>5.2173869220472402E-2</v>
      </c>
      <c r="N266" s="2">
        <f>L265-L266</f>
        <v>0.4311623085798999</v>
      </c>
      <c r="O266">
        <v>623748528000</v>
      </c>
      <c r="Q266" s="2">
        <v>34.5493544693134</v>
      </c>
      <c r="R266" s="2">
        <v>5.0579824376417698E-2</v>
      </c>
      <c r="S266" s="2">
        <f>Q265-Q266</f>
        <v>0.4506049264421037</v>
      </c>
      <c r="T266">
        <v>623712960000</v>
      </c>
    </row>
    <row r="267" spans="1:20" x14ac:dyDescent="0.2">
      <c r="A267" t="s">
        <v>6</v>
      </c>
      <c r="B267" s="2">
        <v>9.0660580449158399</v>
      </c>
      <c r="C267" s="2">
        <v>5.5061794703858802E-2</v>
      </c>
      <c r="D267" s="2">
        <f t="shared" ref="D267:D274" si="55">B266-B267</f>
        <v>0.47443648010209927</v>
      </c>
      <c r="E267">
        <v>623900784000</v>
      </c>
      <c r="G267" s="2">
        <v>19.029035690165301</v>
      </c>
      <c r="H267" s="2">
        <v>7.1672019237148402E-2</v>
      </c>
      <c r="I267" s="2">
        <f t="shared" ref="I267:I274" si="56">G266-G267</f>
        <v>0.48927530948209963</v>
      </c>
      <c r="J267">
        <v>623616240000</v>
      </c>
      <c r="L267" s="2">
        <v>29.1350447282686</v>
      </c>
      <c r="M267" s="2">
        <v>7.0288926553137093E-2</v>
      </c>
      <c r="N267" s="2">
        <f t="shared" ref="N267:N274" si="57">L266-L267</f>
        <v>0.4338830248634018</v>
      </c>
      <c r="O267">
        <v>623509536000</v>
      </c>
      <c r="Q267" s="2">
        <v>34.094256288044598</v>
      </c>
      <c r="R267" s="2">
        <v>7.2489763106608401E-2</v>
      </c>
      <c r="S267" s="2">
        <f t="shared" ref="S267:S274" si="58">Q266-Q267</f>
        <v>0.45509818126880219</v>
      </c>
      <c r="T267">
        <v>623447136000</v>
      </c>
    </row>
    <row r="268" spans="1:20" x14ac:dyDescent="0.2">
      <c r="A268" t="s">
        <v>7</v>
      </c>
      <c r="B268" s="2">
        <v>8.5737913399552692</v>
      </c>
      <c r="C268" s="2">
        <v>7.1991924106984503E-2</v>
      </c>
      <c r="D268" s="2">
        <f t="shared" si="55"/>
        <v>0.49226670496057068</v>
      </c>
      <c r="E268">
        <v>623857728000</v>
      </c>
      <c r="G268" s="2">
        <v>18.531930789339501</v>
      </c>
      <c r="H268" s="2">
        <v>8.3934337801787995E-2</v>
      </c>
      <c r="I268" s="2">
        <f t="shared" si="56"/>
        <v>0.49710490082579994</v>
      </c>
      <c r="J268">
        <v>623434032000</v>
      </c>
      <c r="L268" s="2">
        <v>28.6952663334636</v>
      </c>
      <c r="M268" s="2">
        <v>8.2360521933402195E-2</v>
      </c>
      <c r="N268" s="2">
        <f t="shared" si="57"/>
        <v>0.43977839480499981</v>
      </c>
      <c r="O268">
        <v>623257440000</v>
      </c>
      <c r="Q268" s="2">
        <v>33.635150076880201</v>
      </c>
      <c r="R268" s="2">
        <v>8.9368540345766606E-2</v>
      </c>
      <c r="S268" s="2">
        <f t="shared" si="58"/>
        <v>0.45910621116439643</v>
      </c>
      <c r="T268">
        <v>623158848000</v>
      </c>
    </row>
    <row r="269" spans="1:20" x14ac:dyDescent="0.2">
      <c r="A269" t="s">
        <v>8</v>
      </c>
      <c r="B269" s="2">
        <v>8.0597261538139193</v>
      </c>
      <c r="C269" s="2">
        <v>8.6649652102236199E-2</v>
      </c>
      <c r="D269" s="2">
        <f t="shared" si="55"/>
        <v>0.51406518614134988</v>
      </c>
      <c r="E269">
        <v>623810928000</v>
      </c>
      <c r="G269" s="2">
        <v>18.026272785706499</v>
      </c>
      <c r="H269" s="2">
        <v>0.10687846458782101</v>
      </c>
      <c r="I269" s="2">
        <f t="shared" si="56"/>
        <v>0.50565800363300184</v>
      </c>
      <c r="J269">
        <v>623244336000</v>
      </c>
      <c r="L269" s="2">
        <v>28.249455993624998</v>
      </c>
      <c r="M269" s="2">
        <v>0.100562260084043</v>
      </c>
      <c r="N269" s="2">
        <f t="shared" si="57"/>
        <v>0.44581033983860152</v>
      </c>
      <c r="O269">
        <v>623019072000</v>
      </c>
      <c r="Q269" s="2">
        <v>33.176331967524099</v>
      </c>
      <c r="R269" s="2">
        <v>0.106290464826048</v>
      </c>
      <c r="S269" s="2">
        <f t="shared" si="58"/>
        <v>0.4588181093561019</v>
      </c>
      <c r="T269">
        <v>622896144000</v>
      </c>
    </row>
    <row r="270" spans="1:20" x14ac:dyDescent="0.2">
      <c r="A270" t="s">
        <v>9</v>
      </c>
      <c r="B270" s="2">
        <v>7.52003624356621</v>
      </c>
      <c r="C270" s="2">
        <v>0.103992552737227</v>
      </c>
      <c r="D270" s="2">
        <f t="shared" si="55"/>
        <v>0.53968991024770929</v>
      </c>
      <c r="E270">
        <v>623772240000</v>
      </c>
      <c r="G270" s="2">
        <v>17.511789452267799</v>
      </c>
      <c r="H270" s="2">
        <v>0.120019502976838</v>
      </c>
      <c r="I270" s="2">
        <f t="shared" si="56"/>
        <v>0.5144833334387009</v>
      </c>
      <c r="J270">
        <v>623054640000</v>
      </c>
      <c r="L270" s="2">
        <v>27.797610595441299</v>
      </c>
      <c r="M270" s="2">
        <v>0.113590834481192</v>
      </c>
      <c r="N270" s="2">
        <f t="shared" si="57"/>
        <v>0.45184539818369984</v>
      </c>
      <c r="O270">
        <v>622771344000</v>
      </c>
      <c r="Q270" s="2">
        <v>32.712909606822599</v>
      </c>
      <c r="R270" s="2">
        <v>0.119759144786308</v>
      </c>
      <c r="S270" s="2">
        <f t="shared" si="58"/>
        <v>0.46342236070150022</v>
      </c>
      <c r="T270">
        <v>622621584000</v>
      </c>
    </row>
    <row r="271" spans="1:20" x14ac:dyDescent="0.2">
      <c r="A271" t="s">
        <v>10</v>
      </c>
      <c r="B271" s="2">
        <v>6.9520295252740398</v>
      </c>
      <c r="C271" s="2">
        <v>0.11883806126235601</v>
      </c>
      <c r="D271" s="2">
        <f t="shared" si="55"/>
        <v>0.5680067182921702</v>
      </c>
      <c r="E271">
        <v>623719824000</v>
      </c>
      <c r="G271" s="2">
        <v>16.9866596322268</v>
      </c>
      <c r="H271" s="2">
        <v>0.13098842783169501</v>
      </c>
      <c r="I271" s="2">
        <f t="shared" si="56"/>
        <v>0.5251298200409984</v>
      </c>
      <c r="J271">
        <v>622883664000</v>
      </c>
      <c r="L271" s="2">
        <v>27.339543231887799</v>
      </c>
      <c r="M271" s="2">
        <v>0.13489077412147801</v>
      </c>
      <c r="N271" s="2">
        <f t="shared" si="57"/>
        <v>0.45806736355349997</v>
      </c>
      <c r="O271">
        <v>622539840000</v>
      </c>
      <c r="Q271" s="2">
        <v>32.244227624852101</v>
      </c>
      <c r="R271" s="2">
        <v>0.13489668777935901</v>
      </c>
      <c r="S271" s="2">
        <f t="shared" si="58"/>
        <v>0.46868198197049793</v>
      </c>
      <c r="T271">
        <v>622348896000</v>
      </c>
    </row>
    <row r="272" spans="1:20" x14ac:dyDescent="0.2">
      <c r="A272" t="s">
        <v>11</v>
      </c>
      <c r="B272" s="2">
        <v>6.3519663272504596</v>
      </c>
      <c r="C272" s="2">
        <v>0.137206680243141</v>
      </c>
      <c r="D272" s="2">
        <f t="shared" si="55"/>
        <v>0.60006319802358021</v>
      </c>
      <c r="E272">
        <v>623660544000</v>
      </c>
      <c r="G272" s="2">
        <v>16.448776267774399</v>
      </c>
      <c r="H272" s="2">
        <v>0.14521353491486999</v>
      </c>
      <c r="I272" s="2">
        <f t="shared" si="56"/>
        <v>0.53788336445240148</v>
      </c>
      <c r="J272">
        <v>622694592000</v>
      </c>
      <c r="L272" s="2">
        <v>26.875630021426499</v>
      </c>
      <c r="M272" s="2">
        <v>0.13966744507604201</v>
      </c>
      <c r="N272" s="2">
        <f t="shared" si="57"/>
        <v>0.46391321046129974</v>
      </c>
      <c r="O272">
        <v>622288368000</v>
      </c>
      <c r="Q272" s="2">
        <v>31.770051543522001</v>
      </c>
      <c r="R272" s="2">
        <v>0.15399797079122499</v>
      </c>
      <c r="S272" s="2">
        <f t="shared" si="58"/>
        <v>0.47417608133009992</v>
      </c>
      <c r="T272">
        <v>622051248000</v>
      </c>
    </row>
    <row r="273" spans="1:20" x14ac:dyDescent="0.2">
      <c r="A273" t="s">
        <v>12</v>
      </c>
      <c r="B273" s="2">
        <v>5.7103678962770301</v>
      </c>
      <c r="C273" s="2">
        <v>0.160151236642252</v>
      </c>
      <c r="D273" s="2">
        <f t="shared" si="55"/>
        <v>0.6415984309734295</v>
      </c>
      <c r="E273">
        <v>623590656000</v>
      </c>
      <c r="G273" s="2">
        <v>15.8957853930866</v>
      </c>
      <c r="H273" s="2">
        <v>0.15868212086858499</v>
      </c>
      <c r="I273" s="2">
        <f t="shared" si="56"/>
        <v>0.55299087468779895</v>
      </c>
      <c r="J273">
        <v>622518000000</v>
      </c>
      <c r="L273" s="2">
        <v>26.405902808967401</v>
      </c>
      <c r="M273" s="2">
        <v>0.156852959419571</v>
      </c>
      <c r="N273" s="2">
        <f t="shared" si="57"/>
        <v>0.4697272124590981</v>
      </c>
      <c r="O273">
        <v>622016304000</v>
      </c>
      <c r="Q273" s="2">
        <v>31.290068865960599</v>
      </c>
      <c r="R273" s="2">
        <v>0.17380596667345699</v>
      </c>
      <c r="S273" s="2">
        <f t="shared" si="58"/>
        <v>0.47998267756140223</v>
      </c>
      <c r="T273">
        <v>621786672000</v>
      </c>
    </row>
    <row r="274" spans="1:20" x14ac:dyDescent="0.2">
      <c r="A274" t="s">
        <v>13</v>
      </c>
      <c r="B274" s="2">
        <v>5.0156743822785703</v>
      </c>
      <c r="C274" s="2">
        <v>0.18435045412199499</v>
      </c>
      <c r="D274" s="2">
        <f t="shared" si="55"/>
        <v>0.6946935139984598</v>
      </c>
      <c r="E274">
        <v>623474592000</v>
      </c>
      <c r="G274" s="2">
        <v>15.325210927352201</v>
      </c>
      <c r="H274" s="2">
        <v>0.175059394727578</v>
      </c>
      <c r="I274" s="2">
        <f t="shared" si="56"/>
        <v>0.57057446573439918</v>
      </c>
      <c r="J274">
        <v>622342656000</v>
      </c>
      <c r="L274" s="2">
        <v>25.930196622207198</v>
      </c>
      <c r="M274" s="2">
        <v>0.17012153889282899</v>
      </c>
      <c r="N274" s="2">
        <f t="shared" si="57"/>
        <v>0.4757061867602026</v>
      </c>
      <c r="O274">
        <v>621783552000</v>
      </c>
      <c r="Q274" s="2">
        <v>30.803687150176401</v>
      </c>
      <c r="R274" s="2">
        <v>0.18116518859452299</v>
      </c>
      <c r="S274" s="2">
        <f t="shared" si="58"/>
        <v>0.48638171578419787</v>
      </c>
      <c r="T274">
        <v>621508368000</v>
      </c>
    </row>
    <row r="275" spans="1:20" x14ac:dyDescent="0.2">
      <c r="B275" s="2"/>
      <c r="C275" s="9"/>
      <c r="L275" s="2"/>
      <c r="M275" s="9"/>
    </row>
    <row r="276" spans="1:20" x14ac:dyDescent="0.2">
      <c r="Q276" s="2"/>
      <c r="R276" s="9"/>
    </row>
    <row r="277" spans="1:20" x14ac:dyDescent="0.2">
      <c r="A277" t="s">
        <v>16</v>
      </c>
      <c r="D277" s="2">
        <f>AVERAGE(D266:D274)</f>
        <v>0.55382168526489217</v>
      </c>
      <c r="I277" s="2">
        <f>AVERAGE(I266:I274)</f>
        <v>0.51942858732036667</v>
      </c>
      <c r="N277" s="2">
        <f>AVERAGE(N266:N274)</f>
        <v>0.45221038216718923</v>
      </c>
      <c r="S277" s="2">
        <f>AVERAGE(S266:S274)</f>
        <v>0.46625247173101136</v>
      </c>
    </row>
    <row r="280" spans="1:20" x14ac:dyDescent="0.2">
      <c r="A280" t="s">
        <v>58</v>
      </c>
      <c r="B280" t="s">
        <v>14</v>
      </c>
      <c r="C280" t="s">
        <v>0</v>
      </c>
      <c r="D280" t="s">
        <v>26</v>
      </c>
      <c r="G280" t="s">
        <v>1</v>
      </c>
      <c r="H280" t="s">
        <v>0</v>
      </c>
      <c r="I280" t="s">
        <v>26</v>
      </c>
      <c r="L280" t="s">
        <v>2</v>
      </c>
      <c r="M280" t="s">
        <v>0</v>
      </c>
      <c r="N280" t="s">
        <v>26</v>
      </c>
      <c r="Q280" t="s">
        <v>3</v>
      </c>
      <c r="R280" t="s">
        <v>0</v>
      </c>
      <c r="S280" t="s">
        <v>26</v>
      </c>
    </row>
    <row r="282" spans="1:20" x14ac:dyDescent="0.2">
      <c r="B282" s="3" t="s">
        <v>31</v>
      </c>
      <c r="C282" s="4" t="s">
        <v>24</v>
      </c>
      <c r="D282" s="4" t="s">
        <v>15</v>
      </c>
      <c r="E282" s="7" t="s">
        <v>28</v>
      </c>
      <c r="F282" s="4"/>
      <c r="G282" s="3" t="s">
        <v>31</v>
      </c>
      <c r="H282" s="4" t="s">
        <v>24</v>
      </c>
      <c r="I282" s="4" t="s">
        <v>15</v>
      </c>
      <c r="J282" s="7" t="s">
        <v>28</v>
      </c>
      <c r="L282" s="3" t="s">
        <v>31</v>
      </c>
      <c r="M282" s="4" t="s">
        <v>24</v>
      </c>
      <c r="N282" s="4" t="s">
        <v>15</v>
      </c>
      <c r="O282" s="7" t="s">
        <v>28</v>
      </c>
      <c r="Q282" s="3" t="s">
        <v>31</v>
      </c>
      <c r="R282" s="4" t="s">
        <v>24</v>
      </c>
      <c r="S282" s="4" t="s">
        <v>15</v>
      </c>
      <c r="T282" s="7" t="s">
        <v>28</v>
      </c>
    </row>
    <row r="283" spans="1:20" x14ac:dyDescent="0.2">
      <c r="A283" t="s">
        <v>4</v>
      </c>
      <c r="B283" s="2">
        <v>10.0000695496626</v>
      </c>
      <c r="C283" s="9">
        <v>4.5284013258902099E-14</v>
      </c>
      <c r="E283" s="8">
        <v>624000000000</v>
      </c>
      <c r="G283" s="2">
        <v>20.000098135492902</v>
      </c>
      <c r="H283" s="9">
        <v>1.15528433264961E-13</v>
      </c>
      <c r="J283" s="8">
        <v>624000000000</v>
      </c>
      <c r="L283" s="2">
        <v>30.000118233259901</v>
      </c>
      <c r="M283" s="9">
        <v>8.4240110472565997E-14</v>
      </c>
      <c r="O283" s="8">
        <v>624000000000</v>
      </c>
      <c r="Q283" s="2">
        <v>34.999959396755699</v>
      </c>
      <c r="R283" s="9">
        <v>1.05747457590048E-13</v>
      </c>
      <c r="T283" s="8">
        <v>624000000000</v>
      </c>
    </row>
    <row r="284" spans="1:20" x14ac:dyDescent="0.2">
      <c r="A284" t="s">
        <v>5</v>
      </c>
      <c r="B284" s="2">
        <v>9.6770775535493296</v>
      </c>
      <c r="C284" s="2">
        <v>3.7017207760400697E-2</v>
      </c>
      <c r="D284" s="2">
        <f>B283-B284</f>
        <v>0.32299199611327012</v>
      </c>
      <c r="E284">
        <v>623971296000</v>
      </c>
      <c r="G284" s="2">
        <v>19.8002321643269</v>
      </c>
      <c r="H284" s="2">
        <v>2.9119504003648801E-2</v>
      </c>
      <c r="I284" s="2">
        <f>G283-G284</f>
        <v>0.1998659711660018</v>
      </c>
      <c r="J284">
        <v>623943840000</v>
      </c>
      <c r="L284" s="2">
        <v>29.849933682423099</v>
      </c>
      <c r="M284" s="2">
        <v>2.8477732335769002E-2</v>
      </c>
      <c r="N284" s="2">
        <f>L283-L284</f>
        <v>0.15018455083680138</v>
      </c>
      <c r="O284">
        <v>623939472000</v>
      </c>
      <c r="Q284" s="2">
        <v>34.865983198835202</v>
      </c>
      <c r="R284" s="2">
        <v>2.8495667009275201E-2</v>
      </c>
      <c r="S284" s="2">
        <f>Q283-Q284</f>
        <v>0.13397619792049653</v>
      </c>
      <c r="T284">
        <v>623938848000</v>
      </c>
    </row>
    <row r="285" spans="1:20" x14ac:dyDescent="0.2">
      <c r="A285" t="s">
        <v>6</v>
      </c>
      <c r="B285" s="2">
        <v>9.3467070947823405</v>
      </c>
      <c r="C285" s="2">
        <v>4.8932212377646001E-2</v>
      </c>
      <c r="D285" s="2">
        <f t="shared" ref="D285:D292" si="59">B284-B285</f>
        <v>0.33037045876698912</v>
      </c>
      <c r="E285">
        <v>623948832000</v>
      </c>
      <c r="G285" s="2">
        <v>19.598248942738699</v>
      </c>
      <c r="H285" s="2">
        <v>4.3978148230526003E-2</v>
      </c>
      <c r="I285" s="2">
        <f t="shared" ref="I285:I292" si="60">G284-G285</f>
        <v>0.20198322158820048</v>
      </c>
      <c r="J285">
        <v>623894544000</v>
      </c>
      <c r="L285" s="2">
        <v>29.6992867711669</v>
      </c>
      <c r="M285" s="2">
        <v>4.0362587363111102E-2</v>
      </c>
      <c r="N285" s="2">
        <f t="shared" ref="N285:N292" si="61">L284-L285</f>
        <v>0.15064691125619945</v>
      </c>
      <c r="O285">
        <v>623873952000</v>
      </c>
      <c r="Q285" s="2">
        <v>34.7315533446153</v>
      </c>
      <c r="R285" s="2">
        <v>4.0367499605035002E-2</v>
      </c>
      <c r="S285" s="2">
        <f t="shared" ref="S285:S292" si="62">Q284-Q285</f>
        <v>0.13442985421990272</v>
      </c>
      <c r="T285">
        <v>623872080000</v>
      </c>
    </row>
    <row r="286" spans="1:20" x14ac:dyDescent="0.2">
      <c r="A286" t="s">
        <v>7</v>
      </c>
      <c r="B286" s="2">
        <v>9.0083384322545008</v>
      </c>
      <c r="C286" s="2">
        <v>6.0688994959572397E-2</v>
      </c>
      <c r="D286" s="2">
        <f t="shared" si="59"/>
        <v>0.3383686625278397</v>
      </c>
      <c r="E286">
        <v>623927616000</v>
      </c>
      <c r="G286" s="2">
        <v>19.394633365779502</v>
      </c>
      <c r="H286" s="2">
        <v>5.43364774531866E-2</v>
      </c>
      <c r="I286" s="2">
        <f t="shared" si="60"/>
        <v>0.20361557695919785</v>
      </c>
      <c r="J286">
        <v>623835264000</v>
      </c>
      <c r="L286" s="2">
        <v>29.5480575989363</v>
      </c>
      <c r="M286" s="2">
        <v>4.95477261093887E-2</v>
      </c>
      <c r="N286" s="2">
        <f t="shared" si="61"/>
        <v>0.15122917223060028</v>
      </c>
      <c r="O286">
        <v>623795952000</v>
      </c>
      <c r="Q286" s="2">
        <v>34.596738603752598</v>
      </c>
      <c r="R286" s="2">
        <v>4.95296693840084E-2</v>
      </c>
      <c r="S286" s="2">
        <f t="shared" si="62"/>
        <v>0.1348147408627014</v>
      </c>
      <c r="T286">
        <v>623794080000</v>
      </c>
    </row>
    <row r="287" spans="1:20" x14ac:dyDescent="0.2">
      <c r="A287" t="s">
        <v>8</v>
      </c>
      <c r="B287" s="2">
        <v>8.6610846372738006</v>
      </c>
      <c r="C287" s="2">
        <v>7.2476822129436999E-2</v>
      </c>
      <c r="D287" s="2">
        <f t="shared" si="59"/>
        <v>0.34725379498070019</v>
      </c>
      <c r="E287">
        <v>623910768000</v>
      </c>
      <c r="G287" s="2">
        <v>19.189350476962399</v>
      </c>
      <c r="H287" s="2">
        <v>6.4838046936554594E-2</v>
      </c>
      <c r="I287" s="2">
        <f t="shared" si="60"/>
        <v>0.2052828888171021</v>
      </c>
      <c r="J287">
        <v>623766624000</v>
      </c>
      <c r="L287" s="2">
        <v>29.396289194280701</v>
      </c>
      <c r="M287" s="2">
        <v>5.7314629901454001E-2</v>
      </c>
      <c r="N287" s="2">
        <f t="shared" si="61"/>
        <v>0.15176840465559849</v>
      </c>
      <c r="O287">
        <v>623724816000</v>
      </c>
      <c r="Q287" s="2">
        <v>34.461556215689797</v>
      </c>
      <c r="R287" s="2">
        <v>5.7266977170897501E-2</v>
      </c>
      <c r="S287" s="2">
        <f t="shared" si="62"/>
        <v>0.13518238806280181</v>
      </c>
      <c r="T287">
        <v>623719200000</v>
      </c>
    </row>
    <row r="288" spans="1:20" x14ac:dyDescent="0.2">
      <c r="A288" t="s">
        <v>9</v>
      </c>
      <c r="B288" s="2">
        <v>8.3040647367575904</v>
      </c>
      <c r="C288" s="2">
        <v>8.4280795566637298E-2</v>
      </c>
      <c r="D288" s="2">
        <f t="shared" si="59"/>
        <v>0.35701990051621024</v>
      </c>
      <c r="E288">
        <v>623891424000</v>
      </c>
      <c r="G288" s="2">
        <v>18.982505087967098</v>
      </c>
      <c r="H288" s="2">
        <v>7.1926614257261698E-2</v>
      </c>
      <c r="I288" s="2">
        <f t="shared" si="60"/>
        <v>0.20684538899530125</v>
      </c>
      <c r="J288">
        <v>623706096000</v>
      </c>
      <c r="L288" s="2">
        <v>29.2439018159018</v>
      </c>
      <c r="M288" s="2">
        <v>6.4248608137802796E-2</v>
      </c>
      <c r="N288" s="2">
        <f t="shared" si="61"/>
        <v>0.15238737837890071</v>
      </c>
      <c r="O288">
        <v>623658048000</v>
      </c>
      <c r="Q288" s="2">
        <v>34.325934740763003</v>
      </c>
      <c r="R288" s="2">
        <v>6.4162832127790198E-2</v>
      </c>
      <c r="S288" s="2">
        <f t="shared" si="62"/>
        <v>0.13562147492679344</v>
      </c>
      <c r="T288">
        <v>623655552000</v>
      </c>
    </row>
    <row r="289" spans="1:20" x14ac:dyDescent="0.2">
      <c r="A289" t="s">
        <v>10</v>
      </c>
      <c r="B289" s="2">
        <v>7.9362597874291998</v>
      </c>
      <c r="C289" s="2">
        <v>9.6566615316201698E-2</v>
      </c>
      <c r="D289" s="2">
        <f t="shared" si="59"/>
        <v>0.36780494932839058</v>
      </c>
      <c r="E289">
        <v>623873952000</v>
      </c>
      <c r="G289" s="2">
        <v>18.774150556606099</v>
      </c>
      <c r="H289" s="2">
        <v>7.9985475164898595E-2</v>
      </c>
      <c r="I289" s="2">
        <f t="shared" si="60"/>
        <v>0.20835453136099957</v>
      </c>
      <c r="J289">
        <v>623654304000</v>
      </c>
      <c r="L289" s="2">
        <v>29.090931086030299</v>
      </c>
      <c r="M289" s="2">
        <v>7.0541128741093598E-2</v>
      </c>
      <c r="N289" s="2">
        <f t="shared" si="61"/>
        <v>0.15297072987150173</v>
      </c>
      <c r="O289">
        <v>623594400000</v>
      </c>
      <c r="Q289" s="2">
        <v>34.189908809494703</v>
      </c>
      <c r="R289" s="2">
        <v>7.0409739121844103E-2</v>
      </c>
      <c r="S289" s="2">
        <f t="shared" si="62"/>
        <v>0.13602593126829987</v>
      </c>
      <c r="T289">
        <v>623591280000</v>
      </c>
    </row>
    <row r="290" spans="1:20" x14ac:dyDescent="0.2">
      <c r="A290" t="s">
        <v>11</v>
      </c>
      <c r="B290" s="2">
        <v>7.5566669895932801</v>
      </c>
      <c r="C290" s="2">
        <v>0.107671915856592</v>
      </c>
      <c r="D290" s="2">
        <f t="shared" si="59"/>
        <v>0.3795927978359197</v>
      </c>
      <c r="E290">
        <v>623855232000</v>
      </c>
      <c r="G290" s="2">
        <v>18.5642619099294</v>
      </c>
      <c r="H290" s="2">
        <v>8.7159164201851894E-2</v>
      </c>
      <c r="I290" s="2">
        <f t="shared" si="60"/>
        <v>0.20988864667669915</v>
      </c>
      <c r="J290">
        <v>623603136000</v>
      </c>
      <c r="L290" s="2">
        <v>28.937407146701201</v>
      </c>
      <c r="M290" s="2">
        <v>7.6363415207289898E-2</v>
      </c>
      <c r="N290" s="2">
        <f t="shared" si="61"/>
        <v>0.15352393932909791</v>
      </c>
      <c r="O290">
        <v>623532000000</v>
      </c>
      <c r="Q290" s="2">
        <v>34.053512384800797</v>
      </c>
      <c r="R290" s="2">
        <v>7.6172949923583297E-2</v>
      </c>
      <c r="S290" s="2">
        <f t="shared" si="62"/>
        <v>0.13639642469390623</v>
      </c>
      <c r="T290">
        <v>623528256000</v>
      </c>
    </row>
    <row r="291" spans="1:20" x14ac:dyDescent="0.2">
      <c r="A291" t="s">
        <v>12</v>
      </c>
      <c r="B291" s="2">
        <v>7.16442552134321</v>
      </c>
      <c r="C291" s="2">
        <v>0.12057065770754299</v>
      </c>
      <c r="D291" s="2">
        <f t="shared" si="59"/>
        <v>0.39224146825007011</v>
      </c>
      <c r="E291">
        <v>623832144000</v>
      </c>
      <c r="G291" s="2">
        <v>18.352818096933699</v>
      </c>
      <c r="H291" s="2">
        <v>9.82792101012092E-2</v>
      </c>
      <c r="I291" s="2">
        <f t="shared" si="60"/>
        <v>0.21144381299570014</v>
      </c>
      <c r="J291">
        <v>623550720000</v>
      </c>
      <c r="L291" s="2">
        <v>28.783200444923999</v>
      </c>
      <c r="M291" s="2">
        <v>8.1849388488522495E-2</v>
      </c>
      <c r="N291" s="2">
        <f t="shared" si="61"/>
        <v>0.15420670177720197</v>
      </c>
      <c r="O291">
        <v>623463360000</v>
      </c>
      <c r="Q291" s="2">
        <v>33.916641467819403</v>
      </c>
      <c r="R291" s="2">
        <v>8.15887735001498E-2</v>
      </c>
      <c r="S291" s="2">
        <f t="shared" si="62"/>
        <v>0.13687091698139398</v>
      </c>
      <c r="T291">
        <v>623457120000</v>
      </c>
    </row>
    <row r="292" spans="1:20" x14ac:dyDescent="0.2">
      <c r="A292" t="s">
        <v>13</v>
      </c>
      <c r="B292" s="2">
        <v>6.7585526568717498</v>
      </c>
      <c r="C292" s="2">
        <v>0.134397813001115</v>
      </c>
      <c r="D292" s="2">
        <f t="shared" si="59"/>
        <v>0.4058728644714602</v>
      </c>
      <c r="E292">
        <v>623801568000</v>
      </c>
      <c r="G292" s="2">
        <v>18.139852154297699</v>
      </c>
      <c r="H292" s="2">
        <v>9.7765328653386802E-2</v>
      </c>
      <c r="I292" s="2">
        <f t="shared" si="60"/>
        <v>0.21296594263599999</v>
      </c>
      <c r="J292">
        <v>623498304000</v>
      </c>
      <c r="L292" s="2">
        <v>28.628398844952901</v>
      </c>
      <c r="M292" s="2">
        <v>8.6983574109861295E-2</v>
      </c>
      <c r="N292" s="2">
        <f t="shared" si="61"/>
        <v>0.15480159997109766</v>
      </c>
      <c r="O292">
        <v>623399088000</v>
      </c>
      <c r="Q292" s="2">
        <v>33.779356974626197</v>
      </c>
      <c r="R292" s="2">
        <v>8.6652247370883298E-2</v>
      </c>
      <c r="S292" s="2">
        <f t="shared" si="62"/>
        <v>0.13728449319320646</v>
      </c>
      <c r="T292">
        <v>623389728000</v>
      </c>
    </row>
    <row r="293" spans="1:20" x14ac:dyDescent="0.2">
      <c r="B293" s="2"/>
      <c r="C293" s="9"/>
      <c r="L293" s="2"/>
      <c r="M293" s="9"/>
      <c r="Q293" s="2"/>
      <c r="R293" s="9"/>
    </row>
    <row r="294" spans="1:20" x14ac:dyDescent="0.2">
      <c r="G294" s="2"/>
      <c r="H294" s="9"/>
      <c r="L294" s="2"/>
      <c r="M294" s="9"/>
    </row>
    <row r="295" spans="1:20" x14ac:dyDescent="0.2">
      <c r="A295" t="s">
        <v>16</v>
      </c>
      <c r="D295" s="2">
        <f>AVERAGE(D284:D292)</f>
        <v>0.36016854364342776</v>
      </c>
      <c r="I295" s="2">
        <f>AVERAGE(I284:I292)</f>
        <v>0.20669399791057805</v>
      </c>
      <c r="N295" s="2">
        <f>AVERAGE(N284:N292)</f>
        <v>0.1524132653674444</v>
      </c>
      <c r="S295" s="2">
        <f>AVERAGE(S284:S292)</f>
        <v>0.1356224913477225</v>
      </c>
    </row>
    <row r="297" spans="1:20" x14ac:dyDescent="0.2">
      <c r="B297" t="s">
        <v>14</v>
      </c>
      <c r="C297" t="s">
        <v>59</v>
      </c>
      <c r="E297" t="s">
        <v>26</v>
      </c>
      <c r="G297" t="s">
        <v>1</v>
      </c>
      <c r="H297" t="s">
        <v>51</v>
      </c>
      <c r="J297" t="s">
        <v>26</v>
      </c>
      <c r="L297" t="s">
        <v>2</v>
      </c>
      <c r="M297" t="s">
        <v>47</v>
      </c>
      <c r="O297" t="s">
        <v>26</v>
      </c>
      <c r="Q297" t="s">
        <v>3</v>
      </c>
      <c r="R297" t="s">
        <v>43</v>
      </c>
      <c r="T297" t="s">
        <v>26</v>
      </c>
    </row>
    <row r="299" spans="1:20" x14ac:dyDescent="0.2">
      <c r="B299" s="3" t="s">
        <v>31</v>
      </c>
      <c r="C299" s="4" t="s">
        <v>24</v>
      </c>
      <c r="D299" s="4" t="s">
        <v>15</v>
      </c>
      <c r="E299" s="7" t="s">
        <v>28</v>
      </c>
      <c r="F299" s="4"/>
      <c r="G299" s="3" t="s">
        <v>31</v>
      </c>
      <c r="H299" s="4" t="s">
        <v>24</v>
      </c>
      <c r="I299" s="4" t="s">
        <v>15</v>
      </c>
      <c r="J299" s="7" t="s">
        <v>28</v>
      </c>
      <c r="L299" s="3" t="s">
        <v>31</v>
      </c>
      <c r="M299" s="4" t="s">
        <v>24</v>
      </c>
      <c r="N299" s="4" t="s">
        <v>15</v>
      </c>
      <c r="O299" s="7" t="s">
        <v>28</v>
      </c>
      <c r="Q299" s="3" t="s">
        <v>31</v>
      </c>
      <c r="R299" s="4" t="s">
        <v>24</v>
      </c>
      <c r="S299" s="4" t="s">
        <v>15</v>
      </c>
      <c r="T299" s="7" t="s">
        <v>28</v>
      </c>
    </row>
    <row r="300" spans="1:20" x14ac:dyDescent="0.2">
      <c r="A300" t="s">
        <v>4</v>
      </c>
      <c r="B300" s="2">
        <v>10.000062775876</v>
      </c>
      <c r="C300" s="9">
        <v>4.5284013258902099E-14</v>
      </c>
      <c r="E300" s="8">
        <v>624000624000</v>
      </c>
      <c r="G300" s="2">
        <v>20.000098135492902</v>
      </c>
      <c r="H300" s="9">
        <v>1.0975201160171301E-13</v>
      </c>
      <c r="J300" s="8">
        <v>624000000000</v>
      </c>
      <c r="L300" s="2">
        <v>30.000118233298998</v>
      </c>
      <c r="M300" s="9">
        <v>8.4240110472565997E-14</v>
      </c>
      <c r="O300" s="8">
        <v>624000000000</v>
      </c>
      <c r="Q300" s="2">
        <v>34.9999593967555</v>
      </c>
      <c r="R300" s="9">
        <v>1.05747457590048E-13</v>
      </c>
      <c r="T300" s="8">
        <v>624000000000</v>
      </c>
    </row>
    <row r="301" spans="1:20" x14ac:dyDescent="0.2">
      <c r="A301" t="s">
        <v>5</v>
      </c>
      <c r="B301" s="2">
        <v>9.5841598486663298</v>
      </c>
      <c r="C301" s="2">
        <v>3.7704987586771897E-2</v>
      </c>
      <c r="D301" s="2">
        <f>B300-B301</f>
        <v>0.41590292720966993</v>
      </c>
      <c r="E301">
        <v>623943216000</v>
      </c>
      <c r="G301" s="2">
        <v>19.495764055945099</v>
      </c>
      <c r="H301" s="2">
        <v>5.3848343960195097E-2</v>
      </c>
      <c r="I301" s="2">
        <f>G300-G301</f>
        <v>0.50433407954780307</v>
      </c>
      <c r="J301" s="9">
        <v>623800320000</v>
      </c>
      <c r="L301" s="2">
        <v>29.552285520878499</v>
      </c>
      <c r="M301" s="2">
        <v>4.8738134489049997E-2</v>
      </c>
      <c r="N301" s="2">
        <f>L300-L301</f>
        <v>0.44783271242049949</v>
      </c>
      <c r="O301">
        <v>623737920000</v>
      </c>
      <c r="Q301" s="2">
        <v>34.534267840724397</v>
      </c>
      <c r="R301" s="2">
        <v>5.1426948986076998E-2</v>
      </c>
      <c r="S301" s="2">
        <f>Q300-Q301</f>
        <v>0.46569155603110346</v>
      </c>
      <c r="T301">
        <v>623706720000</v>
      </c>
    </row>
    <row r="302" spans="1:20" x14ac:dyDescent="0.2">
      <c r="A302" t="s">
        <v>6</v>
      </c>
      <c r="B302" s="2">
        <v>9.1559217609617392</v>
      </c>
      <c r="C302" s="2">
        <v>5.4702285004712199E-2</v>
      </c>
      <c r="D302" s="2">
        <f t="shared" ref="D302:D309" si="63">B301-B302</f>
        <v>0.4282380877045906</v>
      </c>
      <c r="E302">
        <v>623895168000</v>
      </c>
      <c r="G302" s="2">
        <v>18.982292965969901</v>
      </c>
      <c r="H302" s="2">
        <v>7.1688761008669305E-2</v>
      </c>
      <c r="I302" s="2">
        <f t="shared" ref="I302:I309" si="64">G301-G302</f>
        <v>0.51347108997519797</v>
      </c>
      <c r="J302">
        <v>623596272000</v>
      </c>
      <c r="L302" s="2">
        <v>29.101016216815101</v>
      </c>
      <c r="M302" s="2">
        <v>7.1173330176959801E-2</v>
      </c>
      <c r="N302" s="2">
        <f t="shared" ref="N302:N309" si="65">L301-L302</f>
        <v>0.45126930406339838</v>
      </c>
      <c r="O302">
        <v>623498304000</v>
      </c>
      <c r="Q302" s="2">
        <v>34.063748866292102</v>
      </c>
      <c r="R302" s="2">
        <v>7.3710743305237497E-2</v>
      </c>
      <c r="S302" s="2">
        <f t="shared" ref="S302:S309" si="66">Q301-Q302</f>
        <v>0.47051897443229507</v>
      </c>
      <c r="T302">
        <v>623432160000</v>
      </c>
    </row>
    <row r="303" spans="1:20" x14ac:dyDescent="0.2">
      <c r="A303" t="s">
        <v>7</v>
      </c>
      <c r="B303" s="2">
        <v>8.7133047585989498</v>
      </c>
      <c r="C303" s="2">
        <v>7.0387240941414395E-2</v>
      </c>
      <c r="D303" s="2">
        <f t="shared" si="63"/>
        <v>0.44261700236278934</v>
      </c>
      <c r="E303">
        <v>623847744000</v>
      </c>
      <c r="G303" s="2">
        <v>18.460237677751199</v>
      </c>
      <c r="H303" s="2">
        <v>9.1463395839022701E-2</v>
      </c>
      <c r="I303" s="2">
        <f t="shared" si="64"/>
        <v>0.52205528821870217</v>
      </c>
      <c r="J303">
        <v>623415312000</v>
      </c>
      <c r="L303" s="2">
        <v>28.643382686392702</v>
      </c>
      <c r="M303" s="2">
        <v>9.0026884728606704E-2</v>
      </c>
      <c r="N303" s="2">
        <f t="shared" si="65"/>
        <v>0.45763353042239885</v>
      </c>
      <c r="O303">
        <v>623231856000</v>
      </c>
      <c r="Q303" s="2">
        <v>33.589784849693999</v>
      </c>
      <c r="R303" s="2">
        <v>9.0354864270307603E-2</v>
      </c>
      <c r="S303" s="2">
        <f t="shared" si="66"/>
        <v>0.47396401659810294</v>
      </c>
      <c r="T303">
        <v>623138256000</v>
      </c>
    </row>
    <row r="304" spans="1:20" x14ac:dyDescent="0.2">
      <c r="A304" t="s">
        <v>8</v>
      </c>
      <c r="B304" s="2">
        <v>8.2538403374182892</v>
      </c>
      <c r="C304" s="2">
        <v>8.4779045617854695E-2</v>
      </c>
      <c r="D304" s="2">
        <f t="shared" si="63"/>
        <v>0.45946442118066066</v>
      </c>
      <c r="E304">
        <v>623797824000</v>
      </c>
      <c r="G304" s="2">
        <v>17.929368312219299</v>
      </c>
      <c r="H304" s="2">
        <v>0.103491032304483</v>
      </c>
      <c r="I304" s="2">
        <f t="shared" si="64"/>
        <v>0.53086936553189901</v>
      </c>
      <c r="J304">
        <v>623212512000</v>
      </c>
      <c r="L304" s="2">
        <v>28.1793768165175</v>
      </c>
      <c r="M304" s="2">
        <v>0.10110452032173101</v>
      </c>
      <c r="N304" s="2">
        <f t="shared" si="65"/>
        <v>0.46400586987520143</v>
      </c>
      <c r="O304">
        <v>622987248000</v>
      </c>
      <c r="Q304" s="2">
        <v>33.114941215894603</v>
      </c>
      <c r="R304" s="2">
        <v>0.10954632891003301</v>
      </c>
      <c r="S304" s="2">
        <f t="shared" si="66"/>
        <v>0.47484363379939509</v>
      </c>
      <c r="T304">
        <v>622866816000</v>
      </c>
    </row>
    <row r="305" spans="1:20" x14ac:dyDescent="0.2">
      <c r="A305" t="s">
        <v>9</v>
      </c>
      <c r="B305" s="2">
        <v>7.7748010363038702</v>
      </c>
      <c r="C305" s="2">
        <v>9.8685111396418598E-2</v>
      </c>
      <c r="D305" s="2">
        <f t="shared" si="63"/>
        <v>0.47903930111441895</v>
      </c>
      <c r="E305">
        <v>623752272000</v>
      </c>
      <c r="G305" s="2">
        <v>17.388289887189501</v>
      </c>
      <c r="H305" s="2">
        <v>0.121162689653696</v>
      </c>
      <c r="I305" s="2">
        <f t="shared" si="64"/>
        <v>0.54107842502979864</v>
      </c>
      <c r="J305">
        <v>623026560000</v>
      </c>
      <c r="L305" s="2">
        <v>27.708766072925801</v>
      </c>
      <c r="M305" s="2">
        <v>0.12599546835952599</v>
      </c>
      <c r="N305" s="2">
        <f t="shared" si="65"/>
        <v>0.47061074359169908</v>
      </c>
      <c r="O305">
        <v>622741392000</v>
      </c>
      <c r="Q305" s="2">
        <v>32.635113663182501</v>
      </c>
      <c r="R305" s="2">
        <v>0.12483145290584501</v>
      </c>
      <c r="S305" s="2">
        <f t="shared" si="66"/>
        <v>0.47982755271210209</v>
      </c>
      <c r="T305">
        <v>622586016000</v>
      </c>
    </row>
    <row r="306" spans="1:20" x14ac:dyDescent="0.2">
      <c r="A306" t="s">
        <v>10</v>
      </c>
      <c r="B306" s="2">
        <v>7.2742115461074901</v>
      </c>
      <c r="C306" s="2">
        <v>0.11330504118733201</v>
      </c>
      <c r="D306" s="2">
        <f t="shared" si="63"/>
        <v>0.5005894901963801</v>
      </c>
      <c r="E306">
        <v>623713584000</v>
      </c>
      <c r="G306" s="2">
        <v>16.834913387177401</v>
      </c>
      <c r="H306" s="2">
        <v>0.13980774846177199</v>
      </c>
      <c r="I306" s="2">
        <f t="shared" si="64"/>
        <v>0.55337650001209937</v>
      </c>
      <c r="J306">
        <v>622844976000</v>
      </c>
      <c r="L306" s="2">
        <v>27.231622121890801</v>
      </c>
      <c r="M306" s="2">
        <v>0.137751310588234</v>
      </c>
      <c r="N306" s="2">
        <f t="shared" si="65"/>
        <v>0.47714395103499996</v>
      </c>
      <c r="O306">
        <v>622489920000</v>
      </c>
      <c r="Q306" s="2">
        <v>32.149578313994503</v>
      </c>
      <c r="R306" s="2">
        <v>0.14809596902668001</v>
      </c>
      <c r="S306" s="2">
        <f t="shared" si="66"/>
        <v>0.48553534918799812</v>
      </c>
      <c r="T306">
        <v>622306464000</v>
      </c>
    </row>
    <row r="307" spans="1:20" x14ac:dyDescent="0.2">
      <c r="A307" t="s">
        <v>11</v>
      </c>
      <c r="B307" s="2">
        <v>6.7507945596832997</v>
      </c>
      <c r="C307" s="2">
        <v>0.128320832816503</v>
      </c>
      <c r="D307" s="2">
        <f t="shared" si="63"/>
        <v>0.52341698642419043</v>
      </c>
      <c r="E307">
        <v>623653680000</v>
      </c>
      <c r="G307" s="2">
        <v>16.266961171208699</v>
      </c>
      <c r="H307" s="2">
        <v>0.15069678650570301</v>
      </c>
      <c r="I307" s="2">
        <f t="shared" si="64"/>
        <v>0.56795221596870249</v>
      </c>
      <c r="J307">
        <v>622664640000</v>
      </c>
      <c r="L307" s="2">
        <v>26.748085159358599</v>
      </c>
      <c r="M307" s="2">
        <v>0.149222977915867</v>
      </c>
      <c r="N307" s="2">
        <f t="shared" si="65"/>
        <v>0.48353696253220235</v>
      </c>
      <c r="O307">
        <v>622227216000</v>
      </c>
      <c r="Q307" s="2">
        <v>31.658142696428801</v>
      </c>
      <c r="R307" s="2">
        <v>0.16562666025589301</v>
      </c>
      <c r="S307" s="2">
        <f t="shared" si="66"/>
        <v>0.49143561756570264</v>
      </c>
      <c r="T307">
        <v>622008192000</v>
      </c>
    </row>
    <row r="308" spans="1:20" x14ac:dyDescent="0.2">
      <c r="A308" t="s">
        <v>12</v>
      </c>
      <c r="B308" s="2">
        <v>6.1998016776705001</v>
      </c>
      <c r="C308" s="2">
        <v>0.14423997845184899</v>
      </c>
      <c r="D308" s="2">
        <f t="shared" si="63"/>
        <v>0.55099288201279961</v>
      </c>
      <c r="E308">
        <v>623589408000</v>
      </c>
      <c r="G308" s="2">
        <v>15.6816661361672</v>
      </c>
      <c r="H308" s="2">
        <v>0.162792834889534</v>
      </c>
      <c r="I308" s="2">
        <f t="shared" si="64"/>
        <v>0.58529503504149893</v>
      </c>
      <c r="J308">
        <v>622468704000</v>
      </c>
      <c r="L308" s="2">
        <v>26.258360374646799</v>
      </c>
      <c r="M308" s="2">
        <v>0.162315608940099</v>
      </c>
      <c r="N308" s="2">
        <f t="shared" si="65"/>
        <v>0.48972478471180025</v>
      </c>
      <c r="O308">
        <v>621977616000</v>
      </c>
      <c r="Q308" s="2">
        <v>31.160420047514599</v>
      </c>
      <c r="R308" s="2">
        <v>0.17547361852683099</v>
      </c>
      <c r="S308" s="2">
        <f t="shared" si="66"/>
        <v>0.49772264891420193</v>
      </c>
      <c r="T308">
        <v>621726144000</v>
      </c>
    </row>
    <row r="309" spans="1:20" x14ac:dyDescent="0.2">
      <c r="A309" t="s">
        <v>13</v>
      </c>
      <c r="B309" s="2">
        <v>5.6119924096981304</v>
      </c>
      <c r="C309" s="2">
        <v>0.165540250068822</v>
      </c>
      <c r="D309" s="2">
        <f t="shared" si="63"/>
        <v>0.58780926797236965</v>
      </c>
      <c r="E309">
        <v>623508912000</v>
      </c>
      <c r="G309" s="2">
        <v>15.076270629309301</v>
      </c>
      <c r="H309" s="2">
        <v>0.18166058534409599</v>
      </c>
      <c r="I309" s="2">
        <f t="shared" si="64"/>
        <v>0.60539550685789933</v>
      </c>
      <c r="J309">
        <v>622285872000</v>
      </c>
      <c r="L309" s="2">
        <v>25.762189602358099</v>
      </c>
      <c r="M309" s="2">
        <v>0.17724582423754501</v>
      </c>
      <c r="N309" s="2">
        <f t="shared" si="65"/>
        <v>0.49617077228869988</v>
      </c>
      <c r="O309">
        <v>621724896000</v>
      </c>
      <c r="Q309" s="2">
        <v>30.655662534208201</v>
      </c>
      <c r="R309" s="2">
        <v>0.191566071573572</v>
      </c>
      <c r="S309" s="2">
        <f t="shared" si="66"/>
        <v>0.50475751330639795</v>
      </c>
      <c r="T309">
        <v>621441600000</v>
      </c>
    </row>
    <row r="310" spans="1:20" x14ac:dyDescent="0.2">
      <c r="B310" s="2"/>
      <c r="C310" s="9"/>
      <c r="L310" s="2"/>
      <c r="M310" s="9"/>
    </row>
    <row r="311" spans="1:20" x14ac:dyDescent="0.2">
      <c r="Q311" s="2"/>
      <c r="R311" s="9"/>
    </row>
    <row r="312" spans="1:20" x14ac:dyDescent="0.2">
      <c r="A312" t="s">
        <v>16</v>
      </c>
      <c r="D312" s="2">
        <f>AVERAGE(D301:D309)</f>
        <v>0.48756337401976324</v>
      </c>
      <c r="I312" s="2">
        <f>AVERAGE(I301:I309)</f>
        <v>0.54709194513151127</v>
      </c>
      <c r="N312" s="2">
        <f>AVERAGE(N301:N309)</f>
        <v>0.4708809589934333</v>
      </c>
      <c r="S312" s="2">
        <f>AVERAGE(S301:S309)</f>
        <v>0.48269965139414439</v>
      </c>
    </row>
    <row r="315" spans="1:20" x14ac:dyDescent="0.2">
      <c r="A315" t="s">
        <v>60</v>
      </c>
      <c r="B315" t="s">
        <v>14</v>
      </c>
      <c r="C315" t="s">
        <v>0</v>
      </c>
      <c r="D315" t="s">
        <v>26</v>
      </c>
      <c r="G315" t="s">
        <v>1</v>
      </c>
      <c r="H315" t="s">
        <v>0</v>
      </c>
      <c r="I315" t="s">
        <v>26</v>
      </c>
      <c r="L315" t="s">
        <v>2</v>
      </c>
      <c r="M315" t="s">
        <v>0</v>
      </c>
      <c r="N315" t="s">
        <v>26</v>
      </c>
      <c r="Q315" t="s">
        <v>3</v>
      </c>
      <c r="R315" t="s">
        <v>0</v>
      </c>
      <c r="S315" t="s">
        <v>26</v>
      </c>
    </row>
    <row r="317" spans="1:20" x14ac:dyDescent="0.2">
      <c r="B317" s="3" t="s">
        <v>31</v>
      </c>
      <c r="C317" s="4" t="s">
        <v>24</v>
      </c>
      <c r="D317" s="4" t="s">
        <v>15</v>
      </c>
      <c r="E317" s="7" t="s">
        <v>28</v>
      </c>
      <c r="F317" s="4"/>
      <c r="G317" s="3" t="s">
        <v>31</v>
      </c>
      <c r="H317" s="4" t="s">
        <v>24</v>
      </c>
      <c r="I317" s="4" t="s">
        <v>15</v>
      </c>
      <c r="J317" s="7" t="s">
        <v>28</v>
      </c>
      <c r="L317" s="3" t="s">
        <v>31</v>
      </c>
      <c r="M317" s="4" t="s">
        <v>24</v>
      </c>
      <c r="N317" s="4" t="s">
        <v>15</v>
      </c>
      <c r="O317" s="7" t="s">
        <v>28</v>
      </c>
      <c r="Q317" s="3" t="s">
        <v>31</v>
      </c>
      <c r="R317" s="4" t="s">
        <v>24</v>
      </c>
      <c r="S317" s="4" t="s">
        <v>15</v>
      </c>
      <c r="T317" s="7" t="s">
        <v>28</v>
      </c>
    </row>
    <row r="318" spans="1:20" x14ac:dyDescent="0.2">
      <c r="A318" t="s">
        <v>4</v>
      </c>
      <c r="B318" s="2">
        <v>10.0000695496626</v>
      </c>
      <c r="C318" s="9">
        <v>4.5284013258902099E-14</v>
      </c>
      <c r="E318" s="8">
        <v>624000000000</v>
      </c>
      <c r="G318" s="2">
        <v>20.000098135492902</v>
      </c>
      <c r="H318" s="9">
        <v>1.0975201160171301E-13</v>
      </c>
      <c r="J318" s="8">
        <v>624000000000</v>
      </c>
      <c r="L318" s="2">
        <v>30.000118233298998</v>
      </c>
      <c r="M318" s="9">
        <v>8.4240110472565997E-14</v>
      </c>
      <c r="O318" s="8">
        <v>624000000000</v>
      </c>
      <c r="Q318" s="2">
        <v>34.9999593967555</v>
      </c>
      <c r="R318" s="9">
        <v>1.05747457590048E-13</v>
      </c>
      <c r="T318" s="8">
        <v>624000000000</v>
      </c>
    </row>
    <row r="319" spans="1:20" x14ac:dyDescent="0.2">
      <c r="A319" t="s">
        <v>5</v>
      </c>
      <c r="B319" s="2">
        <v>9.6405601962718492</v>
      </c>
      <c r="C319" s="2">
        <v>3.5766980624398301E-2</v>
      </c>
      <c r="D319" s="2">
        <f>B318-B319</f>
        <v>0.35950935339075052</v>
      </c>
      <c r="E319">
        <v>623968800000</v>
      </c>
      <c r="G319" s="2">
        <v>19.7772806291966</v>
      </c>
      <c r="H319" s="2">
        <v>3.0712021596456699E-2</v>
      </c>
      <c r="I319" s="2">
        <f>G318-G319</f>
        <v>0.22281750629630181</v>
      </c>
      <c r="J319">
        <v>623939472000</v>
      </c>
      <c r="L319" s="2">
        <v>29.8331631232919</v>
      </c>
      <c r="M319" s="2">
        <v>3.00270227424989E-2</v>
      </c>
      <c r="N319" s="2">
        <f>L318-L319</f>
        <v>0.16695511000709828</v>
      </c>
      <c r="O319">
        <v>623930112000</v>
      </c>
      <c r="Q319" s="2">
        <v>34.851009459943299</v>
      </c>
      <c r="R319" s="2">
        <v>3.0043042829520802E-2</v>
      </c>
      <c r="S319" s="2">
        <f>Q318-Q319</f>
        <v>0.14894993681220114</v>
      </c>
      <c r="T319">
        <v>623929488000</v>
      </c>
    </row>
    <row r="320" spans="1:20" x14ac:dyDescent="0.2">
      <c r="A320" t="s">
        <v>6</v>
      </c>
      <c r="B320" s="2">
        <v>9.2718073770575895</v>
      </c>
      <c r="C320" s="2">
        <v>5.1514517737801101E-2</v>
      </c>
      <c r="D320" s="2">
        <f t="shared" ref="D320:D327" si="67">B319-B320</f>
        <v>0.36875281921425973</v>
      </c>
      <c r="E320">
        <v>623942592000</v>
      </c>
      <c r="G320" s="2">
        <v>19.552385999369701</v>
      </c>
      <c r="H320" s="2">
        <v>4.69926035052508E-2</v>
      </c>
      <c r="I320" s="2">
        <f t="shared" ref="I320:I327" si="68">G319-G320</f>
        <v>0.22489462982689901</v>
      </c>
      <c r="J320">
        <v>623880192000</v>
      </c>
      <c r="L320" s="2">
        <v>29.665609947970001</v>
      </c>
      <c r="M320" s="2">
        <v>4.2574747356505099E-2</v>
      </c>
      <c r="N320" s="2">
        <f t="shared" ref="N320:N327" si="69">L319-L320</f>
        <v>0.16755317532189906</v>
      </c>
      <c r="O320">
        <v>623856480000</v>
      </c>
      <c r="Q320" s="2">
        <v>34.701520549601298</v>
      </c>
      <c r="R320" s="2">
        <v>4.2565279709896403E-2</v>
      </c>
      <c r="S320" s="2">
        <f t="shared" ref="S320:S327" si="70">Q319-Q320</f>
        <v>0.14948891034200074</v>
      </c>
      <c r="T320">
        <v>623855232000</v>
      </c>
    </row>
    <row r="321" spans="1:20" x14ac:dyDescent="0.2">
      <c r="A321" t="s">
        <v>7</v>
      </c>
      <c r="B321" s="2">
        <v>8.8929323580832698</v>
      </c>
      <c r="C321" s="2">
        <v>6.5090604568736707E-2</v>
      </c>
      <c r="D321" s="2">
        <f t="shared" si="67"/>
        <v>0.37887501897431974</v>
      </c>
      <c r="E321">
        <v>623920128000</v>
      </c>
      <c r="G321" s="2">
        <v>19.3254990731132</v>
      </c>
      <c r="H321" s="2">
        <v>5.8625978535051103E-2</v>
      </c>
      <c r="I321" s="2">
        <f t="shared" si="68"/>
        <v>0.2268869262565012</v>
      </c>
      <c r="J321">
        <v>623812176000</v>
      </c>
      <c r="L321" s="2">
        <v>29.497341171370799</v>
      </c>
      <c r="M321" s="2">
        <v>5.2285448582666601E-2</v>
      </c>
      <c r="N321" s="2">
        <f t="shared" si="69"/>
        <v>0.16826877659920214</v>
      </c>
      <c r="O321">
        <v>623770992000</v>
      </c>
      <c r="Q321" s="2">
        <v>34.551533085675302</v>
      </c>
      <c r="R321" s="2">
        <v>5.2240980523939898E-2</v>
      </c>
      <c r="S321" s="2">
        <f t="shared" si="70"/>
        <v>0.14998746392599571</v>
      </c>
      <c r="T321">
        <v>623767872000</v>
      </c>
    </row>
    <row r="322" spans="1:20" x14ac:dyDescent="0.2">
      <c r="A322" t="s">
        <v>8</v>
      </c>
      <c r="B322" s="2">
        <v>8.5027033427910492</v>
      </c>
      <c r="C322" s="2">
        <v>7.7648088917646907E-2</v>
      </c>
      <c r="D322" s="2">
        <f t="shared" si="67"/>
        <v>0.39022901529222054</v>
      </c>
      <c r="E322">
        <v>623903904000</v>
      </c>
      <c r="G322" s="2">
        <v>19.0966177988834</v>
      </c>
      <c r="H322" s="2">
        <v>6.5533260753562306E-2</v>
      </c>
      <c r="I322" s="2">
        <f t="shared" si="68"/>
        <v>0.2288812742297992</v>
      </c>
      <c r="J322">
        <v>623737296000</v>
      </c>
      <c r="L322" s="2">
        <v>29.328393225703898</v>
      </c>
      <c r="M322" s="2">
        <v>6.0509307844040898E-2</v>
      </c>
      <c r="N322" s="2">
        <f t="shared" si="69"/>
        <v>0.16894794566690052</v>
      </c>
      <c r="O322">
        <v>623691120000</v>
      </c>
      <c r="Q322" s="2">
        <v>34.401093634663503</v>
      </c>
      <c r="R322" s="2">
        <v>6.0407703482388199E-2</v>
      </c>
      <c r="S322" s="2">
        <f t="shared" si="70"/>
        <v>0.15043945101179901</v>
      </c>
      <c r="T322">
        <v>623688000000</v>
      </c>
    </row>
    <row r="323" spans="1:20" x14ac:dyDescent="0.2">
      <c r="A323" t="s">
        <v>9</v>
      </c>
      <c r="B323" s="2">
        <v>8.0998486161718102</v>
      </c>
      <c r="C323" s="2">
        <v>9.1161825188024501E-2</v>
      </c>
      <c r="D323" s="2">
        <f t="shared" si="67"/>
        <v>0.40285472661923905</v>
      </c>
      <c r="E323">
        <v>623883936000</v>
      </c>
      <c r="G323" s="2">
        <v>18.865757008521399</v>
      </c>
      <c r="H323" s="2">
        <v>8.2429995035093101E-2</v>
      </c>
      <c r="I323" s="2">
        <f t="shared" si="68"/>
        <v>0.23086079036200147</v>
      </c>
      <c r="J323">
        <v>623671776000</v>
      </c>
      <c r="L323" s="2">
        <v>29.158672303931802</v>
      </c>
      <c r="M323" s="2">
        <v>6.7861261310294393E-2</v>
      </c>
      <c r="N323" s="2">
        <f t="shared" si="69"/>
        <v>0.16972092177209674</v>
      </c>
      <c r="O323">
        <v>623620608000</v>
      </c>
      <c r="Q323" s="2">
        <v>34.250108140402403</v>
      </c>
      <c r="R323" s="2">
        <v>6.7690279986641497E-2</v>
      </c>
      <c r="S323" s="2">
        <f t="shared" si="70"/>
        <v>0.15098549426109997</v>
      </c>
      <c r="T323">
        <v>623616864000</v>
      </c>
    </row>
    <row r="324" spans="1:20" x14ac:dyDescent="0.2">
      <c r="A324" t="s">
        <v>10</v>
      </c>
      <c r="B324" s="2">
        <v>7.6830163014418504</v>
      </c>
      <c r="C324" s="2">
        <v>0.10424034875037</v>
      </c>
      <c r="D324" s="2">
        <f t="shared" si="67"/>
        <v>0.41683231472995974</v>
      </c>
      <c r="E324">
        <v>623863344000</v>
      </c>
      <c r="G324" s="2">
        <v>18.633114490878899</v>
      </c>
      <c r="H324" s="2">
        <v>7.8737001375915494E-2</v>
      </c>
      <c r="I324" s="2">
        <f t="shared" si="68"/>
        <v>0.23264251764249977</v>
      </c>
      <c r="J324">
        <v>623619984000</v>
      </c>
      <c r="L324" s="2">
        <v>28.988224697039101</v>
      </c>
      <c r="M324" s="2">
        <v>7.4533641817646004E-2</v>
      </c>
      <c r="N324" s="2">
        <f t="shared" si="69"/>
        <v>0.17044760689270078</v>
      </c>
      <c r="O324">
        <v>623553840000</v>
      </c>
      <c r="Q324" s="2">
        <v>34.098635261115597</v>
      </c>
      <c r="R324" s="2">
        <v>7.4300921814052595E-2</v>
      </c>
      <c r="S324" s="2">
        <f t="shared" si="70"/>
        <v>0.15147287928680697</v>
      </c>
      <c r="T324">
        <v>623550096000</v>
      </c>
    </row>
    <row r="325" spans="1:20" x14ac:dyDescent="0.2">
      <c r="A325" t="s">
        <v>11</v>
      </c>
      <c r="B325" s="2">
        <v>7.2508746786731901</v>
      </c>
      <c r="C325" s="2">
        <v>0.11838966506547501</v>
      </c>
      <c r="D325" s="2">
        <f t="shared" si="67"/>
        <v>0.43214162276866031</v>
      </c>
      <c r="E325">
        <v>623842752000</v>
      </c>
      <c r="G325" s="2">
        <v>18.398440415023</v>
      </c>
      <c r="H325" s="2">
        <v>9.2595163977261793E-2</v>
      </c>
      <c r="I325" s="2">
        <f t="shared" si="68"/>
        <v>0.23467407585589939</v>
      </c>
      <c r="J325">
        <v>623560704000</v>
      </c>
      <c r="L325" s="2">
        <v>28.817084713145199</v>
      </c>
      <c r="M325" s="2">
        <v>8.0717455225962798E-2</v>
      </c>
      <c r="N325" s="2">
        <f t="shared" si="69"/>
        <v>0.17113998389390161</v>
      </c>
      <c r="O325">
        <v>623477712000</v>
      </c>
      <c r="Q325" s="2">
        <v>33.946691800386901</v>
      </c>
      <c r="R325" s="2">
        <v>8.0433404771875994E-2</v>
      </c>
      <c r="S325" s="2">
        <f t="shared" si="70"/>
        <v>0.15194346072869536</v>
      </c>
      <c r="T325">
        <v>623471472000</v>
      </c>
    </row>
    <row r="326" spans="1:20" x14ac:dyDescent="0.2">
      <c r="A326" t="s">
        <v>12</v>
      </c>
      <c r="B326" s="2">
        <v>6.8021801584823098</v>
      </c>
      <c r="C326" s="2">
        <v>0.13504662653862801</v>
      </c>
      <c r="D326" s="2">
        <f t="shared" si="67"/>
        <v>0.4486945201908803</v>
      </c>
      <c r="E326">
        <v>623810928000</v>
      </c>
      <c r="G326" s="2">
        <v>18.161886217596901</v>
      </c>
      <c r="H326" s="2">
        <v>9.2824683009853706E-2</v>
      </c>
      <c r="I326" s="2">
        <f t="shared" si="68"/>
        <v>0.23655419742609851</v>
      </c>
      <c r="J326">
        <v>623507040000</v>
      </c>
      <c r="L326" s="2">
        <v>28.645106815034801</v>
      </c>
      <c r="M326" s="2">
        <v>8.6537849617062207E-2</v>
      </c>
      <c r="N326" s="2">
        <f t="shared" si="69"/>
        <v>0.17197789811039854</v>
      </c>
      <c r="O326">
        <v>623402208000</v>
      </c>
      <c r="Q326" s="2">
        <v>33.794147983095201</v>
      </c>
      <c r="R326" s="2">
        <v>8.6221752456244E-2</v>
      </c>
      <c r="S326" s="2">
        <f t="shared" si="70"/>
        <v>0.15254381729170063</v>
      </c>
      <c r="T326">
        <v>623399712000</v>
      </c>
    </row>
    <row r="327" spans="1:20" x14ac:dyDescent="0.2">
      <c r="A327" t="s">
        <v>13</v>
      </c>
      <c r="B327" s="2">
        <v>6.33423682938189</v>
      </c>
      <c r="C327" s="2">
        <v>0.14971487570909001</v>
      </c>
      <c r="D327" s="2">
        <f t="shared" si="67"/>
        <v>0.4679433291004198</v>
      </c>
      <c r="E327">
        <v>623764128000</v>
      </c>
      <c r="G327" s="2">
        <v>17.923183720515901</v>
      </c>
      <c r="H327" s="2">
        <v>0.102072014465781</v>
      </c>
      <c r="I327" s="2">
        <f t="shared" si="68"/>
        <v>0.23870249708100033</v>
      </c>
      <c r="J327">
        <v>623444016000</v>
      </c>
      <c r="L327" s="2">
        <v>28.472378959119599</v>
      </c>
      <c r="M327" s="2">
        <v>9.2007913195836205E-2</v>
      </c>
      <c r="N327" s="2">
        <f t="shared" si="69"/>
        <v>0.1727278559152019</v>
      </c>
      <c r="O327">
        <v>623325456000</v>
      </c>
      <c r="Q327" s="2">
        <v>33.641105158196901</v>
      </c>
      <c r="R327" s="2">
        <v>9.23143403401743E-2</v>
      </c>
      <c r="S327" s="2">
        <f t="shared" si="70"/>
        <v>0.15304282489830001</v>
      </c>
      <c r="T327">
        <v>623319216000</v>
      </c>
    </row>
    <row r="328" spans="1:20" x14ac:dyDescent="0.2">
      <c r="B328" s="2"/>
      <c r="C328" s="9"/>
      <c r="L328" s="2"/>
      <c r="M328" s="9"/>
      <c r="Q328" s="2"/>
      <c r="R328" s="9"/>
    </row>
    <row r="329" spans="1:20" x14ac:dyDescent="0.2">
      <c r="G329" s="2"/>
      <c r="H329" s="9"/>
      <c r="L329" s="2"/>
      <c r="M329" s="9"/>
    </row>
    <row r="330" spans="1:20" x14ac:dyDescent="0.2">
      <c r="A330" t="s">
        <v>16</v>
      </c>
      <c r="D330" s="2">
        <f>AVERAGE(D319:D327)</f>
        <v>0.40731474669785661</v>
      </c>
      <c r="I330" s="2">
        <f>AVERAGE(I319:I327)</f>
        <v>0.23076826833077785</v>
      </c>
      <c r="N330" s="2">
        <f>AVERAGE(N319:N327)</f>
        <v>0.16974880824215552</v>
      </c>
      <c r="S330" s="2">
        <f>AVERAGE(S319:S327)</f>
        <v>0.15098380428428884</v>
      </c>
    </row>
    <row r="332" spans="1:20" x14ac:dyDescent="0.2">
      <c r="B332" t="s">
        <v>14</v>
      </c>
      <c r="C332" t="s">
        <v>59</v>
      </c>
      <c r="E332" t="s">
        <v>26</v>
      </c>
      <c r="G332" t="s">
        <v>1</v>
      </c>
      <c r="H332" t="s">
        <v>51</v>
      </c>
      <c r="J332" t="s">
        <v>26</v>
      </c>
      <c r="L332" t="s">
        <v>2</v>
      </c>
      <c r="M332" t="s">
        <v>47</v>
      </c>
      <c r="O332" t="s">
        <v>26</v>
      </c>
      <c r="Q332" t="s">
        <v>3</v>
      </c>
      <c r="R332" t="s">
        <v>43</v>
      </c>
      <c r="T332" t="s">
        <v>26</v>
      </c>
    </row>
    <row r="334" spans="1:20" x14ac:dyDescent="0.2">
      <c r="B334" s="3" t="s">
        <v>31</v>
      </c>
      <c r="C334" s="4" t="s">
        <v>24</v>
      </c>
      <c r="D334" s="4" t="s">
        <v>15</v>
      </c>
      <c r="E334" s="7" t="s">
        <v>28</v>
      </c>
      <c r="F334" s="4"/>
      <c r="G334" s="3" t="s">
        <v>31</v>
      </c>
      <c r="H334" s="4" t="s">
        <v>24</v>
      </c>
      <c r="I334" s="4" t="s">
        <v>15</v>
      </c>
      <c r="J334" s="7" t="s">
        <v>28</v>
      </c>
      <c r="L334" s="3" t="s">
        <v>31</v>
      </c>
      <c r="M334" s="4" t="s">
        <v>24</v>
      </c>
      <c r="N334" s="4" t="s">
        <v>15</v>
      </c>
      <c r="O334" s="7" t="s">
        <v>28</v>
      </c>
      <c r="Q334" s="3" t="s">
        <v>31</v>
      </c>
      <c r="R334" s="4" t="s">
        <v>24</v>
      </c>
      <c r="S334" s="4" t="s">
        <v>15</v>
      </c>
      <c r="T334" s="7" t="s">
        <v>28</v>
      </c>
    </row>
    <row r="335" spans="1:20" x14ac:dyDescent="0.2">
      <c r="A335" t="s">
        <v>4</v>
      </c>
      <c r="B335" s="2"/>
      <c r="C335" s="9"/>
      <c r="E335" s="8"/>
      <c r="G335" s="2">
        <v>20.000098135492902</v>
      </c>
      <c r="H335" s="9">
        <v>1.0975201160171301E-13</v>
      </c>
      <c r="J335" s="8">
        <v>624000624000</v>
      </c>
      <c r="L335" s="2">
        <v>30.000118233298998</v>
      </c>
      <c r="M335" s="9">
        <v>8.4240110472565997E-14</v>
      </c>
      <c r="O335" s="8">
        <v>624000000000</v>
      </c>
      <c r="Q335" s="2">
        <v>34.9999593967555</v>
      </c>
      <c r="R335" s="9">
        <v>1.05747457590048E-13</v>
      </c>
      <c r="T335" s="8">
        <v>624000000000</v>
      </c>
    </row>
    <row r="336" spans="1:20" x14ac:dyDescent="0.2">
      <c r="A336" t="s">
        <v>5</v>
      </c>
      <c r="B336" s="2"/>
      <c r="C336" s="2"/>
      <c r="D336" s="2">
        <f>B335-B336</f>
        <v>0</v>
      </c>
      <c r="G336" s="2">
        <v>19.472574838402199</v>
      </c>
      <c r="H336" s="2">
        <v>5.6181181328170599E-2</v>
      </c>
      <c r="I336" s="2">
        <f>G335-G336</f>
        <v>0.52752329709070267</v>
      </c>
      <c r="J336" s="9">
        <v>623792208000</v>
      </c>
      <c r="L336" s="2">
        <v>29.535810261270701</v>
      </c>
      <c r="M336" s="2">
        <v>4.9544121939539401E-2</v>
      </c>
      <c r="N336" s="2">
        <f>L335-L336</f>
        <v>0.46430797202829766</v>
      </c>
      <c r="O336">
        <v>623729184000</v>
      </c>
      <c r="Q336" s="2">
        <v>34.519188435552898</v>
      </c>
      <c r="R336" s="2">
        <v>5.2344172659663499E-2</v>
      </c>
      <c r="S336" s="2">
        <f>Q335-Q336</f>
        <v>0.48077096120260165</v>
      </c>
      <c r="T336">
        <v>623698608000</v>
      </c>
    </row>
    <row r="337" spans="1:20" x14ac:dyDescent="0.2">
      <c r="A337" t="s">
        <v>6</v>
      </c>
      <c r="B337" s="2"/>
      <c r="C337" s="2"/>
      <c r="D337" s="2">
        <f t="shared" ref="D337:D344" si="71">B336-B337</f>
        <v>0</v>
      </c>
      <c r="G337" s="2">
        <v>18.935507359355501</v>
      </c>
      <c r="H337" s="2">
        <v>8.2023794766983002E-2</v>
      </c>
      <c r="I337" s="2">
        <f t="shared" ref="I337:I344" si="72">G336-G337</f>
        <v>0.53706747904669783</v>
      </c>
      <c r="J337">
        <v>623588784000</v>
      </c>
      <c r="L337" s="2">
        <v>29.067183893740399</v>
      </c>
      <c r="M337" s="2">
        <v>7.5337151804227495E-2</v>
      </c>
      <c r="N337" s="2">
        <f t="shared" ref="N337:N344" si="73">L336-L337</f>
        <v>0.46862636753030174</v>
      </c>
      <c r="O337">
        <v>623478336000</v>
      </c>
      <c r="Q337" s="2">
        <v>34.033275984143003</v>
      </c>
      <c r="R337" s="2">
        <v>7.5085579528018406E-2</v>
      </c>
      <c r="S337" s="2">
        <f t="shared" ref="S337:S344" si="74">Q336-Q337</f>
        <v>0.48591245140989514</v>
      </c>
      <c r="T337">
        <v>623417184000</v>
      </c>
    </row>
    <row r="338" spans="1:20" x14ac:dyDescent="0.2">
      <c r="A338" t="s">
        <v>7</v>
      </c>
      <c r="B338" s="2"/>
      <c r="C338" s="2"/>
      <c r="D338" s="2">
        <f t="shared" si="71"/>
        <v>0</v>
      </c>
      <c r="G338" s="2">
        <v>18.389174665628701</v>
      </c>
      <c r="H338" s="2">
        <v>8.7237600556596601E-2</v>
      </c>
      <c r="I338" s="2">
        <f t="shared" si="72"/>
        <v>0.54633269372680004</v>
      </c>
      <c r="J338">
        <v>623390976000</v>
      </c>
      <c r="L338" s="2">
        <v>28.591771399128302</v>
      </c>
      <c r="M338" s="2">
        <v>8.6231877727944994E-2</v>
      </c>
      <c r="N338" s="2">
        <f t="shared" si="73"/>
        <v>0.47541249461209745</v>
      </c>
      <c r="O338">
        <v>623205024000</v>
      </c>
      <c r="Q338" s="2">
        <v>33.544768260604599</v>
      </c>
      <c r="R338" s="2">
        <v>9.1883813731061401E-2</v>
      </c>
      <c r="S338" s="2">
        <f t="shared" si="74"/>
        <v>0.48850772353840455</v>
      </c>
      <c r="T338">
        <v>623110176000</v>
      </c>
    </row>
    <row r="339" spans="1:20" x14ac:dyDescent="0.2">
      <c r="A339" t="s">
        <v>8</v>
      </c>
      <c r="B339" s="2"/>
      <c r="C339" s="2" t="s">
        <v>61</v>
      </c>
      <c r="D339" s="2">
        <f t="shared" si="71"/>
        <v>0</v>
      </c>
      <c r="G339" s="2">
        <v>17.8327328970392</v>
      </c>
      <c r="H339" s="2">
        <v>0.107992056538285</v>
      </c>
      <c r="I339" s="2">
        <f t="shared" si="72"/>
        <v>0.5564417685895009</v>
      </c>
      <c r="J339">
        <v>623184432000</v>
      </c>
      <c r="L339" s="2">
        <v>28.109413076053201</v>
      </c>
      <c r="M339" s="2">
        <v>0.104597939953208</v>
      </c>
      <c r="N339" s="2">
        <f t="shared" si="73"/>
        <v>0.48235832307510051</v>
      </c>
      <c r="O339">
        <v>622960416000</v>
      </c>
      <c r="Q339" s="2">
        <v>33.053885411251798</v>
      </c>
      <c r="R339" s="2">
        <v>0.111564911221538</v>
      </c>
      <c r="S339" s="2">
        <f t="shared" si="74"/>
        <v>0.49088284935280058</v>
      </c>
      <c r="T339">
        <v>622844352000</v>
      </c>
    </row>
    <row r="340" spans="1:20" x14ac:dyDescent="0.2">
      <c r="A340" t="s">
        <v>9</v>
      </c>
      <c r="B340" s="2"/>
      <c r="C340" s="2" t="s">
        <v>62</v>
      </c>
      <c r="D340" s="2">
        <f t="shared" si="71"/>
        <v>0</v>
      </c>
      <c r="G340" s="2">
        <v>17.264807612847399</v>
      </c>
      <c r="H340" s="2">
        <v>0.122988672050244</v>
      </c>
      <c r="I340" s="2">
        <f t="shared" si="72"/>
        <v>0.56792528419180144</v>
      </c>
      <c r="J340">
        <v>623001600000</v>
      </c>
      <c r="L340" s="2">
        <v>27.6201105509138</v>
      </c>
      <c r="M340" s="2">
        <v>0.122176611804241</v>
      </c>
      <c r="N340" s="2">
        <f t="shared" si="73"/>
        <v>0.48930252513940076</v>
      </c>
      <c r="O340">
        <v>622696464000</v>
      </c>
      <c r="Q340" s="2">
        <v>32.5576380479541</v>
      </c>
      <c r="R340" s="2">
        <v>0.12663487090300299</v>
      </c>
      <c r="S340" s="2">
        <f t="shared" si="74"/>
        <v>0.49624736329769803</v>
      </c>
      <c r="T340">
        <v>622556688000</v>
      </c>
    </row>
    <row r="341" spans="1:20" x14ac:dyDescent="0.2">
      <c r="A341" t="s">
        <v>10</v>
      </c>
      <c r="B341" s="2"/>
      <c r="C341" s="2"/>
      <c r="D341" s="2">
        <f t="shared" si="71"/>
        <v>0</v>
      </c>
      <c r="G341" s="2">
        <v>16.6828589391761</v>
      </c>
      <c r="H341" s="2">
        <v>0.139112563732919</v>
      </c>
      <c r="I341" s="2">
        <f t="shared" si="72"/>
        <v>0.58194867367129888</v>
      </c>
      <c r="J341">
        <v>622811280000</v>
      </c>
      <c r="L341" s="2">
        <v>27.1237504872465</v>
      </c>
      <c r="M341" s="2">
        <v>0.13374443268276501</v>
      </c>
      <c r="N341" s="2">
        <f t="shared" si="73"/>
        <v>0.49636006366730001</v>
      </c>
      <c r="O341">
        <v>622441248000</v>
      </c>
      <c r="Q341" s="2">
        <v>32.0552214751566</v>
      </c>
      <c r="R341" s="2">
        <v>0.145177227311826</v>
      </c>
      <c r="S341" s="2">
        <f t="shared" si="74"/>
        <v>0.50241657279750029</v>
      </c>
      <c r="T341">
        <v>622250304000</v>
      </c>
    </row>
    <row r="342" spans="1:20" x14ac:dyDescent="0.2">
      <c r="A342" t="s">
        <v>11</v>
      </c>
      <c r="B342" s="2"/>
      <c r="C342" s="2"/>
      <c r="D342" s="2">
        <f t="shared" si="71"/>
        <v>0</v>
      </c>
      <c r="G342" s="2">
        <v>16.0841481853234</v>
      </c>
      <c r="H342" s="2">
        <v>0.15219953833665001</v>
      </c>
      <c r="I342" s="2">
        <f t="shared" si="72"/>
        <v>0.5987107538526999</v>
      </c>
      <c r="J342">
        <v>622617216000</v>
      </c>
      <c r="L342" s="2">
        <v>26.6204924630044</v>
      </c>
      <c r="M342" s="2">
        <v>0.15410443375694799</v>
      </c>
      <c r="N342" s="2">
        <f t="shared" si="73"/>
        <v>0.50325802424210053</v>
      </c>
      <c r="O342">
        <v>622167936000</v>
      </c>
      <c r="Q342" s="2">
        <v>31.546501985734999</v>
      </c>
      <c r="R342" s="2">
        <v>0.158146929832856</v>
      </c>
      <c r="S342" s="2">
        <f t="shared" si="74"/>
        <v>0.50871948942160117</v>
      </c>
      <c r="T342">
        <v>621963264000</v>
      </c>
    </row>
    <row r="343" spans="1:20" x14ac:dyDescent="0.2">
      <c r="A343" t="s">
        <v>12</v>
      </c>
      <c r="B343" s="2"/>
      <c r="C343" s="2"/>
      <c r="D343" s="2">
        <f t="shared" si="71"/>
        <v>0</v>
      </c>
      <c r="G343" s="2">
        <v>15.4656087764024</v>
      </c>
      <c r="H343" s="2">
        <v>0.17447664261635601</v>
      </c>
      <c r="I343" s="2">
        <f t="shared" si="72"/>
        <v>0.61853940892100034</v>
      </c>
      <c r="J343">
        <v>622434384000</v>
      </c>
      <c r="L343" s="2">
        <v>26.110571390991499</v>
      </c>
      <c r="M343" s="2">
        <v>0.174774864458345</v>
      </c>
      <c r="N343" s="2">
        <f t="shared" si="73"/>
        <v>0.50992107201290082</v>
      </c>
      <c r="O343">
        <v>621918960000</v>
      </c>
      <c r="Q343" s="2">
        <v>31.030791985246498</v>
      </c>
      <c r="R343" s="2">
        <v>0.17921639264567499</v>
      </c>
      <c r="S343" s="2">
        <f t="shared" si="74"/>
        <v>0.51571000048850024</v>
      </c>
      <c r="T343">
        <v>621672480000</v>
      </c>
    </row>
    <row r="344" spans="1:20" x14ac:dyDescent="0.2">
      <c r="A344" t="s">
        <v>13</v>
      </c>
      <c r="B344" s="2"/>
      <c r="C344" s="2"/>
      <c r="D344" s="2">
        <f t="shared" si="71"/>
        <v>0</v>
      </c>
      <c r="G344" s="2">
        <v>14.8246075667151</v>
      </c>
      <c r="H344" s="2">
        <v>0.18732362841376299</v>
      </c>
      <c r="I344" s="2">
        <f t="shared" si="72"/>
        <v>0.64100120968729968</v>
      </c>
      <c r="J344">
        <v>622232208000</v>
      </c>
      <c r="L344" s="2">
        <v>25.593872777877799</v>
      </c>
      <c r="M344" s="2">
        <v>0.181251781726221</v>
      </c>
      <c r="N344" s="2">
        <f t="shared" si="73"/>
        <v>0.51669861311370013</v>
      </c>
      <c r="O344">
        <v>621661872000</v>
      </c>
      <c r="Q344" s="2">
        <v>30.507643562587301</v>
      </c>
      <c r="R344" s="2">
        <v>0.18865372049579099</v>
      </c>
      <c r="S344" s="2">
        <f t="shared" si="74"/>
        <v>0.52314842265919737</v>
      </c>
      <c r="T344">
        <v>621373584000</v>
      </c>
    </row>
    <row r="345" spans="1:20" x14ac:dyDescent="0.2">
      <c r="B345" s="2"/>
      <c r="C345" s="9"/>
      <c r="L345" s="2"/>
      <c r="M345" s="9"/>
    </row>
    <row r="346" spans="1:20" x14ac:dyDescent="0.2">
      <c r="Q346" s="2"/>
      <c r="R346" s="9"/>
    </row>
    <row r="347" spans="1:20" x14ac:dyDescent="0.2">
      <c r="A347" t="s">
        <v>16</v>
      </c>
      <c r="D347" s="2">
        <f>AVERAGE(D336:D344)</f>
        <v>0</v>
      </c>
      <c r="I347" s="2">
        <f>AVERAGE(I336:I344)</f>
        <v>0.57505450764197796</v>
      </c>
      <c r="N347" s="2">
        <f>AVERAGE(N336:N344)</f>
        <v>0.48958282838013328</v>
      </c>
      <c r="S347" s="2">
        <f>AVERAGE(S336:S344)</f>
        <v>0.49914620379646657</v>
      </c>
    </row>
  </sheetData>
  <conditionalFormatting sqref="R50 R16 AI16:AJ16 AN51 M16 H16 B16:F16 K16 B33:I33 K33:M33 AI33:AJ33 P33:S33 P67:R67 B50:P50 B85:J85 L85:O85 W85 AS85:BM85 AM85:AN85 Q85:T85 AH85 B102:U102 B120:U120 B137:U137 B155:U155 B172:U172 B190:U190 B207:U207 B225:U225 B242:U242 B260:U260 B277:U277">
    <cfRule type="cellIs" dxfId="19" priority="11" operator="between">
      <formula>0.6</formula>
      <formula>0.8</formula>
    </cfRule>
    <cfRule type="cellIs" dxfId="18" priority="15" operator="between">
      <formula>0.1</formula>
      <formula>0.39999</formula>
    </cfRule>
    <cfRule type="cellIs" dxfId="17" priority="16" operator="greaterThan">
      <formula>0.8</formula>
    </cfRule>
    <cfRule type="cellIs" dxfId="16" priority="18" operator="between">
      <formula>0.4</formula>
      <formula>0.6</formula>
    </cfRule>
    <cfRule type="notContainsBlanks" dxfId="15" priority="20">
      <formula>LEN(TRIM(B16))&gt;0</formula>
    </cfRule>
  </conditionalFormatting>
  <conditionalFormatting sqref="B295:T295 B312:T312">
    <cfRule type="cellIs" dxfId="14" priority="6" operator="between">
      <formula>0.6</formula>
      <formula>0.8</formula>
    </cfRule>
    <cfRule type="cellIs" dxfId="13" priority="7" operator="between">
      <formula>0.1</formula>
      <formula>0.39999</formula>
    </cfRule>
    <cfRule type="cellIs" dxfId="12" priority="8" operator="greaterThan">
      <formula>0.8</formula>
    </cfRule>
    <cfRule type="cellIs" dxfId="11" priority="9" operator="between">
      <formula>0.4</formula>
      <formula>0.6</formula>
    </cfRule>
    <cfRule type="notContainsBlanks" dxfId="10" priority="10">
      <formula>LEN(TRIM(B295))&gt;0</formula>
    </cfRule>
  </conditionalFormatting>
  <conditionalFormatting sqref="B330:T330 B347:T347">
    <cfRule type="cellIs" dxfId="9" priority="1" operator="between">
      <formula>0.6</formula>
      <formula>0.8</formula>
    </cfRule>
    <cfRule type="cellIs" dxfId="8" priority="2" operator="between">
      <formula>0.1</formula>
      <formula>0.39999</formula>
    </cfRule>
    <cfRule type="cellIs" dxfId="7" priority="3" operator="greaterThan">
      <formula>0.8</formula>
    </cfRule>
    <cfRule type="cellIs" dxfId="6" priority="4" operator="between">
      <formula>0.4</formula>
      <formula>0.6</formula>
    </cfRule>
    <cfRule type="notContainsBlanks" dxfId="5" priority="5">
      <formula>LEN(TRIM(B330))&gt;0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B3CA-0758-984F-8CF6-2DE953D1BA0B}">
  <dimension ref="A1:AT67"/>
  <sheetViews>
    <sheetView topLeftCell="F1" zoomScale="59" zoomScaleNormal="50" workbookViewId="0">
      <selection activeCell="Z52" sqref="Z52"/>
    </sheetView>
  </sheetViews>
  <sheetFormatPr baseColWidth="10" defaultRowHeight="16" x14ac:dyDescent="0.2"/>
  <cols>
    <col min="1" max="1" width="24.1640625" customWidth="1"/>
    <col min="2" max="2" width="16.1640625" customWidth="1"/>
    <col min="3" max="3" width="15.33203125" customWidth="1"/>
    <col min="4" max="4" width="16.1640625" customWidth="1"/>
    <col min="5" max="5" width="18.33203125" customWidth="1"/>
    <col min="7" max="7" width="17.5" customWidth="1"/>
    <col min="8" max="8" width="17.33203125" customWidth="1"/>
    <col min="9" max="9" width="12" customWidth="1"/>
    <col min="10" max="10" width="15.33203125" customWidth="1"/>
    <col min="11" max="11" width="26.83203125" customWidth="1"/>
    <col min="12" max="12" width="21" customWidth="1"/>
    <col min="13" max="13" width="27.33203125" customWidth="1"/>
    <col min="14" max="14" width="27.6640625" customWidth="1"/>
    <col min="15" max="15" width="10.33203125" customWidth="1"/>
    <col min="16" max="16" width="15.6640625" customWidth="1"/>
    <col min="17" max="17" width="16.83203125" customWidth="1"/>
    <col min="18" max="18" width="21" customWidth="1"/>
    <col min="19" max="19" width="17.5" customWidth="1"/>
    <col min="20" max="20" width="20.83203125" customWidth="1"/>
    <col min="21" max="21" width="26.33203125" customWidth="1"/>
    <col min="22" max="22" width="24.6640625" customWidth="1"/>
    <col min="23" max="23" width="15.33203125" customWidth="1"/>
    <col min="24" max="25" width="23.1640625" customWidth="1"/>
    <col min="26" max="26" width="27.6640625" customWidth="1"/>
    <col min="28" max="28" width="16" customWidth="1"/>
    <col min="29" max="29" width="17.33203125" customWidth="1"/>
    <col min="30" max="30" width="16" customWidth="1"/>
    <col min="31" max="31" width="16.1640625" customWidth="1"/>
    <col min="32" max="32" width="10.33203125" customWidth="1"/>
    <col min="33" max="33" width="15.5" customWidth="1"/>
    <col min="34" max="34" width="17" customWidth="1"/>
    <col min="36" max="36" width="17" customWidth="1"/>
    <col min="37" max="37" width="24.6640625" customWidth="1"/>
    <col min="38" max="38" width="20.83203125" customWidth="1"/>
    <col min="39" max="39" width="27.1640625" customWidth="1"/>
    <col min="40" max="40" width="18.5" customWidth="1"/>
    <col min="41" max="41" width="17.83203125" customWidth="1"/>
    <col min="43" max="43" width="18.5" customWidth="1"/>
    <col min="44" max="44" width="16.1640625" customWidth="1"/>
    <col min="45" max="45" width="21.33203125" customWidth="1"/>
    <col min="46" max="46" width="15.6640625" customWidth="1"/>
    <col min="47" max="47" width="17.5" customWidth="1"/>
    <col min="49" max="49" width="15.5" customWidth="1"/>
    <col min="50" max="50" width="27" customWidth="1"/>
    <col min="51" max="51" width="21.5" customWidth="1"/>
    <col min="52" max="52" width="28.1640625" customWidth="1"/>
  </cols>
  <sheetData>
    <row r="1" spans="1:46" x14ac:dyDescent="0.2">
      <c r="B1" t="s">
        <v>44</v>
      </c>
      <c r="C1" t="s">
        <v>25</v>
      </c>
      <c r="D1" t="s">
        <v>45</v>
      </c>
      <c r="I1" t="s">
        <v>1</v>
      </c>
      <c r="J1" t="s">
        <v>0</v>
      </c>
      <c r="K1" t="s">
        <v>25</v>
      </c>
      <c r="P1" t="s">
        <v>2</v>
      </c>
      <c r="Q1" t="s">
        <v>0</v>
      </c>
      <c r="R1" t="s">
        <v>25</v>
      </c>
      <c r="W1" t="s">
        <v>3</v>
      </c>
      <c r="X1" t="s">
        <v>0</v>
      </c>
      <c r="Y1" t="s">
        <v>25</v>
      </c>
    </row>
    <row r="2" spans="1:46" x14ac:dyDescent="0.2">
      <c r="I2" s="3"/>
      <c r="J2" s="3"/>
      <c r="K2" s="3"/>
      <c r="L2" s="3"/>
      <c r="AB2" s="3"/>
      <c r="AC2" s="3"/>
      <c r="AD2" s="3"/>
      <c r="AE2" s="3"/>
      <c r="AO2" s="3"/>
      <c r="AP2" s="3"/>
      <c r="AQ2" s="3"/>
    </row>
    <row r="3" spans="1:46" x14ac:dyDescent="0.2">
      <c r="B3" s="3" t="s">
        <v>31</v>
      </c>
      <c r="C3" s="4" t="s">
        <v>24</v>
      </c>
      <c r="D3" s="4" t="s">
        <v>15</v>
      </c>
      <c r="E3" s="7" t="s">
        <v>28</v>
      </c>
      <c r="I3" s="5" t="s">
        <v>17</v>
      </c>
      <c r="J3" s="5" t="s">
        <v>24</v>
      </c>
      <c r="K3" s="5" t="s">
        <v>15</v>
      </c>
      <c r="L3" s="7" t="s">
        <v>28</v>
      </c>
      <c r="P3" s="3" t="s">
        <v>31</v>
      </c>
      <c r="Q3" s="4" t="s">
        <v>24</v>
      </c>
      <c r="R3" s="4" t="s">
        <v>15</v>
      </c>
      <c r="S3" s="7" t="s">
        <v>28</v>
      </c>
      <c r="W3" s="3" t="s">
        <v>31</v>
      </c>
      <c r="X3" s="4" t="s">
        <v>24</v>
      </c>
      <c r="Y3" s="4" t="s">
        <v>15</v>
      </c>
      <c r="Z3" s="7" t="s">
        <v>28</v>
      </c>
      <c r="AC3" s="4"/>
      <c r="AO3" s="3"/>
      <c r="AP3" s="4"/>
      <c r="AQ3" s="3"/>
      <c r="AR3" s="3"/>
      <c r="AS3" s="4"/>
      <c r="AT3" s="4"/>
    </row>
    <row r="4" spans="1:46" x14ac:dyDescent="0.2">
      <c r="A4" t="s">
        <v>4</v>
      </c>
      <c r="B4" s="2">
        <v>10.000069549662401</v>
      </c>
      <c r="C4" s="9">
        <v>8.2334569561640006E-15</v>
      </c>
      <c r="E4" s="8">
        <v>624000000000</v>
      </c>
      <c r="I4" s="2">
        <v>20.000098135493001</v>
      </c>
      <c r="J4">
        <v>0</v>
      </c>
      <c r="L4" s="8">
        <v>624000000000</v>
      </c>
      <c r="P4" s="2">
        <v>30.000118233298998</v>
      </c>
      <c r="Q4" s="8">
        <v>2.1060027618141499E-14</v>
      </c>
      <c r="S4" s="8">
        <v>624000000000</v>
      </c>
      <c r="W4" s="2">
        <v>34.9999593967556</v>
      </c>
      <c r="X4" s="8">
        <v>1.51067796557212E-14</v>
      </c>
      <c r="Z4" s="8">
        <v>624000000000</v>
      </c>
      <c r="AO4" s="2"/>
      <c r="AP4" s="8"/>
      <c r="AR4" s="2"/>
      <c r="AS4" s="8"/>
    </row>
    <row r="5" spans="1:46" x14ac:dyDescent="0.2">
      <c r="A5" t="s">
        <v>5</v>
      </c>
      <c r="B5" s="2">
        <v>9.7507694112565506</v>
      </c>
      <c r="C5" s="2">
        <v>2.8352509476240701E-2</v>
      </c>
      <c r="D5" s="2">
        <f t="shared" ref="D5:D13" si="0">B4-B5</f>
        <v>0.24930013840585019</v>
      </c>
      <c r="E5" s="8">
        <v>624000000000</v>
      </c>
      <c r="I5" s="2">
        <v>19.847179910099101</v>
      </c>
      <c r="J5" s="2">
        <v>2.4533581412942599E-2</v>
      </c>
      <c r="K5" s="2">
        <f t="shared" ref="K5:K13" si="1">I4-I5</f>
        <v>0.15291822539390054</v>
      </c>
      <c r="L5" s="8">
        <v>624000000000</v>
      </c>
      <c r="P5" s="2">
        <v>29.885961922742901</v>
      </c>
      <c r="Q5" s="2">
        <v>2.4127898564395501E-2</v>
      </c>
      <c r="R5" s="2">
        <f t="shared" ref="R5:R13" si="2">P4-P5</f>
        <v>0.11415631055609765</v>
      </c>
      <c r="S5" s="8">
        <v>624000000000</v>
      </c>
      <c r="W5" s="2">
        <v>34.898314987308503</v>
      </c>
      <c r="X5" s="2">
        <v>2.4187905746878801E-2</v>
      </c>
      <c r="Y5" s="2">
        <f t="shared" ref="Y5:Y13" si="3">W4-W5</f>
        <v>0.10164440944709696</v>
      </c>
      <c r="Z5">
        <v>624000000000</v>
      </c>
      <c r="AC5" s="2"/>
      <c r="AO5" s="2"/>
      <c r="AP5" s="2"/>
      <c r="AQ5" s="2"/>
      <c r="AR5" s="2"/>
      <c r="AS5" s="2"/>
      <c r="AT5" s="2"/>
    </row>
    <row r="6" spans="1:46" x14ac:dyDescent="0.2">
      <c r="A6" t="s">
        <v>6</v>
      </c>
      <c r="B6" s="2">
        <v>9.4952909887675698</v>
      </c>
      <c r="C6" s="2">
        <v>4.0034112034408501E-2</v>
      </c>
      <c r="D6" s="2">
        <f t="shared" si="0"/>
        <v>0.25547842248898078</v>
      </c>
      <c r="E6" s="8">
        <v>624000000000</v>
      </c>
      <c r="I6" s="2">
        <v>19.692354013363101</v>
      </c>
      <c r="J6" s="2">
        <v>3.4530603309609498E-2</v>
      </c>
      <c r="K6" s="2">
        <f t="shared" si="1"/>
        <v>0.15482589673599989</v>
      </c>
      <c r="L6" s="8">
        <v>624000000000</v>
      </c>
      <c r="P6" s="2">
        <v>29.769682561267199</v>
      </c>
      <c r="Q6" s="2">
        <v>3.4516353798977599E-2</v>
      </c>
      <c r="R6" s="2">
        <f t="shared" si="2"/>
        <v>0.11627936147570139</v>
      </c>
      <c r="S6" s="8">
        <v>624000000000</v>
      </c>
      <c r="W6" s="2">
        <v>34.794623609524102</v>
      </c>
      <c r="X6" s="2">
        <v>3.4594013313077099E-2</v>
      </c>
      <c r="Y6" s="2">
        <f t="shared" si="3"/>
        <v>0.10369137778440063</v>
      </c>
      <c r="Z6">
        <v>624000000000</v>
      </c>
      <c r="AC6" s="2"/>
      <c r="AO6" s="2"/>
      <c r="AP6" s="2"/>
      <c r="AQ6" s="2"/>
      <c r="AR6" s="2"/>
      <c r="AS6" s="2"/>
      <c r="AT6" s="2"/>
    </row>
    <row r="7" spans="1:46" x14ac:dyDescent="0.2">
      <c r="A7" t="s">
        <v>7</v>
      </c>
      <c r="B7" s="2">
        <v>9.2372237059174704</v>
      </c>
      <c r="C7" s="2">
        <v>5.00077059087468E-2</v>
      </c>
      <c r="D7" s="2">
        <f t="shared" si="0"/>
        <v>0.25806728285009939</v>
      </c>
      <c r="E7" s="8">
        <v>624000000000</v>
      </c>
      <c r="I7" s="2">
        <v>19.535752182210999</v>
      </c>
      <c r="J7" s="2">
        <v>4.3029070738540801E-2</v>
      </c>
      <c r="K7" s="2">
        <f t="shared" si="1"/>
        <v>0.15660183115210202</v>
      </c>
      <c r="L7" s="8">
        <v>624000000000</v>
      </c>
      <c r="P7" s="2">
        <v>29.6533665081249</v>
      </c>
      <c r="Q7" s="2">
        <v>4.2844823114257101E-2</v>
      </c>
      <c r="R7" s="2">
        <f t="shared" si="2"/>
        <v>0.11631605314229887</v>
      </c>
      <c r="S7" s="8">
        <v>624000000000</v>
      </c>
      <c r="W7" s="2">
        <v>34.690888776669397</v>
      </c>
      <c r="X7" s="2">
        <v>4.2921808131288097E-2</v>
      </c>
      <c r="Y7" s="2">
        <f t="shared" si="3"/>
        <v>0.10373483285470542</v>
      </c>
      <c r="Z7">
        <v>624000000000</v>
      </c>
      <c r="AC7" s="2"/>
      <c r="AO7" s="2"/>
      <c r="AP7" s="2"/>
      <c r="AQ7" s="2"/>
      <c r="AR7" s="2"/>
      <c r="AS7" s="2"/>
      <c r="AT7" s="2"/>
    </row>
    <row r="8" spans="1:46" x14ac:dyDescent="0.2">
      <c r="A8" t="s">
        <v>8</v>
      </c>
      <c r="B8" s="2">
        <v>8.97349632118698</v>
      </c>
      <c r="C8" s="2">
        <v>5.91291911966106E-2</v>
      </c>
      <c r="D8" s="2">
        <f t="shared" si="0"/>
        <v>0.2637273847304904</v>
      </c>
      <c r="E8" s="8">
        <v>624000000000</v>
      </c>
      <c r="I8" s="2">
        <v>19.379928296927801</v>
      </c>
      <c r="J8" s="2">
        <v>4.9897122543494703E-2</v>
      </c>
      <c r="K8" s="2">
        <f t="shared" si="1"/>
        <v>0.15582388528319768</v>
      </c>
      <c r="L8" s="8">
        <v>624000000000</v>
      </c>
      <c r="P8" s="2">
        <v>29.537504141227402</v>
      </c>
      <c r="Q8" s="2">
        <v>4.97821621151215E-2</v>
      </c>
      <c r="R8" s="2">
        <f t="shared" si="2"/>
        <v>0.11586236689749896</v>
      </c>
      <c r="S8" s="8">
        <v>624000000000</v>
      </c>
      <c r="W8" s="2">
        <v>34.587407690561299</v>
      </c>
      <c r="X8" s="2">
        <v>5.0286785214707301E-2</v>
      </c>
      <c r="Y8" s="2">
        <f t="shared" si="3"/>
        <v>0.10348108610809703</v>
      </c>
      <c r="Z8">
        <v>624000000000</v>
      </c>
      <c r="AC8" s="2"/>
      <c r="AO8" s="2"/>
      <c r="AP8" s="2"/>
      <c r="AQ8" s="2"/>
      <c r="AR8" s="2"/>
      <c r="AS8" s="2"/>
      <c r="AT8" s="2"/>
    </row>
    <row r="9" spans="1:46" x14ac:dyDescent="0.2">
      <c r="A9" t="s">
        <v>9</v>
      </c>
      <c r="B9" s="2">
        <v>8.7057113414142506</v>
      </c>
      <c r="C9" s="2">
        <v>6.5960042475403394E-2</v>
      </c>
      <c r="D9" s="2">
        <f t="shared" si="0"/>
        <v>0.26778497977272941</v>
      </c>
      <c r="E9" s="8">
        <v>624000000000</v>
      </c>
      <c r="I9" s="2">
        <v>19.222864592017601</v>
      </c>
      <c r="J9" s="2">
        <v>5.6086144231810402E-2</v>
      </c>
      <c r="K9" s="2">
        <f t="shared" si="1"/>
        <v>0.15706370491020039</v>
      </c>
      <c r="L9" s="8">
        <v>624000000000</v>
      </c>
      <c r="P9" s="2">
        <v>29.421906485485898</v>
      </c>
      <c r="Q9" s="2">
        <v>5.5400192968055997E-2</v>
      </c>
      <c r="R9" s="2">
        <f t="shared" si="2"/>
        <v>0.11559765574150305</v>
      </c>
      <c r="S9" s="8">
        <v>624000000000</v>
      </c>
      <c r="W9" s="2">
        <v>34.484723580847202</v>
      </c>
      <c r="X9" s="2">
        <v>5.5399407396118497E-2</v>
      </c>
      <c r="Y9" s="2">
        <f t="shared" si="3"/>
        <v>0.10268410971409736</v>
      </c>
      <c r="Z9">
        <v>624000000000</v>
      </c>
      <c r="AO9" s="2"/>
      <c r="AQ9" s="2"/>
      <c r="AR9" s="2"/>
      <c r="AS9" s="2"/>
      <c r="AT9" s="2"/>
    </row>
    <row r="10" spans="1:46" x14ac:dyDescent="0.2">
      <c r="A10" t="s">
        <v>10</v>
      </c>
      <c r="B10" s="2">
        <v>8.4300824007208295</v>
      </c>
      <c r="C10" s="2">
        <v>7.3337886800055693E-2</v>
      </c>
      <c r="D10" s="2">
        <f t="shared" si="0"/>
        <v>0.27562894069342114</v>
      </c>
      <c r="E10" s="8">
        <v>624000000000</v>
      </c>
      <c r="I10" s="2">
        <v>19.064161217061798</v>
      </c>
      <c r="J10" s="2">
        <v>6.2140752536008197E-2</v>
      </c>
      <c r="K10" s="2">
        <f t="shared" si="1"/>
        <v>0.15870337495580245</v>
      </c>
      <c r="L10" s="8">
        <v>624000000000</v>
      </c>
      <c r="P10" s="2">
        <v>29.305427380290698</v>
      </c>
      <c r="Q10" s="2">
        <v>6.0183718696584398E-2</v>
      </c>
      <c r="R10" s="2">
        <f t="shared" si="2"/>
        <v>0.11647910519520011</v>
      </c>
      <c r="S10" s="8">
        <v>624000000000</v>
      </c>
      <c r="W10" s="2">
        <v>34.380839998541298</v>
      </c>
      <c r="X10" s="2">
        <v>5.9785673050597198E-2</v>
      </c>
      <c r="Y10" s="2">
        <f t="shared" si="3"/>
        <v>0.10388358230590455</v>
      </c>
      <c r="Z10">
        <v>624000000000</v>
      </c>
      <c r="AO10" s="2"/>
      <c r="AQ10" s="2"/>
      <c r="AR10" s="2"/>
      <c r="AS10" s="2"/>
      <c r="AT10" s="2"/>
    </row>
    <row r="11" spans="1:46" x14ac:dyDescent="0.2">
      <c r="A11" t="s">
        <v>11</v>
      </c>
      <c r="B11" s="2">
        <v>8.1480744266202692</v>
      </c>
      <c r="C11" s="2">
        <v>8.1228055294313595E-2</v>
      </c>
      <c r="D11" s="2">
        <f t="shared" si="0"/>
        <v>0.28200797410056033</v>
      </c>
      <c r="E11" s="8">
        <v>624000000000</v>
      </c>
      <c r="I11" s="2">
        <v>18.904649926662302</v>
      </c>
      <c r="J11" s="2">
        <v>6.7302286874002096E-2</v>
      </c>
      <c r="K11" s="2">
        <f t="shared" si="1"/>
        <v>0.15951129039949663</v>
      </c>
      <c r="L11" s="8">
        <v>624000000000</v>
      </c>
      <c r="P11" s="2">
        <v>29.187605969911001</v>
      </c>
      <c r="Q11" s="2">
        <v>6.3986667547698106E-2</v>
      </c>
      <c r="R11" s="2">
        <f t="shared" si="2"/>
        <v>0.11782141037969751</v>
      </c>
      <c r="S11" s="8">
        <v>624000000000</v>
      </c>
      <c r="W11" s="2">
        <v>34.2756307432672</v>
      </c>
      <c r="X11" s="2">
        <v>6.3958270076211104E-2</v>
      </c>
      <c r="Y11" s="2">
        <f t="shared" si="3"/>
        <v>0.1052092552740973</v>
      </c>
      <c r="Z11">
        <v>624000000000</v>
      </c>
      <c r="AO11" s="2"/>
      <c r="AQ11" s="2"/>
      <c r="AR11" s="2"/>
      <c r="AS11" s="2"/>
      <c r="AT11" s="2"/>
    </row>
    <row r="12" spans="1:46" x14ac:dyDescent="0.2">
      <c r="A12" t="s">
        <v>12</v>
      </c>
      <c r="B12" s="2">
        <v>7.8593516470658598</v>
      </c>
      <c r="C12" s="2">
        <v>8.8271078634606398E-2</v>
      </c>
      <c r="D12" s="2">
        <f t="shared" si="0"/>
        <v>0.28872277955440939</v>
      </c>
      <c r="E12" s="8">
        <v>624000000000</v>
      </c>
      <c r="I12" s="2">
        <v>18.7444523035741</v>
      </c>
      <c r="J12" s="2">
        <v>7.2045207852815707E-2</v>
      </c>
      <c r="K12" s="2">
        <f t="shared" si="1"/>
        <v>0.16019762308820162</v>
      </c>
      <c r="L12" s="8">
        <v>624000000000</v>
      </c>
      <c r="P12" s="2">
        <v>29.071025816034599</v>
      </c>
      <c r="Q12" s="2">
        <v>6.8371316835527995E-2</v>
      </c>
      <c r="R12" s="2">
        <f t="shared" si="2"/>
        <v>0.11658015387640219</v>
      </c>
      <c r="S12" s="8">
        <v>624000000000</v>
      </c>
      <c r="W12" s="2">
        <v>34.171414823125701</v>
      </c>
      <c r="X12" s="2">
        <v>6.8562156168856497E-2</v>
      </c>
      <c r="Y12" s="2">
        <f t="shared" si="3"/>
        <v>0.10421592014149894</v>
      </c>
      <c r="Z12">
        <v>624000000000</v>
      </c>
      <c r="AO12" s="2"/>
      <c r="AQ12" s="2"/>
      <c r="AT12" s="2"/>
    </row>
    <row r="13" spans="1:46" x14ac:dyDescent="0.2">
      <c r="A13" t="s">
        <v>13</v>
      </c>
      <c r="B13" s="2">
        <v>7.5641620682938502</v>
      </c>
      <c r="C13" s="2">
        <v>9.57664892660261E-2</v>
      </c>
      <c r="D13" s="2">
        <f t="shared" si="0"/>
        <v>0.29518957877200958</v>
      </c>
      <c r="E13" s="8">
        <v>624000000000</v>
      </c>
      <c r="I13" s="2">
        <v>18.5824906393029</v>
      </c>
      <c r="J13" s="2">
        <v>7.7568168065198603E-2</v>
      </c>
      <c r="K13" s="2">
        <f t="shared" si="1"/>
        <v>0.16196166427119962</v>
      </c>
      <c r="L13" s="8">
        <v>624000000000</v>
      </c>
      <c r="P13" s="2">
        <v>28.9526150026594</v>
      </c>
      <c r="Q13" s="2">
        <v>7.2455445763379006E-2</v>
      </c>
      <c r="R13" s="2">
        <f t="shared" si="2"/>
        <v>0.1184108133751991</v>
      </c>
      <c r="S13" s="8">
        <v>624000000000</v>
      </c>
      <c r="W13" s="2">
        <v>34.065823347420199</v>
      </c>
      <c r="X13" s="2">
        <v>7.2897982061370298E-2</v>
      </c>
      <c r="Y13" s="2">
        <f t="shared" si="3"/>
        <v>0.10559147570550209</v>
      </c>
      <c r="Z13">
        <v>624000000000</v>
      </c>
      <c r="AO13" s="2"/>
      <c r="AQ13" s="2"/>
      <c r="AT13" s="2"/>
    </row>
    <row r="14" spans="1:46" x14ac:dyDescent="0.2">
      <c r="D14" s="2"/>
      <c r="K14" s="2"/>
      <c r="R14" s="2"/>
      <c r="Y14" s="2"/>
      <c r="AO14" s="2"/>
      <c r="AQ14" s="2"/>
      <c r="AS14" s="2"/>
      <c r="AT14" s="2"/>
    </row>
    <row r="16" spans="1:46" x14ac:dyDescent="0.2">
      <c r="A16" t="s">
        <v>16</v>
      </c>
      <c r="B16" s="2"/>
      <c r="D16" s="2">
        <f>AVERAGE(D5:D14)</f>
        <v>0.27065638681872783</v>
      </c>
      <c r="K16" s="2">
        <f>AVERAGE(K5:K14)</f>
        <v>0.15751194402112231</v>
      </c>
      <c r="R16" s="2">
        <f>AVERAGE(R5:R14)</f>
        <v>0.11638924784884432</v>
      </c>
      <c r="Y16" s="2">
        <f>AVERAGE(Y5:Y14)</f>
        <v>0.10379289437060003</v>
      </c>
      <c r="AQ16" s="2"/>
      <c r="AT16" s="2"/>
    </row>
    <row r="18" spans="1:46" x14ac:dyDescent="0.2">
      <c r="B18" t="s">
        <v>44</v>
      </c>
      <c r="C18" t="s">
        <v>26</v>
      </c>
      <c r="D18" t="s">
        <v>45</v>
      </c>
      <c r="I18" t="s">
        <v>1</v>
      </c>
      <c r="J18" t="s">
        <v>0</v>
      </c>
      <c r="K18" t="s">
        <v>26</v>
      </c>
      <c r="P18" t="s">
        <v>2</v>
      </c>
      <c r="Q18" t="s">
        <v>0</v>
      </c>
      <c r="R18" t="s">
        <v>26</v>
      </c>
      <c r="W18" t="s">
        <v>3</v>
      </c>
      <c r="X18" t="s">
        <v>0</v>
      </c>
      <c r="Y18" t="s">
        <v>26</v>
      </c>
    </row>
    <row r="19" spans="1:46" x14ac:dyDescent="0.2">
      <c r="F19" s="2"/>
      <c r="I19" s="2"/>
      <c r="J19" s="2"/>
      <c r="K19" s="2"/>
      <c r="L19" s="2"/>
      <c r="M19" s="2"/>
      <c r="N19" s="2"/>
      <c r="P19" s="2"/>
      <c r="Q19" s="2"/>
      <c r="R19" s="2"/>
      <c r="S19" s="2"/>
      <c r="T19" s="2"/>
      <c r="W19" s="2"/>
      <c r="X19" s="2"/>
      <c r="Y19" s="2"/>
      <c r="Z19" s="2"/>
      <c r="AC19" s="2"/>
      <c r="AO19" s="2"/>
      <c r="AP19" s="2"/>
      <c r="AQ19" s="2"/>
      <c r="AR19" s="2"/>
      <c r="AS19" s="2"/>
      <c r="AT19" s="2"/>
    </row>
    <row r="20" spans="1:46" x14ac:dyDescent="0.2">
      <c r="B20" s="3" t="s">
        <v>31</v>
      </c>
      <c r="C20" s="4" t="s">
        <v>24</v>
      </c>
      <c r="D20" s="4" t="s">
        <v>15</v>
      </c>
      <c r="E20" s="7" t="s">
        <v>28</v>
      </c>
      <c r="F20" s="2"/>
      <c r="I20" s="5" t="s">
        <v>17</v>
      </c>
      <c r="J20" s="5" t="s">
        <v>24</v>
      </c>
      <c r="K20" s="5" t="s">
        <v>15</v>
      </c>
      <c r="L20" s="7" t="s">
        <v>28</v>
      </c>
      <c r="M20" s="5"/>
      <c r="N20" s="5"/>
      <c r="P20" s="3" t="s">
        <v>31</v>
      </c>
      <c r="Q20" s="4" t="s">
        <v>24</v>
      </c>
      <c r="R20" s="4" t="s">
        <v>15</v>
      </c>
      <c r="S20" s="7" t="s">
        <v>28</v>
      </c>
      <c r="T20" s="7"/>
      <c r="U20" s="7"/>
      <c r="W20" s="3" t="s">
        <v>31</v>
      </c>
      <c r="X20" s="4" t="s">
        <v>24</v>
      </c>
      <c r="Y20" s="4" t="s">
        <v>15</v>
      </c>
      <c r="Z20" s="7" t="s">
        <v>28</v>
      </c>
      <c r="AC20" s="4"/>
      <c r="AO20" s="3"/>
      <c r="AP20" s="4"/>
      <c r="AQ20" s="3"/>
      <c r="AR20" s="3"/>
      <c r="AS20" s="4"/>
      <c r="AT20" s="4"/>
    </row>
    <row r="21" spans="1:46" x14ac:dyDescent="0.2">
      <c r="A21" t="s">
        <v>4</v>
      </c>
      <c r="B21" s="2">
        <v>10.0000695496626</v>
      </c>
      <c r="C21" s="9">
        <v>4.5284013589021E-14</v>
      </c>
      <c r="D21" s="2"/>
      <c r="E21" s="8">
        <v>624000000000</v>
      </c>
      <c r="F21" s="2"/>
      <c r="I21" s="2">
        <v>20.000098135492902</v>
      </c>
      <c r="J21" s="9">
        <v>1.0975201160171301E-13</v>
      </c>
      <c r="K21" s="2"/>
      <c r="L21" s="8">
        <v>624000000000</v>
      </c>
      <c r="M21" s="9"/>
      <c r="N21" s="2"/>
      <c r="P21" s="2">
        <v>30.000118233298998</v>
      </c>
      <c r="Q21" s="9">
        <v>8.4240110472565997E-14</v>
      </c>
      <c r="R21" s="2"/>
      <c r="S21" s="8">
        <v>624000000000</v>
      </c>
      <c r="T21" s="2"/>
      <c r="W21" s="2">
        <v>34.9999593967555</v>
      </c>
      <c r="X21" s="9">
        <v>1.05747457590048E-13</v>
      </c>
      <c r="Y21" s="2"/>
      <c r="Z21" s="8">
        <v>624000000000</v>
      </c>
      <c r="AC21" s="9"/>
      <c r="AO21" s="2"/>
      <c r="AP21" s="9"/>
      <c r="AQ21" s="2"/>
      <c r="AR21" s="2"/>
      <c r="AS21" s="9"/>
      <c r="AT21" s="2"/>
    </row>
    <row r="22" spans="1:46" x14ac:dyDescent="0.2">
      <c r="A22" t="s">
        <v>5</v>
      </c>
      <c r="B22" s="2">
        <v>9.7498528879525495</v>
      </c>
      <c r="C22" s="2">
        <v>2.9151050578857401E-2</v>
      </c>
      <c r="D22" s="2">
        <f>B21-B22</f>
        <v>0.2502166617100503</v>
      </c>
      <c r="E22" s="10">
        <v>623978160000</v>
      </c>
      <c r="F22" s="2"/>
      <c r="I22" s="2">
        <v>19.845526436683301</v>
      </c>
      <c r="J22" s="2">
        <v>2.5308866493484301E-2</v>
      </c>
      <c r="K22" s="2">
        <f>I21-I22</f>
        <v>0.15457169880960109</v>
      </c>
      <c r="L22" s="10">
        <v>623955072000</v>
      </c>
      <c r="M22" s="2"/>
      <c r="N22" s="2"/>
      <c r="P22" s="2">
        <v>29.884171218655599</v>
      </c>
      <c r="Q22" s="2">
        <v>3.3755910695578199E-2</v>
      </c>
      <c r="R22" s="2">
        <f>P21-P22</f>
        <v>0.11594701464339963</v>
      </c>
      <c r="S22" s="10">
        <v>623950080000</v>
      </c>
      <c r="T22" s="2"/>
      <c r="W22" s="2">
        <v>34.896595248142198</v>
      </c>
      <c r="X22" s="2">
        <v>2.5007907076849099E-2</v>
      </c>
      <c r="Y22" s="2">
        <f>W21-W22</f>
        <v>0.10336414861330212</v>
      </c>
      <c r="Z22" s="10">
        <v>623948208000</v>
      </c>
      <c r="AC22" s="2"/>
      <c r="AO22" s="2"/>
      <c r="AP22" s="2"/>
      <c r="AQ22" s="2"/>
      <c r="AR22" s="2"/>
      <c r="AS22" s="2"/>
      <c r="AT22" s="2"/>
    </row>
    <row r="23" spans="1:46" x14ac:dyDescent="0.2">
      <c r="A23" t="s">
        <v>6</v>
      </c>
      <c r="B23" s="2">
        <v>9.4953896065131804</v>
      </c>
      <c r="C23" s="2">
        <v>4.2061211287660001E-2</v>
      </c>
      <c r="D23" s="2">
        <f t="shared" ref="D23:D30" si="4">B22-B23</f>
        <v>0.25446328143936903</v>
      </c>
      <c r="E23" s="10">
        <v>623958192000</v>
      </c>
      <c r="F23" s="2"/>
      <c r="I23" s="2">
        <v>19.690102894235199</v>
      </c>
      <c r="J23" s="2">
        <v>3.74712822690806E-2</v>
      </c>
      <c r="K23" s="2">
        <f t="shared" ref="K23:K30" si="5">I22-I23</f>
        <v>0.15542354244810141</v>
      </c>
      <c r="L23" s="10">
        <v>623916384000</v>
      </c>
      <c r="M23" s="2"/>
      <c r="N23" s="2"/>
      <c r="P23" s="2">
        <v>29.768004900834899</v>
      </c>
      <c r="Q23" s="2">
        <v>4.3187904917840698E-2</v>
      </c>
      <c r="R23" s="2">
        <f t="shared" ref="R23:R30" si="6">P22-P23</f>
        <v>0.11616631782069931</v>
      </c>
      <c r="S23" s="10">
        <v>623905152000</v>
      </c>
      <c r="T23" s="2"/>
      <c r="W23" s="2">
        <v>34.792936485618299</v>
      </c>
      <c r="X23" s="2">
        <v>3.5418561458465697E-2</v>
      </c>
      <c r="Y23" s="2">
        <f t="shared" ref="Y23:Y30" si="7">W22-W23</f>
        <v>0.10365876252389938</v>
      </c>
      <c r="Z23" s="10">
        <v>623903904000</v>
      </c>
      <c r="AC23" s="2"/>
      <c r="AO23" s="2"/>
      <c r="AP23" s="2"/>
      <c r="AQ23" s="2"/>
      <c r="AR23" s="2"/>
      <c r="AS23" s="2"/>
      <c r="AT23" s="2"/>
    </row>
    <row r="24" spans="1:46" x14ac:dyDescent="0.2">
      <c r="A24" t="s">
        <v>7</v>
      </c>
      <c r="B24" s="2">
        <v>9.2364070654676809</v>
      </c>
      <c r="C24" s="2">
        <v>5.3448630360348401E-2</v>
      </c>
      <c r="D24" s="2">
        <f t="shared" si="4"/>
        <v>0.25898254104549956</v>
      </c>
      <c r="E24" s="10">
        <v>623943216000</v>
      </c>
      <c r="F24" s="2"/>
      <c r="I24" s="2">
        <v>19.533801951883699</v>
      </c>
      <c r="J24" s="2">
        <v>5.3914105072710397E-2</v>
      </c>
      <c r="K24" s="2">
        <f t="shared" si="5"/>
        <v>0.15630094235149983</v>
      </c>
      <c r="L24" s="10">
        <v>623873952000</v>
      </c>
      <c r="M24" s="2"/>
      <c r="N24" s="2"/>
      <c r="P24" s="2">
        <v>29.651524281059501</v>
      </c>
      <c r="Q24" s="2">
        <v>5.1530240456176601E-2</v>
      </c>
      <c r="R24" s="2">
        <f t="shared" si="6"/>
        <v>0.11648061977539825</v>
      </c>
      <c r="S24" s="10">
        <v>623850864000</v>
      </c>
      <c r="T24" s="2"/>
      <c r="W24" s="2">
        <v>34.689072602932796</v>
      </c>
      <c r="X24" s="2">
        <v>4.3425803995966801E-2</v>
      </c>
      <c r="Y24" s="2">
        <f t="shared" si="7"/>
        <v>0.10386388268550206</v>
      </c>
      <c r="Z24" s="10">
        <v>623848368000</v>
      </c>
      <c r="AC24" s="2"/>
      <c r="AO24" s="2"/>
      <c r="AP24" s="2"/>
      <c r="AQ24" s="2"/>
      <c r="AR24" s="2"/>
      <c r="AS24" s="2"/>
      <c r="AT24" s="2"/>
    </row>
    <row r="25" spans="1:46" x14ac:dyDescent="0.2">
      <c r="A25" t="s">
        <v>8</v>
      </c>
      <c r="B25" s="2">
        <v>8.9724995338817699</v>
      </c>
      <c r="C25" s="2">
        <v>6.2372563935750601E-2</v>
      </c>
      <c r="D25" s="2">
        <f t="shared" si="4"/>
        <v>0.26390753158591096</v>
      </c>
      <c r="E25" s="10">
        <v>623926992000</v>
      </c>
      <c r="F25" s="2"/>
      <c r="I25" s="2">
        <v>19.376598735036101</v>
      </c>
      <c r="J25" s="2">
        <v>5.6813845173129103E-2</v>
      </c>
      <c r="K25" s="2">
        <f t="shared" si="5"/>
        <v>0.15720321684759853</v>
      </c>
      <c r="L25" s="10">
        <v>623827776000</v>
      </c>
      <c r="M25" s="2"/>
      <c r="N25" s="2"/>
      <c r="P25" s="2">
        <v>29.5347061474118</v>
      </c>
      <c r="Q25" s="2">
        <v>5.9490071617333197E-2</v>
      </c>
      <c r="R25" s="2">
        <f t="shared" si="6"/>
        <v>0.11681813364770122</v>
      </c>
      <c r="S25" s="10">
        <v>623790336000</v>
      </c>
      <c r="T25" s="2"/>
      <c r="W25" s="2">
        <v>34.5849956843821</v>
      </c>
      <c r="X25" s="2">
        <v>5.0198973003431901E-2</v>
      </c>
      <c r="Y25" s="2">
        <f t="shared" si="7"/>
        <v>0.10407691855069601</v>
      </c>
      <c r="Z25" s="10">
        <v>623787840000</v>
      </c>
      <c r="AC25" s="2"/>
      <c r="AO25" s="2"/>
      <c r="AP25" s="2"/>
      <c r="AQ25" s="2"/>
      <c r="AR25" s="2"/>
      <c r="AS25" s="2"/>
      <c r="AT25" s="2"/>
    </row>
    <row r="26" spans="1:46" x14ac:dyDescent="0.2">
      <c r="A26" t="s">
        <v>9</v>
      </c>
      <c r="B26" s="2">
        <v>8.7032282967473904</v>
      </c>
      <c r="C26" s="2">
        <v>7.1381609817649599E-2</v>
      </c>
      <c r="D26" s="2">
        <f t="shared" si="4"/>
        <v>0.2692712371343795</v>
      </c>
      <c r="E26" s="10">
        <v>623915760000</v>
      </c>
      <c r="F26" s="2"/>
      <c r="I26" s="2">
        <v>19.218448229437701</v>
      </c>
      <c r="J26" s="2">
        <v>5.9581362106384303E-2</v>
      </c>
      <c r="K26" s="2">
        <f t="shared" si="5"/>
        <v>0.1581505055983996</v>
      </c>
      <c r="L26" s="10">
        <v>623772864000</v>
      </c>
      <c r="M26" s="2"/>
      <c r="N26" s="2"/>
      <c r="P26" s="2">
        <v>29.4175474428386</v>
      </c>
      <c r="Q26" s="2">
        <v>5.6293029544138701E-2</v>
      </c>
      <c r="R26" s="2">
        <f t="shared" si="6"/>
        <v>0.11715870457319966</v>
      </c>
      <c r="S26" s="10">
        <v>623730432000</v>
      </c>
      <c r="T26" s="2"/>
      <c r="W26" s="2">
        <v>34.480619943141697</v>
      </c>
      <c r="X26" s="2">
        <v>5.6234320786781401E-2</v>
      </c>
      <c r="Y26" s="2">
        <f t="shared" si="7"/>
        <v>0.10437574124040339</v>
      </c>
      <c r="Z26" s="10">
        <v>623728560000</v>
      </c>
      <c r="AC26" s="2"/>
      <c r="AO26" s="2"/>
      <c r="AP26" s="2"/>
      <c r="AQ26" s="2"/>
      <c r="AR26" s="2"/>
      <c r="AS26" s="2"/>
      <c r="AT26" s="2"/>
    </row>
    <row r="27" spans="1:46" x14ac:dyDescent="0.2">
      <c r="A27" t="s">
        <v>10</v>
      </c>
      <c r="B27" s="2">
        <v>8.4280963962120197</v>
      </c>
      <c r="C27" s="2">
        <v>7.9377028184180798E-2</v>
      </c>
      <c r="D27" s="2">
        <f t="shared" si="4"/>
        <v>0.27513190053537073</v>
      </c>
      <c r="E27" s="10">
        <v>623902032000</v>
      </c>
      <c r="F27" s="2"/>
      <c r="I27" s="2">
        <v>19.0593481052959</v>
      </c>
      <c r="J27" s="2">
        <v>6.9310249798585799E-2</v>
      </c>
      <c r="K27" s="2">
        <f t="shared" si="5"/>
        <v>0.1591001241418013</v>
      </c>
      <c r="L27" s="10">
        <v>623722320000</v>
      </c>
      <c r="M27" s="2"/>
      <c r="N27" s="2"/>
      <c r="P27" s="2">
        <v>29.300015850539399</v>
      </c>
      <c r="Q27" s="2">
        <v>6.17883096116622E-2</v>
      </c>
      <c r="R27" s="2">
        <f t="shared" si="6"/>
        <v>0.11753159229920129</v>
      </c>
      <c r="S27" s="10">
        <v>623673648000</v>
      </c>
      <c r="T27" s="2"/>
      <c r="W27" s="2">
        <v>34.3760413667313</v>
      </c>
      <c r="X27" s="2">
        <v>6.16866020746017E-2</v>
      </c>
      <c r="Y27" s="2">
        <f t="shared" si="7"/>
        <v>0.10457857641039681</v>
      </c>
      <c r="Z27" s="10">
        <v>623671776000</v>
      </c>
      <c r="AC27" s="2"/>
      <c r="AO27" s="2"/>
      <c r="AP27" s="2"/>
      <c r="AQ27" s="2"/>
      <c r="AR27" s="2"/>
      <c r="AS27" s="2"/>
      <c r="AT27" s="2"/>
    </row>
    <row r="28" spans="1:46" x14ac:dyDescent="0.2">
      <c r="A28" t="s">
        <v>11</v>
      </c>
      <c r="B28" s="2">
        <v>8.1465130762733207</v>
      </c>
      <c r="C28" s="2">
        <v>8.8442337608577698E-2</v>
      </c>
      <c r="D28" s="2">
        <f t="shared" si="4"/>
        <v>0.28158331993869901</v>
      </c>
      <c r="E28" s="10">
        <v>623886432000</v>
      </c>
      <c r="F28" s="2"/>
      <c r="I28" s="2">
        <v>18.899303037327599</v>
      </c>
      <c r="J28" s="2">
        <v>7.5890735331772693E-2</v>
      </c>
      <c r="K28" s="2">
        <f t="shared" si="5"/>
        <v>0.16004506796830142</v>
      </c>
      <c r="L28" s="10">
        <v>623677392000</v>
      </c>
      <c r="M28" s="2"/>
      <c r="N28" s="2"/>
      <c r="P28" s="2">
        <v>29.1821572998895</v>
      </c>
      <c r="Q28" s="2">
        <v>6.6882704161683404E-2</v>
      </c>
      <c r="R28" s="2">
        <f t="shared" si="6"/>
        <v>0.11785855064989903</v>
      </c>
      <c r="S28" s="10">
        <v>623632464000</v>
      </c>
      <c r="T28" s="2"/>
      <c r="W28" s="2">
        <v>34.271237200068299</v>
      </c>
      <c r="X28" s="2">
        <v>6.6729255388945197E-2</v>
      </c>
      <c r="Y28" s="2">
        <f t="shared" si="7"/>
        <v>0.1048041666630013</v>
      </c>
      <c r="Z28" s="10">
        <v>623628720000</v>
      </c>
      <c r="AC28" s="2"/>
      <c r="AO28" s="2"/>
      <c r="AP28" s="2"/>
      <c r="AQ28" s="2"/>
      <c r="AR28" s="2"/>
      <c r="AS28" s="2"/>
      <c r="AT28" s="2"/>
    </row>
    <row r="29" spans="1:46" x14ac:dyDescent="0.2">
      <c r="A29" t="s">
        <v>12</v>
      </c>
      <c r="B29" s="2">
        <v>7.85795178731723</v>
      </c>
      <c r="C29" s="2">
        <v>9.8397453906430496E-2</v>
      </c>
      <c r="D29" s="2">
        <f t="shared" si="4"/>
        <v>0.28856128895609068</v>
      </c>
      <c r="E29" s="10">
        <v>623876448000</v>
      </c>
      <c r="F29" s="2"/>
      <c r="I29" s="2">
        <v>18.738290010946798</v>
      </c>
      <c r="J29" s="2">
        <v>7.5358383204137402E-2</v>
      </c>
      <c r="K29" s="2">
        <f t="shared" si="5"/>
        <v>0.16101302638080028</v>
      </c>
      <c r="L29" s="10">
        <v>623641200000</v>
      </c>
      <c r="M29" s="2"/>
      <c r="N29" s="2"/>
      <c r="P29" s="2">
        <v>29.063901458653699</v>
      </c>
      <c r="Q29" s="2">
        <v>7.1644348325825793E-2</v>
      </c>
      <c r="R29" s="2">
        <f t="shared" si="6"/>
        <v>0.11825584123580057</v>
      </c>
      <c r="S29" s="10">
        <v>623578176000</v>
      </c>
      <c r="T29" s="2"/>
      <c r="W29" s="2">
        <v>34.166143571921502</v>
      </c>
      <c r="X29" s="2">
        <v>7.1423872228869895E-2</v>
      </c>
      <c r="Y29" s="2">
        <f t="shared" si="7"/>
        <v>0.1050936281467969</v>
      </c>
      <c r="Z29" s="10">
        <v>623578176000</v>
      </c>
      <c r="AC29" s="2"/>
      <c r="AO29" s="2"/>
      <c r="AP29" s="2"/>
      <c r="AQ29" s="2"/>
      <c r="AR29" s="2"/>
      <c r="AS29" s="2"/>
      <c r="AT29" s="2"/>
    </row>
    <row r="30" spans="1:46" x14ac:dyDescent="0.2">
      <c r="A30" t="s">
        <v>13</v>
      </c>
      <c r="B30" s="2">
        <v>7.5619715149244904</v>
      </c>
      <c r="C30" s="2">
        <v>0.108583453637425</v>
      </c>
      <c r="D30" s="2">
        <f t="shared" si="4"/>
        <v>0.29598027239273961</v>
      </c>
      <c r="E30" s="10">
        <v>623856480000</v>
      </c>
      <c r="F30" s="2"/>
      <c r="I30" s="2">
        <v>18.5761998470261</v>
      </c>
      <c r="J30" s="2">
        <v>8.1071758875143202E-2</v>
      </c>
      <c r="K30" s="2">
        <f t="shared" si="5"/>
        <v>0.16209016392069842</v>
      </c>
      <c r="L30" s="10">
        <v>623598768000</v>
      </c>
      <c r="M30" s="2"/>
      <c r="N30" s="2"/>
      <c r="P30" s="2">
        <v>28.9452997406325</v>
      </c>
      <c r="Q30" s="2">
        <v>7.6107705752692406E-2</v>
      </c>
      <c r="R30" s="2">
        <f t="shared" si="6"/>
        <v>0.11860171802119979</v>
      </c>
      <c r="S30" s="10">
        <v>623531376000</v>
      </c>
      <c r="T30" s="2"/>
      <c r="W30" s="2">
        <v>34.060823997502801</v>
      </c>
      <c r="X30" s="2">
        <v>7.5872901654083599E-2</v>
      </c>
      <c r="Y30" s="2">
        <f t="shared" si="7"/>
        <v>0.10531957441870077</v>
      </c>
      <c r="Z30" s="10">
        <v>623529504000</v>
      </c>
      <c r="AC30" s="2"/>
      <c r="AO30" s="2"/>
      <c r="AP30" s="2"/>
      <c r="AQ30" s="2"/>
      <c r="AR30" s="2"/>
      <c r="AS30" s="2"/>
      <c r="AT30" s="2"/>
    </row>
    <row r="31" spans="1:46" x14ac:dyDescent="0.2">
      <c r="B31" s="2"/>
      <c r="C31" s="2"/>
      <c r="D31" s="2"/>
      <c r="E31" s="2"/>
      <c r="F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W31" s="2"/>
      <c r="X31" s="2"/>
      <c r="Y31" s="2"/>
      <c r="Z31" s="2"/>
      <c r="AC31" s="2"/>
      <c r="AO31" s="2"/>
      <c r="AP31" s="2"/>
      <c r="AQ31" s="2"/>
      <c r="AR31" s="2"/>
      <c r="AS31" s="2"/>
      <c r="AT31" s="2"/>
    </row>
    <row r="32" spans="1:46" x14ac:dyDescent="0.2">
      <c r="C32" s="2"/>
      <c r="I32" s="2"/>
      <c r="P32" s="2"/>
      <c r="X32" s="2"/>
    </row>
    <row r="33" spans="1:46" x14ac:dyDescent="0.2">
      <c r="A33" t="s">
        <v>16</v>
      </c>
      <c r="B33" s="2"/>
      <c r="D33" s="2">
        <f>AVERAGE(D22:D30)</f>
        <v>0.27089978163756773</v>
      </c>
      <c r="J33" s="2"/>
      <c r="K33" s="2">
        <f>AVERAGE(K22:K30)</f>
        <v>0.15821092094075576</v>
      </c>
      <c r="N33" s="2"/>
      <c r="R33" s="2">
        <f>AVERAGE(R22:R30)</f>
        <v>0.11720205474072208</v>
      </c>
      <c r="Y33" s="2">
        <f>AVERAGE(Y22:Y30)</f>
        <v>0.10434837769474431</v>
      </c>
      <c r="AQ33" s="2"/>
      <c r="AT33" s="2"/>
    </row>
    <row r="34" spans="1:46" x14ac:dyDescent="0.2">
      <c r="Q34" s="2"/>
    </row>
    <row r="35" spans="1:46" x14ac:dyDescent="0.2">
      <c r="B35" s="5" t="s">
        <v>44</v>
      </c>
      <c r="C35" s="5" t="s">
        <v>25</v>
      </c>
      <c r="D35" s="5" t="s">
        <v>46</v>
      </c>
      <c r="I35" t="s">
        <v>1</v>
      </c>
      <c r="J35" t="s">
        <v>20</v>
      </c>
      <c r="L35" t="s">
        <v>25</v>
      </c>
      <c r="P35" t="s">
        <v>2</v>
      </c>
      <c r="Q35" t="s">
        <v>19</v>
      </c>
      <c r="T35" t="s">
        <v>25</v>
      </c>
      <c r="W35" t="s">
        <v>18</v>
      </c>
      <c r="X35" t="s">
        <v>19</v>
      </c>
      <c r="Z35" t="s">
        <v>25</v>
      </c>
    </row>
    <row r="36" spans="1:46" x14ac:dyDescent="0.2">
      <c r="I36" s="3"/>
      <c r="J36" s="3"/>
      <c r="K36" s="3"/>
      <c r="AC36" s="3"/>
    </row>
    <row r="37" spans="1:46" x14ac:dyDescent="0.2">
      <c r="B37" s="3" t="s">
        <v>31</v>
      </c>
      <c r="C37" s="4" t="s">
        <v>24</v>
      </c>
      <c r="D37" s="4" t="s">
        <v>15</v>
      </c>
      <c r="E37" s="7" t="s">
        <v>28</v>
      </c>
      <c r="F37" s="7" t="s">
        <v>29</v>
      </c>
      <c r="G37" s="7" t="s">
        <v>30</v>
      </c>
      <c r="I37" s="3" t="s">
        <v>17</v>
      </c>
      <c r="J37" s="4" t="s">
        <v>24</v>
      </c>
      <c r="K37" s="4" t="s">
        <v>15</v>
      </c>
      <c r="L37" s="7" t="s">
        <v>28</v>
      </c>
      <c r="M37" s="7" t="s">
        <v>29</v>
      </c>
      <c r="N37" s="7" t="s">
        <v>30</v>
      </c>
      <c r="P37" s="3" t="s">
        <v>31</v>
      </c>
      <c r="Q37" s="4" t="s">
        <v>24</v>
      </c>
      <c r="R37" s="4" t="s">
        <v>15</v>
      </c>
      <c r="S37" s="7" t="s">
        <v>28</v>
      </c>
      <c r="T37" s="7" t="s">
        <v>29</v>
      </c>
      <c r="U37" s="7" t="s">
        <v>30</v>
      </c>
      <c r="W37" s="3" t="s">
        <v>31</v>
      </c>
      <c r="X37" s="4" t="s">
        <v>24</v>
      </c>
      <c r="Y37" s="4" t="s">
        <v>15</v>
      </c>
      <c r="Z37" s="7" t="s">
        <v>28</v>
      </c>
      <c r="AA37" s="7" t="s">
        <v>29</v>
      </c>
      <c r="AB37" s="7" t="s">
        <v>30</v>
      </c>
      <c r="AC37" s="4"/>
      <c r="AO37" s="3"/>
      <c r="AP37" s="4"/>
      <c r="AQ37" s="3"/>
      <c r="AR37" s="3"/>
      <c r="AS37" s="4"/>
      <c r="AT37" s="4"/>
    </row>
    <row r="38" spans="1:46" x14ac:dyDescent="0.2">
      <c r="A38" t="s">
        <v>4</v>
      </c>
      <c r="B38" s="2">
        <v>10.000069549662401</v>
      </c>
      <c r="C38" s="9">
        <v>8.2334569561640006E-15</v>
      </c>
      <c r="D38" s="2"/>
      <c r="E38" s="8">
        <v>624000000000</v>
      </c>
      <c r="F38" s="2">
        <v>9.7485648609098199</v>
      </c>
      <c r="G38" s="2">
        <f>B38-F38</f>
        <v>0.25150468875258092</v>
      </c>
      <c r="I38" s="2">
        <v>20.000098135493001</v>
      </c>
      <c r="J38">
        <v>0</v>
      </c>
      <c r="K38" s="2"/>
      <c r="L38" s="8">
        <v>624000000000</v>
      </c>
      <c r="M38" s="2">
        <v>19.8461600538208</v>
      </c>
      <c r="N38" s="2">
        <f>I38-M38</f>
        <v>0.15393808167220158</v>
      </c>
      <c r="P38" s="2">
        <v>30.000118233298998</v>
      </c>
      <c r="Q38" s="9">
        <v>2.1060027618415199E-14</v>
      </c>
      <c r="R38" s="2"/>
      <c r="S38" s="8">
        <v>624000000000</v>
      </c>
      <c r="T38" s="2">
        <v>29.884942409180098</v>
      </c>
      <c r="U38" s="2">
        <f>P38-T38</f>
        <v>0.11517582411890004</v>
      </c>
      <c r="W38" s="2">
        <v>34.9999593967556</v>
      </c>
      <c r="X38" s="9">
        <v>1.51067796557212E-14</v>
      </c>
      <c r="Y38" s="2"/>
      <c r="Z38" s="8">
        <v>624000000000</v>
      </c>
      <c r="AA38" s="2">
        <v>34.897364311347197</v>
      </c>
      <c r="AB38" s="2">
        <f>W38-AA38</f>
        <v>0.10259508540840301</v>
      </c>
      <c r="AC38" s="9"/>
      <c r="AO38" s="2"/>
      <c r="AP38" s="9"/>
      <c r="AQ38" s="2"/>
      <c r="AR38" s="2"/>
      <c r="AS38" s="9"/>
      <c r="AT38" s="2"/>
    </row>
    <row r="39" spans="1:46" x14ac:dyDescent="0.2">
      <c r="A39" t="s">
        <v>5</v>
      </c>
      <c r="B39" s="2">
        <v>9.5802417512790008</v>
      </c>
      <c r="C39" s="9">
        <v>3.5416298609010299E-2</v>
      </c>
      <c r="D39" s="2">
        <f t="shared" ref="D39:D47" si="8">B38-B39</f>
        <v>0.41982779838340001</v>
      </c>
      <c r="E39" s="8">
        <v>624000000000</v>
      </c>
      <c r="F39" s="2">
        <v>9.3206037690650803</v>
      </c>
      <c r="G39" s="2">
        <f t="shared" ref="G39:G47" si="9">B39-F39</f>
        <v>0.25963798221392054</v>
      </c>
      <c r="I39" s="2">
        <v>19.544832290482699</v>
      </c>
      <c r="J39">
        <v>4.05778757371901E-2</v>
      </c>
      <c r="K39" s="2">
        <f t="shared" ref="K39:K47" si="10">I38-I39</f>
        <v>0.45526584501030243</v>
      </c>
      <c r="L39">
        <v>624000000000</v>
      </c>
      <c r="M39" s="2">
        <v>19.386260077248899</v>
      </c>
      <c r="N39" s="2">
        <f t="shared" ref="N39:N47" si="11">I39-M39</f>
        <v>0.15857221323379989</v>
      </c>
      <c r="P39" s="2">
        <v>29.590507471187699</v>
      </c>
      <c r="Q39" s="2">
        <v>4.2777255085327898E-2</v>
      </c>
      <c r="R39" s="2">
        <f t="shared" ref="R39:R47" si="12">P38-P39</f>
        <v>0.40961076211129921</v>
      </c>
      <c r="S39">
        <v>624000000000</v>
      </c>
      <c r="T39" s="2">
        <v>29.472496340754599</v>
      </c>
      <c r="U39" s="2">
        <f t="shared" ref="U39:U47" si="13">P39-T39</f>
        <v>0.11801113043309996</v>
      </c>
      <c r="W39" s="2">
        <v>34.635565747396598</v>
      </c>
      <c r="X39" s="2">
        <v>4.3188414747140899E-2</v>
      </c>
      <c r="Y39" s="2">
        <f t="shared" ref="Y39:Y47" si="14">W38-W39</f>
        <v>0.36439364935900187</v>
      </c>
      <c r="Z39">
        <v>624000000000</v>
      </c>
      <c r="AA39" s="2">
        <v>34.530141310425201</v>
      </c>
      <c r="AB39" s="2">
        <f t="shared" ref="AB39:AB47" si="15">W39-AA39</f>
        <v>0.10542443697139703</v>
      </c>
      <c r="AC39" s="2"/>
      <c r="AO39" s="2"/>
      <c r="AP39" s="2"/>
      <c r="AQ39" s="2"/>
      <c r="AR39" s="2"/>
      <c r="AS39" s="2"/>
      <c r="AT39" s="2"/>
    </row>
    <row r="40" spans="1:46" x14ac:dyDescent="0.2">
      <c r="A40" t="s">
        <v>6</v>
      </c>
      <c r="B40" s="2">
        <v>9.1467266674802605</v>
      </c>
      <c r="C40" s="9">
        <v>4.9815085880346402E-2</v>
      </c>
      <c r="D40" s="2">
        <f t="shared" si="8"/>
        <v>0.43351508379874026</v>
      </c>
      <c r="E40" s="8">
        <v>624000000000</v>
      </c>
      <c r="F40" s="2">
        <v>8.8761022075371994</v>
      </c>
      <c r="G40" s="2">
        <f t="shared" si="9"/>
        <v>0.27062445994306117</v>
      </c>
      <c r="I40" s="2">
        <v>19.081099955895599</v>
      </c>
      <c r="J40">
        <v>5.8655128316037697E-2</v>
      </c>
      <c r="K40" s="2">
        <f t="shared" si="10"/>
        <v>0.46373233458709961</v>
      </c>
      <c r="L40">
        <v>624000000000</v>
      </c>
      <c r="M40" s="2">
        <v>18.919340966199702</v>
      </c>
      <c r="N40" s="2">
        <f t="shared" si="11"/>
        <v>0.16175898969589753</v>
      </c>
      <c r="P40" s="2">
        <v>29.177951104325899</v>
      </c>
      <c r="Q40" s="2">
        <v>6.0889127483341597E-2</v>
      </c>
      <c r="R40" s="2">
        <f t="shared" si="12"/>
        <v>0.41255636686179997</v>
      </c>
      <c r="S40">
        <v>624000000000</v>
      </c>
      <c r="T40" s="2">
        <v>29.059267690818899</v>
      </c>
      <c r="U40" s="2">
        <f t="shared" si="13"/>
        <v>0.11868341350700007</v>
      </c>
      <c r="W40" s="2">
        <v>34.266343989882898</v>
      </c>
      <c r="X40" s="2">
        <v>6.0834219266477398E-2</v>
      </c>
      <c r="Y40" s="2">
        <f t="shared" si="14"/>
        <v>0.36922175751369934</v>
      </c>
      <c r="Z40">
        <v>624000000000</v>
      </c>
      <c r="AA40" s="2">
        <v>34.161001566585199</v>
      </c>
      <c r="AB40" s="2">
        <f t="shared" si="15"/>
        <v>0.10534242329769938</v>
      </c>
      <c r="AC40" s="2"/>
      <c r="AO40" s="2"/>
      <c r="AP40" s="2"/>
      <c r="AQ40" s="2"/>
      <c r="AR40" s="2"/>
      <c r="AS40" s="2"/>
      <c r="AT40" s="2"/>
    </row>
    <row r="41" spans="1:46" x14ac:dyDescent="0.2">
      <c r="A41" t="s">
        <v>7</v>
      </c>
      <c r="B41" s="2">
        <v>8.6995156166419694</v>
      </c>
      <c r="C41" s="9">
        <v>6.3593373974209805E-2</v>
      </c>
      <c r="D41" s="2">
        <f t="shared" si="8"/>
        <v>0.44721105083829116</v>
      </c>
      <c r="E41" s="8">
        <v>624000000000</v>
      </c>
      <c r="F41" s="2">
        <v>8.4174350610296607</v>
      </c>
      <c r="G41" s="2">
        <f t="shared" si="9"/>
        <v>0.28208055561230871</v>
      </c>
      <c r="I41" s="2">
        <v>18.6113221602686</v>
      </c>
      <c r="J41">
        <v>7.0138100855705002E-2</v>
      </c>
      <c r="K41" s="2">
        <f t="shared" si="10"/>
        <v>0.46977779562699951</v>
      </c>
      <c r="L41">
        <v>624000000000</v>
      </c>
      <c r="M41" s="2">
        <v>18.443548041204501</v>
      </c>
      <c r="N41" s="2">
        <f t="shared" si="11"/>
        <v>0.16777411906409867</v>
      </c>
      <c r="P41" s="2">
        <v>28.759017550566401</v>
      </c>
      <c r="Q41" s="2">
        <v>7.3378555621258196E-2</v>
      </c>
      <c r="R41" s="2">
        <f t="shared" si="12"/>
        <v>0.41893355375949781</v>
      </c>
      <c r="S41">
        <v>624000000000</v>
      </c>
      <c r="T41" s="2">
        <v>28.635560504415899</v>
      </c>
      <c r="U41" s="2">
        <f t="shared" si="13"/>
        <v>0.12345704615050224</v>
      </c>
      <c r="W41" s="2">
        <v>33.894671063024099</v>
      </c>
      <c r="X41" s="2">
        <v>7.3599045909374897E-2</v>
      </c>
      <c r="Y41" s="2">
        <f t="shared" si="14"/>
        <v>0.37167292685879971</v>
      </c>
      <c r="Z41">
        <v>624000000000</v>
      </c>
      <c r="AA41" s="2">
        <v>33.784613631785902</v>
      </c>
      <c r="AB41" s="2">
        <f t="shared" si="15"/>
        <v>0.11005743123819656</v>
      </c>
      <c r="AC41" s="2"/>
      <c r="AO41" s="2"/>
      <c r="AP41" s="2"/>
      <c r="AQ41" s="2"/>
      <c r="AR41" s="2"/>
      <c r="AS41" s="2"/>
      <c r="AT41" s="2"/>
    </row>
    <row r="42" spans="1:46" x14ac:dyDescent="0.2">
      <c r="A42" t="s">
        <v>8</v>
      </c>
      <c r="B42" s="2">
        <v>8.2352125628556205</v>
      </c>
      <c r="C42" s="9">
        <v>7.5937605114478696E-2</v>
      </c>
      <c r="D42" s="2">
        <f t="shared" si="8"/>
        <v>0.46430305378634884</v>
      </c>
      <c r="E42" s="8">
        <v>624000000000</v>
      </c>
      <c r="F42" s="2">
        <v>7.93970197216583</v>
      </c>
      <c r="G42" s="2">
        <f t="shared" si="9"/>
        <v>0.29551059068979058</v>
      </c>
      <c r="I42" s="2">
        <v>18.132502700648701</v>
      </c>
      <c r="J42">
        <v>8.4074461692000294E-2</v>
      </c>
      <c r="K42" s="2">
        <f t="shared" si="10"/>
        <v>0.47881945961989913</v>
      </c>
      <c r="L42">
        <v>624000000000</v>
      </c>
      <c r="M42" s="2">
        <v>17.961829453022499</v>
      </c>
      <c r="N42" s="2">
        <f t="shared" si="11"/>
        <v>0.17067324762620117</v>
      </c>
      <c r="P42" s="2">
        <v>28.333154722848501</v>
      </c>
      <c r="Q42" s="2">
        <v>8.8319228618883194E-2</v>
      </c>
      <c r="R42" s="2">
        <f t="shared" si="12"/>
        <v>0.42586282771789996</v>
      </c>
      <c r="S42">
        <v>623376000000</v>
      </c>
      <c r="T42" s="2">
        <v>28.209004508034798</v>
      </c>
      <c r="U42" s="2">
        <f t="shared" si="13"/>
        <v>0.12415021481370303</v>
      </c>
      <c r="W42" s="2">
        <v>33.5171912565756</v>
      </c>
      <c r="X42" s="2">
        <v>8.7228671151305795E-2</v>
      </c>
      <c r="Y42" s="2">
        <f t="shared" si="14"/>
        <v>0.37747980644849832</v>
      </c>
      <c r="Z42">
        <v>623376000000</v>
      </c>
      <c r="AA42" s="2">
        <v>33.407114572123298</v>
      </c>
      <c r="AB42" s="2">
        <f t="shared" si="15"/>
        <v>0.11007668445230223</v>
      </c>
      <c r="AC42" s="2"/>
      <c r="AO42" s="2"/>
      <c r="AP42" s="2"/>
      <c r="AQ42" s="2"/>
      <c r="AR42" s="2"/>
      <c r="AS42" s="2"/>
      <c r="AT42" s="2"/>
    </row>
    <row r="43" spans="1:46" x14ac:dyDescent="0.2">
      <c r="A43" t="s">
        <v>9</v>
      </c>
      <c r="B43" s="2">
        <v>7.7485752223867603</v>
      </c>
      <c r="C43" s="9">
        <v>8.8004056549766299E-2</v>
      </c>
      <c r="D43" s="2">
        <f t="shared" si="8"/>
        <v>0.4866373404688602</v>
      </c>
      <c r="E43" s="8">
        <v>624000000000</v>
      </c>
      <c r="F43" s="2">
        <v>7.4377642798899597</v>
      </c>
      <c r="G43" s="2">
        <f t="shared" si="9"/>
        <v>0.31081094249680064</v>
      </c>
      <c r="I43" s="2">
        <v>17.646526676179501</v>
      </c>
      <c r="J43">
        <v>9.5680972200398895E-2</v>
      </c>
      <c r="K43" s="2">
        <f t="shared" si="10"/>
        <v>0.48597602446919907</v>
      </c>
      <c r="L43">
        <v>623376000000</v>
      </c>
      <c r="M43" s="2">
        <v>17.4712850916736</v>
      </c>
      <c r="N43" s="2">
        <f t="shared" si="11"/>
        <v>0.17524158450590122</v>
      </c>
      <c r="P43" s="2">
        <v>27.9024331321646</v>
      </c>
      <c r="Q43" s="2">
        <v>0.10034435586855101</v>
      </c>
      <c r="R43" s="2">
        <f t="shared" si="12"/>
        <v>0.43072159068390192</v>
      </c>
      <c r="S43">
        <v>622128000000</v>
      </c>
      <c r="T43" s="2">
        <v>27.775238398414299</v>
      </c>
      <c r="U43" s="2">
        <f t="shared" si="13"/>
        <v>0.12719473375030077</v>
      </c>
      <c r="W43" s="2">
        <v>33.138063029634303</v>
      </c>
      <c r="X43" s="2">
        <v>9.8345514904824294E-2</v>
      </c>
      <c r="Y43" s="2">
        <f t="shared" si="14"/>
        <v>0.37912822694129744</v>
      </c>
      <c r="Z43">
        <v>622128000000</v>
      </c>
      <c r="AA43" s="2">
        <v>33.025529905722202</v>
      </c>
      <c r="AB43" s="2">
        <f t="shared" si="15"/>
        <v>0.11253312391210102</v>
      </c>
      <c r="AO43" s="2"/>
      <c r="AQ43" s="2"/>
      <c r="AR43" s="2"/>
      <c r="AS43" s="2"/>
      <c r="AT43" s="2"/>
    </row>
    <row r="44" spans="1:46" x14ac:dyDescent="0.2">
      <c r="A44" t="s">
        <v>10</v>
      </c>
      <c r="B44" s="2">
        <v>7.23599225557063</v>
      </c>
      <c r="C44" s="9">
        <v>9.9782970808750496E-2</v>
      </c>
      <c r="D44" s="2">
        <f t="shared" si="8"/>
        <v>0.51258296681613036</v>
      </c>
      <c r="E44" s="8">
        <v>624000000000</v>
      </c>
      <c r="F44" s="2">
        <v>6.9123532232509799</v>
      </c>
      <c r="G44" s="2">
        <f t="shared" si="9"/>
        <v>0.32363903231965008</v>
      </c>
      <c r="I44" s="2">
        <v>17.149280765533799</v>
      </c>
      <c r="J44">
        <v>0.10504692069891</v>
      </c>
      <c r="K44" s="2">
        <f t="shared" si="10"/>
        <v>0.49724591064570234</v>
      </c>
      <c r="L44">
        <v>622128000000</v>
      </c>
      <c r="M44" s="2">
        <v>16.9730848675317</v>
      </c>
      <c r="N44" s="2">
        <f t="shared" si="11"/>
        <v>0.17619589800209923</v>
      </c>
      <c r="P44" s="2">
        <v>27.463707267966399</v>
      </c>
      <c r="Q44" s="2">
        <v>0.11294351810479999</v>
      </c>
      <c r="R44" s="2">
        <f t="shared" si="12"/>
        <v>0.43872586419820081</v>
      </c>
      <c r="S44">
        <v>622128000000</v>
      </c>
      <c r="T44" s="2">
        <v>27.335460851053199</v>
      </c>
      <c r="U44" s="2">
        <f t="shared" si="13"/>
        <v>0.12824641691319982</v>
      </c>
      <c r="W44" s="2">
        <v>32.752694774647097</v>
      </c>
      <c r="X44" s="2">
        <v>0.10896688795883799</v>
      </c>
      <c r="Y44" s="2">
        <f t="shared" si="14"/>
        <v>0.38536825498720617</v>
      </c>
      <c r="Z44">
        <v>622128000000</v>
      </c>
      <c r="AA44" s="2">
        <v>32.6402422319631</v>
      </c>
      <c r="AB44" s="2">
        <f t="shared" si="15"/>
        <v>0.11245254268399663</v>
      </c>
      <c r="AO44" s="2"/>
      <c r="AQ44" s="2"/>
      <c r="AR44" s="2"/>
      <c r="AS44" s="2"/>
      <c r="AT44" s="2"/>
    </row>
    <row r="45" spans="1:46" x14ac:dyDescent="0.2">
      <c r="A45" t="s">
        <v>11</v>
      </c>
      <c r="B45" s="2">
        <v>6.6993011363989501</v>
      </c>
      <c r="C45" s="9">
        <v>0.11130983031950099</v>
      </c>
      <c r="D45" s="2">
        <f t="shared" si="8"/>
        <v>0.53669111917167989</v>
      </c>
      <c r="E45" s="8">
        <v>624000000000</v>
      </c>
      <c r="F45" s="2">
        <v>6.3570990272781902</v>
      </c>
      <c r="G45" s="2">
        <f t="shared" si="9"/>
        <v>0.34220210912075988</v>
      </c>
      <c r="I45" s="2">
        <v>16.644145591542301</v>
      </c>
      <c r="J45">
        <v>0.115795604341004</v>
      </c>
      <c r="K45" s="2">
        <f t="shared" si="10"/>
        <v>0.50513517399149777</v>
      </c>
      <c r="L45">
        <v>622128000000</v>
      </c>
      <c r="M45" s="2">
        <v>16.462269421959</v>
      </c>
      <c r="N45" s="2">
        <f t="shared" si="11"/>
        <v>0.18187616958330111</v>
      </c>
      <c r="P45" s="2">
        <v>27.021331339047201</v>
      </c>
      <c r="Q45" s="2">
        <v>0.12404096242534</v>
      </c>
      <c r="R45" s="2">
        <f t="shared" si="12"/>
        <v>0.44237592891919775</v>
      </c>
      <c r="S45">
        <v>622128000000</v>
      </c>
      <c r="T45" s="2">
        <v>26.887778103000699</v>
      </c>
      <c r="U45" s="2">
        <f t="shared" si="13"/>
        <v>0.13355323604650238</v>
      </c>
      <c r="W45" s="2">
        <v>32.3666528105094</v>
      </c>
      <c r="X45" s="2">
        <v>0.119986651714658</v>
      </c>
      <c r="Y45" s="2">
        <f t="shared" si="14"/>
        <v>0.38604196413769643</v>
      </c>
      <c r="Z45">
        <v>622128000000</v>
      </c>
      <c r="AA45" s="2">
        <v>32.2492621393815</v>
      </c>
      <c r="AB45" s="2">
        <f t="shared" si="15"/>
        <v>0.11739067112790025</v>
      </c>
      <c r="AO45" s="2"/>
      <c r="AQ45" s="2"/>
      <c r="AR45" s="2"/>
      <c r="AS45" s="2"/>
      <c r="AT45" s="2"/>
    </row>
    <row r="46" spans="1:46" x14ac:dyDescent="0.2">
      <c r="A46" t="s">
        <v>12</v>
      </c>
      <c r="B46" s="2">
        <v>6.1293902558784303</v>
      </c>
      <c r="C46" s="9">
        <v>0.12794457345955901</v>
      </c>
      <c r="D46" s="2">
        <f t="shared" si="8"/>
        <v>0.56991088052051975</v>
      </c>
      <c r="E46" s="8">
        <v>624000000000</v>
      </c>
      <c r="F46" s="2">
        <v>5.7663324370378097</v>
      </c>
      <c r="G46" s="2">
        <f t="shared" si="9"/>
        <v>0.36305781884062061</v>
      </c>
      <c r="I46" s="2">
        <v>16.126585632084598</v>
      </c>
      <c r="J46">
        <v>0.127363149109015</v>
      </c>
      <c r="K46" s="2">
        <f t="shared" si="10"/>
        <v>0.51755995945770294</v>
      </c>
      <c r="L46">
        <v>622128000000</v>
      </c>
      <c r="M46" s="2">
        <v>15.9390658624433</v>
      </c>
      <c r="N46" s="2">
        <f t="shared" si="11"/>
        <v>0.18751976964129824</v>
      </c>
      <c r="P46" s="2">
        <v>26.575642032729299</v>
      </c>
      <c r="Q46" s="2">
        <v>0.135651312122197</v>
      </c>
      <c r="R46" s="2">
        <f t="shared" si="12"/>
        <v>0.44568930631790238</v>
      </c>
      <c r="S46">
        <v>621504000000</v>
      </c>
      <c r="T46" s="2">
        <v>26.441049079658601</v>
      </c>
      <c r="U46" s="2">
        <f t="shared" si="13"/>
        <v>0.13459295307069752</v>
      </c>
      <c r="W46" s="2">
        <v>31.977501375608</v>
      </c>
      <c r="X46" s="2">
        <v>0.13028546679724701</v>
      </c>
      <c r="Y46" s="2">
        <f t="shared" si="14"/>
        <v>0.38915143490140025</v>
      </c>
      <c r="Z46">
        <v>622128000000</v>
      </c>
      <c r="AA46" s="2">
        <v>31.859675615175998</v>
      </c>
      <c r="AB46" s="2">
        <f t="shared" si="15"/>
        <v>0.11782576043200166</v>
      </c>
      <c r="AO46" s="2"/>
      <c r="AQ46" s="2"/>
      <c r="AR46" s="2"/>
      <c r="AT46" s="2"/>
    </row>
    <row r="47" spans="1:46" x14ac:dyDescent="0.2">
      <c r="A47" t="s">
        <v>13</v>
      </c>
      <c r="B47" s="2">
        <v>5.5220405473465899</v>
      </c>
      <c r="C47" s="9">
        <v>0.14780926325320801</v>
      </c>
      <c r="D47" s="2">
        <f t="shared" si="8"/>
        <v>0.60734970853184045</v>
      </c>
      <c r="E47" s="8">
        <v>624000000000</v>
      </c>
      <c r="F47" s="2">
        <v>5.1296468303827396</v>
      </c>
      <c r="G47" s="2">
        <f t="shared" si="9"/>
        <v>0.39239371696385028</v>
      </c>
      <c r="I47" s="2">
        <v>15.592803671678</v>
      </c>
      <c r="J47">
        <v>0.140501838352761</v>
      </c>
      <c r="K47" s="2">
        <f t="shared" si="10"/>
        <v>0.53378196040659809</v>
      </c>
      <c r="L47">
        <v>622128000000</v>
      </c>
      <c r="M47" s="2">
        <v>15.398686822864899</v>
      </c>
      <c r="N47" s="2">
        <f t="shared" si="11"/>
        <v>0.19411684881310087</v>
      </c>
      <c r="P47" s="2">
        <v>26.120947968890199</v>
      </c>
      <c r="Q47" s="2">
        <v>0.148457275483178</v>
      </c>
      <c r="R47" s="2">
        <f t="shared" si="12"/>
        <v>0.45469406383909927</v>
      </c>
      <c r="S47">
        <v>621504000000</v>
      </c>
      <c r="T47" s="2">
        <v>25.9842740874744</v>
      </c>
      <c r="U47" s="2">
        <f t="shared" si="13"/>
        <v>0.13667388141579906</v>
      </c>
      <c r="W47" s="2">
        <v>31.583428486415801</v>
      </c>
      <c r="X47" s="2">
        <v>0.14088004316648201</v>
      </c>
      <c r="Y47" s="2">
        <f t="shared" si="14"/>
        <v>0.39407288919219852</v>
      </c>
      <c r="Z47">
        <v>621504000000</v>
      </c>
      <c r="AA47" s="2">
        <v>31.463421589657901</v>
      </c>
      <c r="AB47" s="2">
        <f t="shared" si="15"/>
        <v>0.12000689675789999</v>
      </c>
      <c r="AO47" s="2"/>
      <c r="AQ47" s="2"/>
      <c r="AR47" s="2"/>
      <c r="AT47" s="2"/>
    </row>
    <row r="48" spans="1:46" x14ac:dyDescent="0.2">
      <c r="B48" s="2"/>
      <c r="D48" s="2"/>
      <c r="I48" s="2"/>
      <c r="K48" s="2"/>
      <c r="M48" s="2"/>
      <c r="P48" s="2"/>
      <c r="R48" s="2"/>
      <c r="T48" s="2"/>
      <c r="W48" s="2"/>
      <c r="Y48" s="2"/>
      <c r="AO48" s="2"/>
      <c r="AQ48" s="2"/>
      <c r="AR48" s="2"/>
      <c r="AT48" s="2"/>
    </row>
    <row r="49" spans="1:46" x14ac:dyDescent="0.2">
      <c r="I49" s="2"/>
      <c r="AR49" s="2"/>
    </row>
    <row r="50" spans="1:46" x14ac:dyDescent="0.2">
      <c r="A50" t="s">
        <v>16</v>
      </c>
      <c r="B50" s="2"/>
      <c r="D50" s="2">
        <f>AVERAGE(D39:D47)</f>
        <v>0.49755877803509008</v>
      </c>
      <c r="F50" s="2"/>
      <c r="K50" s="2">
        <f>AVERAGE(K39:K47)</f>
        <v>0.48969938486833342</v>
      </c>
      <c r="R50" s="2">
        <f>AVERAGE(R39:R47)</f>
        <v>0.43101891826764432</v>
      </c>
      <c r="Y50" s="2">
        <f>AVERAGE(Y39:Y48)</f>
        <v>0.37961454559331087</v>
      </c>
      <c r="AQ50" s="2"/>
      <c r="AT50" s="2"/>
    </row>
    <row r="52" spans="1:46" x14ac:dyDescent="0.2">
      <c r="B52" s="5" t="s">
        <v>44</v>
      </c>
      <c r="C52" s="5" t="s">
        <v>26</v>
      </c>
      <c r="D52" s="5" t="s">
        <v>46</v>
      </c>
      <c r="I52" t="s">
        <v>1</v>
      </c>
      <c r="J52" t="s">
        <v>20</v>
      </c>
      <c r="L52" t="s">
        <v>26</v>
      </c>
      <c r="P52" t="s">
        <v>2</v>
      </c>
      <c r="Q52" t="s">
        <v>19</v>
      </c>
      <c r="T52" t="s">
        <v>26</v>
      </c>
      <c r="W52" t="s">
        <v>18</v>
      </c>
      <c r="X52" t="s">
        <v>19</v>
      </c>
      <c r="Z52" t="s">
        <v>26</v>
      </c>
    </row>
    <row r="53" spans="1:46" x14ac:dyDescent="0.2">
      <c r="AC53" s="3"/>
    </row>
    <row r="54" spans="1:46" x14ac:dyDescent="0.2">
      <c r="B54" s="3" t="s">
        <v>31</v>
      </c>
      <c r="C54" s="4" t="s">
        <v>24</v>
      </c>
      <c r="D54" s="4" t="s">
        <v>15</v>
      </c>
      <c r="E54" s="7" t="s">
        <v>28</v>
      </c>
      <c r="F54" s="7" t="s">
        <v>29</v>
      </c>
      <c r="G54" s="7" t="s">
        <v>30</v>
      </c>
      <c r="I54" s="5" t="s">
        <v>17</v>
      </c>
      <c r="J54" s="5" t="s">
        <v>24</v>
      </c>
      <c r="K54" s="5" t="s">
        <v>15</v>
      </c>
      <c r="L54" s="7" t="s">
        <v>28</v>
      </c>
      <c r="M54" s="7" t="s">
        <v>29</v>
      </c>
      <c r="N54" s="7" t="s">
        <v>30</v>
      </c>
      <c r="O54" s="5"/>
      <c r="P54" s="3" t="s">
        <v>31</v>
      </c>
      <c r="Q54" s="4" t="s">
        <v>24</v>
      </c>
      <c r="R54" s="4" t="s">
        <v>15</v>
      </c>
      <c r="S54" s="7" t="s">
        <v>28</v>
      </c>
      <c r="T54" s="7" t="s">
        <v>29</v>
      </c>
      <c r="U54" s="7" t="s">
        <v>30</v>
      </c>
      <c r="W54" s="3" t="s">
        <v>31</v>
      </c>
      <c r="X54" s="4" t="s">
        <v>24</v>
      </c>
      <c r="Y54" s="4" t="s">
        <v>15</v>
      </c>
      <c r="Z54" s="7" t="s">
        <v>28</v>
      </c>
      <c r="AA54" s="7" t="s">
        <v>29</v>
      </c>
      <c r="AB54" s="7" t="s">
        <v>30</v>
      </c>
      <c r="AC54" s="4"/>
      <c r="AO54" s="3"/>
      <c r="AP54" s="4"/>
      <c r="AQ54" s="3"/>
      <c r="AR54" s="3"/>
      <c r="AS54" s="4"/>
      <c r="AT54" s="4"/>
    </row>
    <row r="55" spans="1:46" x14ac:dyDescent="0.2">
      <c r="A55" t="s">
        <v>4</v>
      </c>
      <c r="B55" s="2">
        <v>10.0000695496626</v>
      </c>
      <c r="C55" s="9">
        <v>4.5284013258902099E-14</v>
      </c>
      <c r="D55" s="2"/>
      <c r="E55" s="8">
        <v>624000000000</v>
      </c>
      <c r="F55" s="2">
        <v>9.74823707439975</v>
      </c>
      <c r="G55" s="2">
        <f>B55-F55</f>
        <v>0.2518324752628498</v>
      </c>
      <c r="I55" s="2">
        <v>20.000079550525498</v>
      </c>
      <c r="J55" s="8">
        <v>6.7328423657365001E-14</v>
      </c>
      <c r="K55" s="2"/>
      <c r="L55" s="8">
        <v>624000000000</v>
      </c>
      <c r="M55" s="2">
        <v>19.844528915681298</v>
      </c>
      <c r="N55" s="2">
        <f>I55-M55</f>
        <v>0.15555063484420018</v>
      </c>
      <c r="O55" s="2"/>
      <c r="P55" s="2">
        <v>30.000118233298998</v>
      </c>
      <c r="Q55" s="9">
        <v>8.4240110472565997E-14</v>
      </c>
      <c r="R55" s="2"/>
      <c r="S55" s="8">
        <v>624000000000</v>
      </c>
      <c r="T55" s="2">
        <v>29.883483094443999</v>
      </c>
      <c r="U55" s="2">
        <f>P55-T55</f>
        <v>0.1166351388549991</v>
      </c>
      <c r="W55" s="2">
        <v>34.9999593967555</v>
      </c>
      <c r="X55" s="9">
        <v>1.05747457590048E-13</v>
      </c>
      <c r="Y55" s="2"/>
      <c r="Z55" s="8">
        <v>624000000000</v>
      </c>
      <c r="AA55" s="2">
        <v>34.895963303329403</v>
      </c>
      <c r="AB55" s="2">
        <f>W55-AA55</f>
        <v>0.1039960934260975</v>
      </c>
      <c r="AC55" s="9"/>
      <c r="AO55" s="2"/>
      <c r="AP55" s="9"/>
      <c r="AQ55" s="2"/>
      <c r="AR55" s="2"/>
      <c r="AS55" s="9"/>
      <c r="AT55" s="2"/>
    </row>
    <row r="56" spans="1:46" x14ac:dyDescent="0.2">
      <c r="A56" t="s">
        <v>5</v>
      </c>
      <c r="B56" s="2">
        <v>9.5772204954200699</v>
      </c>
      <c r="C56" s="2">
        <v>3.5307307077486499E-2</v>
      </c>
      <c r="D56" s="2">
        <f>B55-B56</f>
        <v>0.42284905424252983</v>
      </c>
      <c r="E56" s="10">
        <v>623948832000</v>
      </c>
      <c r="F56" s="2">
        <v>9.3178048958880009</v>
      </c>
      <c r="G56" s="2">
        <f t="shared" ref="G56:G64" si="16">B56-F56</f>
        <v>0.25941559953206905</v>
      </c>
      <c r="I56" s="2">
        <v>19.541522983972602</v>
      </c>
      <c r="J56" s="2">
        <v>4.6953061545056698E-2</v>
      </c>
      <c r="K56" s="2">
        <f>I55-I56</f>
        <v>0.45855656655289678</v>
      </c>
      <c r="L56" s="10">
        <v>623822784000</v>
      </c>
      <c r="M56" s="2">
        <v>19.383111826286001</v>
      </c>
      <c r="N56" s="2">
        <f t="shared" ref="N56:N64" si="17">I56-M56</f>
        <v>0.15841115768660075</v>
      </c>
      <c r="O56" s="2"/>
      <c r="P56" s="2">
        <v>29.586447765888199</v>
      </c>
      <c r="Q56" s="2">
        <v>4.7034451354984103E-2</v>
      </c>
      <c r="R56" s="2">
        <f>P55-P56</f>
        <v>0.4136704674107996</v>
      </c>
      <c r="S56" s="10">
        <v>623757264000</v>
      </c>
      <c r="T56" s="2">
        <v>29.468490117838002</v>
      </c>
      <c r="U56" s="2">
        <f t="shared" ref="U56:U64" si="18">P56-T56</f>
        <v>0.11795764805019715</v>
      </c>
      <c r="W56" s="2">
        <v>34.631415992790103</v>
      </c>
      <c r="X56" s="2">
        <v>4.57099433192171E-2</v>
      </c>
      <c r="Y56" s="2">
        <f>W55-W56</f>
        <v>0.36854340396539698</v>
      </c>
      <c r="Z56" s="10">
        <v>623770368000</v>
      </c>
      <c r="AA56" s="2">
        <v>34.526372379205199</v>
      </c>
      <c r="AB56" s="2">
        <f t="shared" ref="AB56:AB64" si="19">W56-AA56</f>
        <v>0.10504361358490399</v>
      </c>
      <c r="AC56" s="2"/>
      <c r="AO56" s="2"/>
      <c r="AP56" s="2"/>
      <c r="AQ56" s="2"/>
      <c r="AR56" s="2"/>
      <c r="AS56" s="2"/>
      <c r="AT56" s="2"/>
    </row>
    <row r="57" spans="1:46" x14ac:dyDescent="0.2">
      <c r="A57" t="s">
        <v>6</v>
      </c>
      <c r="B57" s="2">
        <v>9.1421772277993796</v>
      </c>
      <c r="C57" s="2">
        <v>5.29977315446385E-2</v>
      </c>
      <c r="D57" s="2">
        <f t="shared" ref="D57:D64" si="20">B56-B57</f>
        <v>0.43504326762069034</v>
      </c>
      <c r="E57" s="10">
        <v>623908272000</v>
      </c>
      <c r="F57" s="2">
        <v>8.8741434627811397</v>
      </c>
      <c r="G57" s="2">
        <f t="shared" si="16"/>
        <v>0.26803376501823983</v>
      </c>
      <c r="I57" s="2">
        <v>19.076146151732001</v>
      </c>
      <c r="J57" s="2">
        <v>6.70683368775324E-2</v>
      </c>
      <c r="K57" s="2">
        <f t="shared" ref="K57:K64" si="21">I56-I57</f>
        <v>0.46537683224060089</v>
      </c>
      <c r="L57" s="10">
        <v>623632464000</v>
      </c>
      <c r="M57" s="2">
        <v>18.9146488692875</v>
      </c>
      <c r="N57" s="2">
        <f t="shared" si="17"/>
        <v>0.16149728244450046</v>
      </c>
      <c r="O57" s="2"/>
      <c r="P57" s="2">
        <v>29.170595979578199</v>
      </c>
      <c r="Q57" s="2">
        <v>7.7921017163674E-2</v>
      </c>
      <c r="R57" s="2">
        <f t="shared" ref="R57:R64" si="22">P56-P57</f>
        <v>0.41585178631000019</v>
      </c>
      <c r="S57" s="10">
        <v>623528256000</v>
      </c>
      <c r="T57" s="2">
        <v>29.051203925935301</v>
      </c>
      <c r="U57" s="2">
        <f t="shared" si="18"/>
        <v>0.11939205364289762</v>
      </c>
      <c r="W57" s="2">
        <v>34.259860015414397</v>
      </c>
      <c r="X57" s="2">
        <v>6.5300829372679003E-2</v>
      </c>
      <c r="Y57" s="2">
        <f t="shared" ref="Y57:Y64" si="23">W56-W57</f>
        <v>0.37155597737570645</v>
      </c>
      <c r="Z57" s="10">
        <v>623551968000</v>
      </c>
      <c r="AA57" s="2">
        <v>34.153750204658898</v>
      </c>
      <c r="AB57" s="2">
        <f t="shared" si="19"/>
        <v>0.1061098107554983</v>
      </c>
      <c r="AC57" s="2"/>
      <c r="AO57" s="2"/>
      <c r="AP57" s="2"/>
      <c r="AQ57" s="2"/>
      <c r="AR57" s="2"/>
      <c r="AS57" s="2"/>
      <c r="AT57" s="2"/>
    </row>
    <row r="58" spans="1:46" x14ac:dyDescent="0.2">
      <c r="A58" t="s">
        <v>7</v>
      </c>
      <c r="B58" s="2">
        <v>8.6926387115496393</v>
      </c>
      <c r="C58" s="2">
        <v>6.7622784738608499E-2</v>
      </c>
      <c r="D58" s="2">
        <f t="shared" si="20"/>
        <v>0.44953851624974028</v>
      </c>
      <c r="E58" s="10">
        <v>623871456000</v>
      </c>
      <c r="F58" s="2">
        <v>8.41460862161329</v>
      </c>
      <c r="G58" s="2">
        <f t="shared" si="16"/>
        <v>0.27803008993634926</v>
      </c>
      <c r="I58" s="2">
        <v>18.603750469881099</v>
      </c>
      <c r="J58" s="2">
        <v>8.62538909998391E-2</v>
      </c>
      <c r="K58" s="2">
        <f t="shared" si="21"/>
        <v>0.47239568185090164</v>
      </c>
      <c r="L58" s="10">
        <v>623452752000</v>
      </c>
      <c r="M58" s="2">
        <v>18.439072078424999</v>
      </c>
      <c r="N58" s="2">
        <f t="shared" si="17"/>
        <v>0.16467839145609986</v>
      </c>
      <c r="O58" s="2"/>
      <c r="P58" s="2">
        <v>28.7493612879117</v>
      </c>
      <c r="Q58" s="2">
        <v>8.3062975120770197E-2</v>
      </c>
      <c r="R58" s="2">
        <f t="shared" si="22"/>
        <v>0.42123469166649841</v>
      </c>
      <c r="S58" s="10">
        <v>623278656000</v>
      </c>
      <c r="T58" s="2">
        <v>28.628380191384501</v>
      </c>
      <c r="U58" s="2">
        <f t="shared" si="18"/>
        <v>0.12098109652719913</v>
      </c>
      <c r="W58" s="2">
        <v>33.885107120776901</v>
      </c>
      <c r="X58" s="2">
        <v>9.3002361479188E-2</v>
      </c>
      <c r="Y58" s="2">
        <f t="shared" si="23"/>
        <v>0.37475289463749561</v>
      </c>
      <c r="Z58" s="10">
        <v>623320464000</v>
      </c>
      <c r="AA58" s="2">
        <v>33.777931794078299</v>
      </c>
      <c r="AB58" s="2">
        <f t="shared" si="19"/>
        <v>0.10717532669860219</v>
      </c>
      <c r="AC58" s="2"/>
      <c r="AO58" s="2"/>
      <c r="AP58" s="2"/>
      <c r="AQ58" s="2"/>
      <c r="AR58" s="2"/>
      <c r="AS58" s="2"/>
      <c r="AT58" s="2"/>
    </row>
    <row r="59" spans="1:46" x14ac:dyDescent="0.2">
      <c r="A59" t="s">
        <v>8</v>
      </c>
      <c r="B59" s="2">
        <v>8.2253277490858601</v>
      </c>
      <c r="C59" s="2">
        <v>8.1173353642299204E-2</v>
      </c>
      <c r="D59" s="2">
        <f t="shared" si="20"/>
        <v>0.46731096246377923</v>
      </c>
      <c r="E59" s="10">
        <v>623825904000</v>
      </c>
      <c r="F59" s="2">
        <v>7.9357397413640403</v>
      </c>
      <c r="G59" s="2">
        <f t="shared" si="16"/>
        <v>0.28958800772181981</v>
      </c>
      <c r="I59" s="2">
        <v>18.1240609563948</v>
      </c>
      <c r="J59" s="2">
        <v>0.104451002627876</v>
      </c>
      <c r="K59" s="2">
        <f t="shared" si="21"/>
        <v>0.47968951348629929</v>
      </c>
      <c r="L59" s="10">
        <v>623266800000</v>
      </c>
      <c r="M59" s="2">
        <v>17.955959166173599</v>
      </c>
      <c r="N59" s="2">
        <f t="shared" si="17"/>
        <v>0.16810179022120053</v>
      </c>
      <c r="O59" s="2"/>
      <c r="P59" s="2">
        <v>28.322529056203201</v>
      </c>
      <c r="Q59" s="2">
        <v>0.100259044066607</v>
      </c>
      <c r="R59" s="2">
        <f t="shared" si="22"/>
        <v>0.42683223170849871</v>
      </c>
      <c r="S59" s="10">
        <v>623046528000</v>
      </c>
      <c r="T59" s="2">
        <v>28.199978636725401</v>
      </c>
      <c r="U59" s="2">
        <f t="shared" si="18"/>
        <v>0.12255041947780043</v>
      </c>
      <c r="W59" s="2">
        <v>33.507283883736797</v>
      </c>
      <c r="X59" s="2">
        <v>0.100898923672916</v>
      </c>
      <c r="Y59" s="2">
        <f t="shared" si="23"/>
        <v>0.37782323704010423</v>
      </c>
      <c r="Z59" s="10">
        <v>623094576000</v>
      </c>
      <c r="AA59" s="2">
        <v>33.398915459577701</v>
      </c>
      <c r="AB59" s="2">
        <f t="shared" si="19"/>
        <v>0.10836842415909587</v>
      </c>
      <c r="AC59" s="2"/>
      <c r="AO59" s="2"/>
      <c r="AP59" s="2"/>
      <c r="AQ59" s="2"/>
      <c r="AR59" s="2"/>
      <c r="AS59" s="2"/>
      <c r="AT59" s="2"/>
    </row>
    <row r="60" spans="1:46" x14ac:dyDescent="0.2">
      <c r="A60" t="s">
        <v>9</v>
      </c>
      <c r="B60" s="2">
        <v>7.7368681528634999</v>
      </c>
      <c r="C60" s="2">
        <v>9.5749569899077902E-2</v>
      </c>
      <c r="D60" s="2">
        <f t="shared" si="20"/>
        <v>0.48845959622236013</v>
      </c>
      <c r="E60" s="10">
        <v>623786592000</v>
      </c>
      <c r="F60" s="2">
        <v>7.4342788912691704</v>
      </c>
      <c r="G60" s="2">
        <f t="shared" si="16"/>
        <v>0.30258926159432953</v>
      </c>
      <c r="I60" s="2">
        <v>17.6362250502766</v>
      </c>
      <c r="J60" s="2">
        <v>0.11612553494906901</v>
      </c>
      <c r="K60" s="2">
        <f t="shared" si="21"/>
        <v>0.4878359061181996</v>
      </c>
      <c r="L60" s="10">
        <v>623083344000</v>
      </c>
      <c r="M60" s="2">
        <v>17.464568211267402</v>
      </c>
      <c r="N60" s="2">
        <f t="shared" si="17"/>
        <v>0.17165683900919859</v>
      </c>
      <c r="O60" s="2"/>
      <c r="P60" s="2">
        <v>27.890116950524899</v>
      </c>
      <c r="Q60" s="2">
        <v>0.110218563411615</v>
      </c>
      <c r="R60" s="2">
        <f t="shared" si="22"/>
        <v>0.43241210567830279</v>
      </c>
      <c r="S60" s="10">
        <v>622811280000</v>
      </c>
      <c r="T60" s="2">
        <v>27.765897947817901</v>
      </c>
      <c r="U60" s="2">
        <f t="shared" si="18"/>
        <v>0.12421900270699737</v>
      </c>
      <c r="W60" s="2">
        <v>33.126215522457699</v>
      </c>
      <c r="X60" s="2">
        <v>0.10887965765205999</v>
      </c>
      <c r="Y60" s="2">
        <f t="shared" si="23"/>
        <v>0.38106836127909816</v>
      </c>
      <c r="Z60" s="10">
        <v>622871808000</v>
      </c>
      <c r="AA60" s="2">
        <v>33.016743720820003</v>
      </c>
      <c r="AB60" s="2">
        <f t="shared" si="19"/>
        <v>0.10947180163769588</v>
      </c>
      <c r="AC60" s="2"/>
      <c r="AO60" s="2"/>
      <c r="AP60" s="2"/>
      <c r="AQ60" s="2"/>
      <c r="AR60" s="2"/>
      <c r="AS60" s="2"/>
      <c r="AT60" s="2"/>
    </row>
    <row r="61" spans="1:46" x14ac:dyDescent="0.2">
      <c r="A61" t="s">
        <v>10</v>
      </c>
      <c r="B61" s="2">
        <v>7.2245039991795403</v>
      </c>
      <c r="C61" s="2">
        <v>0.111697894079149</v>
      </c>
      <c r="D61" s="2">
        <f t="shared" si="20"/>
        <v>0.5123641536839596</v>
      </c>
      <c r="E61" s="10">
        <v>623737296000</v>
      </c>
      <c r="F61" s="2">
        <v>6.9077753398221304</v>
      </c>
      <c r="G61" s="2">
        <f t="shared" si="16"/>
        <v>0.3167286593574099</v>
      </c>
      <c r="I61" s="2">
        <v>17.138751542760101</v>
      </c>
      <c r="J61" s="2">
        <v>0.12981402780776899</v>
      </c>
      <c r="K61" s="2">
        <f t="shared" si="21"/>
        <v>0.49747350751649932</v>
      </c>
      <c r="L61" s="10">
        <v>622915488000</v>
      </c>
      <c r="M61" s="2">
        <v>16.965212151620101</v>
      </c>
      <c r="N61" s="2">
        <f t="shared" si="17"/>
        <v>0.17353939114000028</v>
      </c>
      <c r="O61" s="2"/>
      <c r="P61" s="2">
        <v>27.451919647401599</v>
      </c>
      <c r="Q61" s="2">
        <v>0.12617152601558901</v>
      </c>
      <c r="R61" s="2">
        <f t="shared" si="22"/>
        <v>0.43819730312329952</v>
      </c>
      <c r="S61" s="10">
        <v>622573536000</v>
      </c>
      <c r="T61" s="2">
        <v>27.326117143991301</v>
      </c>
      <c r="U61" s="2">
        <f t="shared" si="18"/>
        <v>0.12580250341029853</v>
      </c>
      <c r="W61" s="2">
        <v>32.741649476451499</v>
      </c>
      <c r="X61" s="2">
        <v>0.12512973426603999</v>
      </c>
      <c r="Y61" s="2">
        <f t="shared" si="23"/>
        <v>0.38456604600619926</v>
      </c>
      <c r="Z61" s="10">
        <v>622648416000</v>
      </c>
      <c r="AA61" s="2">
        <v>32.631148152381897</v>
      </c>
      <c r="AB61" s="2">
        <f t="shared" si="19"/>
        <v>0.11050132406960245</v>
      </c>
      <c r="AC61" s="2"/>
      <c r="AO61" s="2"/>
      <c r="AP61" s="2"/>
      <c r="AQ61" s="2"/>
      <c r="AR61" s="2"/>
      <c r="AS61" s="2"/>
      <c r="AT61" s="2"/>
    </row>
    <row r="62" spans="1:46" x14ac:dyDescent="0.2">
      <c r="A62" t="s">
        <v>11</v>
      </c>
      <c r="B62" s="2">
        <v>6.6864383308811703</v>
      </c>
      <c r="C62" s="2">
        <v>0.12757006851622099</v>
      </c>
      <c r="D62" s="2">
        <f t="shared" si="20"/>
        <v>0.53806566829836999</v>
      </c>
      <c r="E62" s="10">
        <v>623686752000</v>
      </c>
      <c r="F62" s="2">
        <v>6.3531147052603902</v>
      </c>
      <c r="G62" s="2">
        <f t="shared" si="16"/>
        <v>0.33332362562078011</v>
      </c>
      <c r="I62" s="2">
        <v>16.631846965691999</v>
      </c>
      <c r="J62" s="2">
        <v>0.15070665251113</v>
      </c>
      <c r="K62" s="2">
        <f t="shared" si="21"/>
        <v>0.50690457706810221</v>
      </c>
      <c r="L62" s="10">
        <v>622739520000</v>
      </c>
      <c r="M62" s="2">
        <v>16.454880220497099</v>
      </c>
      <c r="N62" s="2">
        <f t="shared" si="17"/>
        <v>0.17696674519489974</v>
      </c>
      <c r="O62" s="2"/>
      <c r="P62" s="2">
        <v>27.0082071923493</v>
      </c>
      <c r="Q62" s="2">
        <v>0.13853179464864401</v>
      </c>
      <c r="R62" s="2">
        <f t="shared" si="22"/>
        <v>0.4437124550522995</v>
      </c>
      <c r="S62" s="10">
        <v>622337040000</v>
      </c>
      <c r="T62" s="2">
        <v>26.8806380294989</v>
      </c>
      <c r="U62" s="2">
        <f t="shared" si="18"/>
        <v>0.12756916285039921</v>
      </c>
      <c r="W62" s="2">
        <v>32.353676995346198</v>
      </c>
      <c r="X62" s="2">
        <v>0.129943963534431</v>
      </c>
      <c r="Y62" s="2">
        <f t="shared" si="23"/>
        <v>0.38797248110530091</v>
      </c>
      <c r="Z62" s="10">
        <v>622431264000</v>
      </c>
      <c r="AA62" s="2">
        <v>32.241918451433001</v>
      </c>
      <c r="AB62" s="2">
        <f t="shared" si="19"/>
        <v>0.11175854391319717</v>
      </c>
      <c r="AC62" s="2"/>
      <c r="AO62" s="2"/>
      <c r="AP62" s="2"/>
      <c r="AQ62" s="2"/>
      <c r="AR62" s="2"/>
      <c r="AS62" s="2"/>
      <c r="AT62" s="2"/>
    </row>
    <row r="63" spans="1:46" x14ac:dyDescent="0.2">
      <c r="A63" t="s">
        <v>12</v>
      </c>
      <c r="B63" s="2">
        <v>6.1176698757180903</v>
      </c>
      <c r="C63" s="2">
        <v>0.147028769446855</v>
      </c>
      <c r="D63" s="2">
        <f t="shared" si="20"/>
        <v>0.56876845516308006</v>
      </c>
      <c r="E63" s="10">
        <v>623628096000</v>
      </c>
      <c r="F63" s="2">
        <v>5.7627036490755401</v>
      </c>
      <c r="G63" s="2">
        <f t="shared" si="16"/>
        <v>0.35496622664255018</v>
      </c>
      <c r="I63" s="2">
        <v>16.112719051408</v>
      </c>
      <c r="J63" s="2">
        <v>0.164451414399195</v>
      </c>
      <c r="K63" s="2">
        <f t="shared" si="21"/>
        <v>0.51912791428399885</v>
      </c>
      <c r="L63" s="10">
        <v>622558560000</v>
      </c>
      <c r="M63" s="2">
        <v>15.930890417438899</v>
      </c>
      <c r="N63" s="2">
        <f t="shared" si="17"/>
        <v>0.18182863396910065</v>
      </c>
      <c r="O63" s="2"/>
      <c r="P63" s="2">
        <v>26.5592103903865</v>
      </c>
      <c r="Q63" s="2">
        <v>0.14835404057040999</v>
      </c>
      <c r="R63" s="2">
        <f t="shared" si="22"/>
        <v>0.44899680196279945</v>
      </c>
      <c r="S63" s="10">
        <v>622081824000</v>
      </c>
      <c r="T63" s="2">
        <v>26.429688939091701</v>
      </c>
      <c r="U63" s="2">
        <f t="shared" si="18"/>
        <v>0.12952145129479931</v>
      </c>
      <c r="W63" s="2">
        <v>31.962178778371499</v>
      </c>
      <c r="X63" s="2">
        <v>0.14613235412283901</v>
      </c>
      <c r="Y63" s="2">
        <f t="shared" si="23"/>
        <v>0.39149821697469989</v>
      </c>
      <c r="Z63" s="10">
        <v>622192896000</v>
      </c>
      <c r="AA63" s="2">
        <v>31.849142197444799</v>
      </c>
      <c r="AB63" s="2">
        <f t="shared" si="19"/>
        <v>0.11303658092669977</v>
      </c>
      <c r="AC63" s="2"/>
      <c r="AO63" s="2"/>
      <c r="AP63" s="2"/>
      <c r="AQ63" s="2"/>
      <c r="AR63" s="2"/>
      <c r="AS63" s="2"/>
      <c r="AT63" s="2"/>
    </row>
    <row r="64" spans="1:46" x14ac:dyDescent="0.2">
      <c r="A64" t="s">
        <v>13</v>
      </c>
      <c r="B64" s="2">
        <v>5.50921513664741</v>
      </c>
      <c r="C64" s="2">
        <v>0.166513385030926</v>
      </c>
      <c r="D64" s="2">
        <f t="shared" si="20"/>
        <v>0.60845473907068026</v>
      </c>
      <c r="E64" s="10">
        <v>623541360000</v>
      </c>
      <c r="F64" s="2">
        <v>5.1265311096855104</v>
      </c>
      <c r="G64" s="2">
        <f t="shared" si="16"/>
        <v>0.38268402696189963</v>
      </c>
      <c r="I64" s="2">
        <v>15.578431636344799</v>
      </c>
      <c r="J64" s="2">
        <v>0.17013107766233401</v>
      </c>
      <c r="K64" s="2">
        <f t="shared" si="21"/>
        <v>0.53428741506320065</v>
      </c>
      <c r="L64" s="10">
        <v>622384464000</v>
      </c>
      <c r="M64" s="2">
        <v>15.3908635134813</v>
      </c>
      <c r="N64" s="2">
        <f t="shared" si="17"/>
        <v>0.18756812286349955</v>
      </c>
      <c r="O64" s="2"/>
      <c r="P64" s="2">
        <v>26.1046467352886</v>
      </c>
      <c r="Q64" s="2">
        <v>0.16515130997524799</v>
      </c>
      <c r="R64" s="2">
        <f t="shared" si="22"/>
        <v>0.45456365509789975</v>
      </c>
      <c r="S64" s="10">
        <v>621843456000</v>
      </c>
      <c r="T64" s="2">
        <v>25.9732743342826</v>
      </c>
      <c r="U64" s="2">
        <f t="shared" si="18"/>
        <v>0.13137240100600067</v>
      </c>
      <c r="W64" s="2">
        <v>31.5669554127022</v>
      </c>
      <c r="X64" s="2">
        <v>0.15486212611668601</v>
      </c>
      <c r="Y64" s="2">
        <f t="shared" si="23"/>
        <v>0.39522336566929894</v>
      </c>
      <c r="Z64" s="10">
        <v>621973872000</v>
      </c>
      <c r="AA64" s="2">
        <v>31.452575371300401</v>
      </c>
      <c r="AB64" s="2">
        <f t="shared" si="19"/>
        <v>0.11438004140179814</v>
      </c>
      <c r="AC64" s="2"/>
      <c r="AO64" s="2"/>
      <c r="AP64" s="2"/>
      <c r="AQ64" s="2"/>
      <c r="AR64" s="2"/>
      <c r="AS64" s="2"/>
      <c r="AT64" s="2"/>
    </row>
    <row r="65" spans="1:46" x14ac:dyDescent="0.2">
      <c r="B65" s="2"/>
      <c r="C65" s="2"/>
      <c r="D65" s="2"/>
      <c r="E65" s="2"/>
      <c r="F65" s="2"/>
      <c r="I65" s="2"/>
      <c r="J65" s="2"/>
      <c r="K65" s="2"/>
      <c r="L65" s="2"/>
      <c r="M65" s="2"/>
      <c r="O65" s="2"/>
      <c r="P65" s="2"/>
      <c r="Q65" s="2"/>
      <c r="R65" s="2"/>
      <c r="S65" s="2"/>
      <c r="T65" s="2"/>
      <c r="W65" s="2"/>
      <c r="X65" s="2"/>
      <c r="Y65" s="2"/>
      <c r="Z65" s="2"/>
      <c r="AC65" s="2"/>
      <c r="AO65" s="2"/>
      <c r="AP65" s="2"/>
      <c r="AQ65" s="2"/>
      <c r="AR65" s="2"/>
      <c r="AS65" s="2"/>
      <c r="AT65" s="2"/>
    </row>
    <row r="66" spans="1:46" x14ac:dyDescent="0.2">
      <c r="B66" s="2"/>
      <c r="C66" s="2"/>
      <c r="D66" s="2"/>
      <c r="E66" s="2"/>
      <c r="F66" s="2"/>
      <c r="I66" s="2"/>
      <c r="J66" s="2"/>
      <c r="K66" s="2"/>
      <c r="L66" s="2"/>
      <c r="M66" s="2"/>
      <c r="O66" s="2"/>
      <c r="P66" s="2"/>
      <c r="Q66" s="2"/>
      <c r="R66" s="2"/>
      <c r="S66" s="2"/>
      <c r="T66" s="2"/>
      <c r="W66" s="2"/>
      <c r="X66" s="2"/>
      <c r="Y66" s="2"/>
      <c r="Z66" s="2"/>
      <c r="AC66" s="2"/>
      <c r="AO66" s="2"/>
      <c r="AP66" s="2"/>
      <c r="AQ66" s="2"/>
      <c r="AR66" s="2"/>
      <c r="AS66" s="2"/>
      <c r="AT66" s="2"/>
    </row>
    <row r="67" spans="1:46" x14ac:dyDescent="0.2">
      <c r="A67" t="s">
        <v>16</v>
      </c>
      <c r="B67" s="2"/>
      <c r="C67" s="2"/>
      <c r="D67" s="2">
        <f>AVERAGE(D56:D64)</f>
        <v>0.49898382366835442</v>
      </c>
      <c r="E67" s="2"/>
      <c r="F67" s="2"/>
      <c r="I67" s="2"/>
      <c r="J67" s="2"/>
      <c r="K67" s="2">
        <f>AVERAGE(K56:K64)</f>
        <v>0.49129421268674434</v>
      </c>
      <c r="L67" s="2"/>
      <c r="M67" s="2"/>
      <c r="O67" s="2"/>
      <c r="P67" s="2"/>
      <c r="Q67" s="2"/>
      <c r="R67" s="2">
        <f>AVERAGE(R56:R64)</f>
        <v>0.4328301664455998</v>
      </c>
      <c r="S67" s="2"/>
      <c r="T67" s="2"/>
      <c r="W67" s="2"/>
      <c r="X67" s="2"/>
      <c r="Y67" s="2">
        <f>AVERAGE(Y56:Y64)</f>
        <v>0.38144488711703339</v>
      </c>
      <c r="Z67" s="2"/>
      <c r="AC67" s="2"/>
      <c r="AO67" s="2"/>
      <c r="AP67" s="2"/>
      <c r="AQ67" s="2"/>
      <c r="AR67" s="2"/>
      <c r="AS67" s="2"/>
      <c r="AT67" s="2"/>
    </row>
  </sheetData>
  <conditionalFormatting sqref="Y50 AQ50 AO50 R50 K50 D50 Y16 AS16:AT16 AO16 AQ16 D16 K16 R16 R67:T67 K67:M67 C33:F33 B16 B67:F67 I50 I16 I33:N33 O67 I67 P50 P16 P33:T33 AT50 W50 AO67:AT67 AO33:AT33 BA33:BG33 W67:AC67 W33:AC33">
    <cfRule type="cellIs" dxfId="4" priority="1" operator="between">
      <formula>0.6</formula>
      <formula>0.8</formula>
    </cfRule>
    <cfRule type="cellIs" dxfId="3" priority="2" operator="between">
      <formula>0.1</formula>
      <formula>0.29999</formula>
    </cfRule>
    <cfRule type="cellIs" dxfId="2" priority="3" operator="greaterThan">
      <formula>0.8</formula>
    </cfRule>
    <cfRule type="cellIs" dxfId="1" priority="4" operator="between">
      <formula>0.3</formula>
      <formula>0.6</formula>
    </cfRule>
    <cfRule type="notContainsBlanks" dxfId="0" priority="5">
      <formula>LEN(TRIM(B16))&gt;0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7E4F-0898-7140-B224-2DAA80AE5177}">
  <dimension ref="A1:G131"/>
  <sheetViews>
    <sheetView topLeftCell="A92" zoomScaleNormal="100" workbookViewId="0">
      <selection activeCell="A35" sqref="A35"/>
    </sheetView>
  </sheetViews>
  <sheetFormatPr baseColWidth="10" defaultRowHeight="16" x14ac:dyDescent="0.2"/>
  <cols>
    <col min="1" max="1" width="20.6640625" customWidth="1"/>
    <col min="2" max="2" width="17.83203125" customWidth="1"/>
    <col min="3" max="3" width="18.83203125" customWidth="1"/>
    <col min="4" max="4" width="19.6640625" customWidth="1"/>
    <col min="5" max="5" width="18" customWidth="1"/>
    <col min="6" max="6" width="9.83203125" customWidth="1"/>
    <col min="7" max="7" width="14.1640625" customWidth="1"/>
  </cols>
  <sheetData>
    <row r="1" spans="1:7" x14ac:dyDescent="0.2">
      <c r="A1" t="s">
        <v>63</v>
      </c>
      <c r="B1" t="s">
        <v>32</v>
      </c>
      <c r="C1" t="s">
        <v>35</v>
      </c>
    </row>
    <row r="3" spans="1:7" x14ac:dyDescent="0.2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33</v>
      </c>
      <c r="G3" t="s">
        <v>34</v>
      </c>
    </row>
    <row r="4" spans="1:7" x14ac:dyDescent="0.2">
      <c r="A4">
        <v>10</v>
      </c>
      <c r="B4">
        <f>LN(A4)</f>
        <v>2.3025850929940459</v>
      </c>
      <c r="C4">
        <v>4983244</v>
      </c>
      <c r="D4">
        <v>4986593</v>
      </c>
      <c r="E4">
        <v>1915</v>
      </c>
      <c r="F4">
        <f t="shared" ref="F4:F12" si="0">SUM(C4:E4)</f>
        <v>9971752</v>
      </c>
      <c r="G4">
        <f t="shared" ref="G4:G12" si="1">100-(F4/10000000)*100</f>
        <v>0.28247999999999251</v>
      </c>
    </row>
    <row r="5" spans="1:7" x14ac:dyDescent="0.2">
      <c r="A5">
        <v>20</v>
      </c>
      <c r="B5">
        <f t="shared" ref="B5:B32" si="2">LN(A5)</f>
        <v>2.9957322735539909</v>
      </c>
      <c r="C5">
        <v>4977714</v>
      </c>
      <c r="D5">
        <v>4981182</v>
      </c>
      <c r="E5">
        <v>1866</v>
      </c>
      <c r="F5">
        <f t="shared" si="0"/>
        <v>9960762</v>
      </c>
      <c r="G5">
        <f t="shared" si="1"/>
        <v>0.39238000000000284</v>
      </c>
    </row>
    <row r="6" spans="1:7" x14ac:dyDescent="0.2">
      <c r="A6">
        <v>30</v>
      </c>
      <c r="B6">
        <f t="shared" si="2"/>
        <v>3.4011973816621555</v>
      </c>
      <c r="C6">
        <v>4974310</v>
      </c>
      <c r="D6">
        <v>4977784</v>
      </c>
      <c r="E6">
        <v>1838</v>
      </c>
      <c r="F6">
        <f t="shared" si="0"/>
        <v>9953932</v>
      </c>
      <c r="G6">
        <f t="shared" si="1"/>
        <v>0.46067999999999643</v>
      </c>
    </row>
    <row r="7" spans="1:7" x14ac:dyDescent="0.2">
      <c r="A7">
        <v>40</v>
      </c>
      <c r="B7">
        <f t="shared" si="2"/>
        <v>3.6888794541139363</v>
      </c>
      <c r="C7">
        <v>4971914</v>
      </c>
      <c r="D7">
        <v>4975416</v>
      </c>
      <c r="E7">
        <v>1798</v>
      </c>
      <c r="F7">
        <f t="shared" si="0"/>
        <v>9949128</v>
      </c>
      <c r="G7">
        <f t="shared" si="1"/>
        <v>0.50871999999999673</v>
      </c>
    </row>
    <row r="8" spans="1:7" x14ac:dyDescent="0.2">
      <c r="A8">
        <v>50</v>
      </c>
      <c r="B8">
        <f t="shared" si="2"/>
        <v>3.912023005428146</v>
      </c>
      <c r="C8">
        <v>4970114</v>
      </c>
      <c r="D8">
        <v>4973604</v>
      </c>
      <c r="E8">
        <v>1775</v>
      </c>
      <c r="F8">
        <f t="shared" si="0"/>
        <v>9945493</v>
      </c>
      <c r="G8">
        <f t="shared" si="1"/>
        <v>0.54507000000000971</v>
      </c>
    </row>
    <row r="9" spans="1:7" x14ac:dyDescent="0.2">
      <c r="A9">
        <v>60</v>
      </c>
      <c r="B9">
        <f t="shared" si="2"/>
        <v>4.0943445622221004</v>
      </c>
      <c r="C9">
        <v>4968716</v>
      </c>
      <c r="D9">
        <v>4972161</v>
      </c>
      <c r="E9">
        <v>1756</v>
      </c>
      <c r="F9">
        <f t="shared" si="0"/>
        <v>9942633</v>
      </c>
      <c r="G9">
        <f t="shared" si="1"/>
        <v>0.57367000000000701</v>
      </c>
    </row>
    <row r="10" spans="1:7" x14ac:dyDescent="0.2">
      <c r="A10">
        <v>70</v>
      </c>
      <c r="B10">
        <f t="shared" si="2"/>
        <v>4.2484952420493594</v>
      </c>
      <c r="C10">
        <v>4967527</v>
      </c>
      <c r="D10">
        <v>4970890</v>
      </c>
      <c r="E10">
        <v>1729</v>
      </c>
      <c r="F10">
        <f t="shared" si="0"/>
        <v>9940146</v>
      </c>
      <c r="G10">
        <f t="shared" si="1"/>
        <v>0.59853999999999985</v>
      </c>
    </row>
    <row r="11" spans="1:7" x14ac:dyDescent="0.2">
      <c r="A11">
        <v>80</v>
      </c>
      <c r="B11">
        <f t="shared" si="2"/>
        <v>4.3820266346738812</v>
      </c>
      <c r="C11">
        <v>4966458</v>
      </c>
      <c r="D11">
        <v>4969952</v>
      </c>
      <c r="E11">
        <v>1710</v>
      </c>
      <c r="F11">
        <f t="shared" si="0"/>
        <v>9938120</v>
      </c>
      <c r="G11">
        <f t="shared" si="1"/>
        <v>0.61879999999999313</v>
      </c>
    </row>
    <row r="12" spans="1:7" x14ac:dyDescent="0.2">
      <c r="A12">
        <v>90</v>
      </c>
      <c r="B12">
        <f t="shared" si="2"/>
        <v>4.499809670330265</v>
      </c>
      <c r="C12">
        <v>4965548</v>
      </c>
      <c r="D12">
        <v>4969095</v>
      </c>
      <c r="E12">
        <v>1690</v>
      </c>
      <c r="F12">
        <f t="shared" si="0"/>
        <v>9936333</v>
      </c>
      <c r="G12">
        <f t="shared" si="1"/>
        <v>0.63666999999999518</v>
      </c>
    </row>
    <row r="13" spans="1:7" x14ac:dyDescent="0.2">
      <c r="A13">
        <v>100</v>
      </c>
      <c r="B13">
        <f t="shared" si="2"/>
        <v>4.6051701859880918</v>
      </c>
      <c r="C13">
        <v>4964710</v>
      </c>
      <c r="D13">
        <v>4968245</v>
      </c>
      <c r="E13">
        <v>1664</v>
      </c>
      <c r="F13">
        <f>SUM(C13:E13)</f>
        <v>9934619</v>
      </c>
      <c r="G13">
        <f>100-(F13/10000000)*100</f>
        <v>0.6538099999999929</v>
      </c>
    </row>
    <row r="14" spans="1:7" x14ac:dyDescent="0.2">
      <c r="A14">
        <v>200</v>
      </c>
      <c r="B14">
        <f t="shared" si="2"/>
        <v>5.2983173665480363</v>
      </c>
      <c r="C14">
        <v>4958209</v>
      </c>
      <c r="D14">
        <v>4961661</v>
      </c>
      <c r="E14">
        <v>1579</v>
      </c>
      <c r="F14">
        <f>SUM(C14:E14)</f>
        <v>9921449</v>
      </c>
      <c r="G14">
        <f>100-(F14/10000000)*100</f>
        <v>0.78551000000000215</v>
      </c>
    </row>
    <row r="15" spans="1:7" x14ac:dyDescent="0.2">
      <c r="A15">
        <v>300</v>
      </c>
      <c r="B15">
        <f t="shared" si="2"/>
        <v>5.7037824746562009</v>
      </c>
      <c r="C15">
        <v>4954751</v>
      </c>
      <c r="D15">
        <v>4958089</v>
      </c>
      <c r="E15">
        <v>1510</v>
      </c>
      <c r="F15">
        <f t="shared" ref="F15:F18" si="3">SUM(C15:E15)</f>
        <v>9914350</v>
      </c>
      <c r="G15">
        <f t="shared" ref="G15:G32" si="4">100-(F15/10000000)*100</f>
        <v>0.85650000000001114</v>
      </c>
    </row>
    <row r="16" spans="1:7" x14ac:dyDescent="0.2">
      <c r="A16">
        <v>400</v>
      </c>
      <c r="B16">
        <f t="shared" si="2"/>
        <v>5.9914645471079817</v>
      </c>
      <c r="C16">
        <v>4952335</v>
      </c>
      <c r="D16">
        <v>4955676</v>
      </c>
      <c r="E16">
        <v>1482</v>
      </c>
      <c r="F16">
        <f t="shared" si="3"/>
        <v>9909493</v>
      </c>
      <c r="G16">
        <f t="shared" si="4"/>
        <v>0.90506999999999493</v>
      </c>
    </row>
    <row r="17" spans="1:7" x14ac:dyDescent="0.2">
      <c r="A17">
        <v>500</v>
      </c>
      <c r="B17">
        <f t="shared" si="2"/>
        <v>6.2146080984221914</v>
      </c>
      <c r="C17">
        <v>4950489</v>
      </c>
      <c r="D17">
        <v>4953872</v>
      </c>
      <c r="E17">
        <v>1452</v>
      </c>
      <c r="F17">
        <f t="shared" si="3"/>
        <v>9905813</v>
      </c>
      <c r="G17">
        <f t="shared" si="4"/>
        <v>0.94186999999999443</v>
      </c>
    </row>
    <row r="18" spans="1:7" x14ac:dyDescent="0.2">
      <c r="A18">
        <v>600</v>
      </c>
      <c r="B18">
        <f t="shared" si="2"/>
        <v>6.3969296552161463</v>
      </c>
      <c r="C18">
        <v>4948977</v>
      </c>
      <c r="D18">
        <v>4952433</v>
      </c>
      <c r="E18">
        <v>1415</v>
      </c>
      <c r="F18">
        <f t="shared" si="3"/>
        <v>9902825</v>
      </c>
      <c r="G18">
        <f t="shared" si="4"/>
        <v>0.97175000000000011</v>
      </c>
    </row>
    <row r="19" spans="1:7" x14ac:dyDescent="0.2">
      <c r="A19">
        <v>700</v>
      </c>
      <c r="B19">
        <f t="shared" si="2"/>
        <v>6.5510803350434044</v>
      </c>
      <c r="C19">
        <v>4947871</v>
      </c>
      <c r="D19">
        <v>4951210</v>
      </c>
      <c r="E19">
        <v>1387</v>
      </c>
      <c r="F19">
        <f t="shared" ref="F19:F32" si="5">SUM(C19:E19)</f>
        <v>9900468</v>
      </c>
      <c r="G19">
        <f t="shared" si="4"/>
        <v>0.99531999999999243</v>
      </c>
    </row>
    <row r="20" spans="1:7" x14ac:dyDescent="0.2">
      <c r="A20">
        <v>800</v>
      </c>
      <c r="B20">
        <f t="shared" si="2"/>
        <v>6.6846117276679271</v>
      </c>
      <c r="C20">
        <v>4946797</v>
      </c>
      <c r="D20">
        <v>4950155</v>
      </c>
      <c r="E20">
        <v>1373</v>
      </c>
      <c r="F20">
        <f t="shared" si="5"/>
        <v>9898325</v>
      </c>
      <c r="G20">
        <f t="shared" si="4"/>
        <v>1.0167500000000018</v>
      </c>
    </row>
    <row r="21" spans="1:7" x14ac:dyDescent="0.2">
      <c r="A21">
        <v>900</v>
      </c>
      <c r="B21">
        <f t="shared" si="2"/>
        <v>6.8023947633243109</v>
      </c>
      <c r="C21">
        <v>4945895</v>
      </c>
      <c r="D21">
        <v>4949236</v>
      </c>
      <c r="E21">
        <v>1353</v>
      </c>
      <c r="F21">
        <f t="shared" si="5"/>
        <v>9896484</v>
      </c>
      <c r="G21">
        <f t="shared" si="4"/>
        <v>1.0351600000000047</v>
      </c>
    </row>
    <row r="22" spans="1:7" x14ac:dyDescent="0.2">
      <c r="A22">
        <v>1000</v>
      </c>
      <c r="B22">
        <f t="shared" si="2"/>
        <v>6.9077552789821368</v>
      </c>
      <c r="C22">
        <v>4945112</v>
      </c>
      <c r="D22">
        <v>4948392</v>
      </c>
      <c r="E22">
        <v>1337</v>
      </c>
      <c r="F22">
        <f t="shared" si="5"/>
        <v>9894841</v>
      </c>
      <c r="G22">
        <f t="shared" si="4"/>
        <v>1.0515900000000045</v>
      </c>
    </row>
    <row r="23" spans="1:7" x14ac:dyDescent="0.2">
      <c r="A23">
        <v>1100</v>
      </c>
      <c r="B23">
        <f t="shared" si="2"/>
        <v>7.0030654587864616</v>
      </c>
      <c r="C23">
        <v>4944387</v>
      </c>
      <c r="D23">
        <v>4947642</v>
      </c>
      <c r="E23">
        <v>1329</v>
      </c>
      <c r="F23">
        <f t="shared" si="5"/>
        <v>9893358</v>
      </c>
      <c r="G23">
        <f t="shared" si="4"/>
        <v>1.0664200000000079</v>
      </c>
    </row>
    <row r="24" spans="1:7" x14ac:dyDescent="0.2">
      <c r="A24">
        <v>1200</v>
      </c>
      <c r="B24">
        <f t="shared" si="2"/>
        <v>7.0900768357760917</v>
      </c>
      <c r="C24">
        <v>4943707</v>
      </c>
      <c r="D24">
        <v>4947013</v>
      </c>
      <c r="E24">
        <v>1319</v>
      </c>
      <c r="F24">
        <f t="shared" si="5"/>
        <v>9892039</v>
      </c>
      <c r="G24">
        <f t="shared" si="4"/>
        <v>1.0796100000000024</v>
      </c>
    </row>
    <row r="25" spans="1:7" x14ac:dyDescent="0.2">
      <c r="A25">
        <v>1300</v>
      </c>
      <c r="B25">
        <f t="shared" si="2"/>
        <v>7.1701195434496281</v>
      </c>
      <c r="C25">
        <v>4943105</v>
      </c>
      <c r="D25">
        <v>4946416</v>
      </c>
      <c r="E25">
        <v>1306</v>
      </c>
      <c r="F25">
        <f t="shared" si="5"/>
        <v>9890827</v>
      </c>
      <c r="G25">
        <f t="shared" si="4"/>
        <v>1.0917299999999983</v>
      </c>
    </row>
    <row r="26" spans="1:7" x14ac:dyDescent="0.2">
      <c r="A26">
        <v>1400</v>
      </c>
      <c r="B26">
        <f t="shared" si="2"/>
        <v>7.2442275156033498</v>
      </c>
      <c r="C26">
        <v>4942551</v>
      </c>
      <c r="D26">
        <v>4945868</v>
      </c>
      <c r="E26">
        <v>1297</v>
      </c>
      <c r="F26">
        <f t="shared" si="5"/>
        <v>9889716</v>
      </c>
      <c r="G26">
        <f t="shared" si="4"/>
        <v>1.1028400000000005</v>
      </c>
    </row>
    <row r="27" spans="1:7" x14ac:dyDescent="0.2">
      <c r="A27">
        <v>1500</v>
      </c>
      <c r="B27">
        <f t="shared" si="2"/>
        <v>7.3132203870903014</v>
      </c>
      <c r="C27">
        <v>4942021</v>
      </c>
      <c r="D27">
        <v>4945369</v>
      </c>
      <c r="E27">
        <v>1296</v>
      </c>
      <c r="F27">
        <f t="shared" si="5"/>
        <v>9888686</v>
      </c>
      <c r="G27">
        <f t="shared" si="4"/>
        <v>1.1131400000000014</v>
      </c>
    </row>
    <row r="28" spans="1:7" x14ac:dyDescent="0.2">
      <c r="A28">
        <v>1600</v>
      </c>
      <c r="B28">
        <f t="shared" si="2"/>
        <v>7.3777589082278725</v>
      </c>
      <c r="C28">
        <v>4941571</v>
      </c>
      <c r="D28">
        <v>4944938</v>
      </c>
      <c r="E28">
        <v>1288</v>
      </c>
      <c r="F28">
        <f t="shared" si="5"/>
        <v>9887797</v>
      </c>
      <c r="G28">
        <f t="shared" si="4"/>
        <v>1.1220299999999952</v>
      </c>
    </row>
    <row r="29" spans="1:7" x14ac:dyDescent="0.2">
      <c r="A29">
        <v>1700</v>
      </c>
      <c r="B29">
        <f t="shared" si="2"/>
        <v>7.4383835300443071</v>
      </c>
      <c r="C29">
        <v>4941160</v>
      </c>
      <c r="D29">
        <v>4944534</v>
      </c>
      <c r="E29">
        <v>1281</v>
      </c>
      <c r="F29">
        <f t="shared" si="5"/>
        <v>9886975</v>
      </c>
      <c r="G29">
        <f t="shared" si="4"/>
        <v>1.1302500000000038</v>
      </c>
    </row>
    <row r="30" spans="1:7" x14ac:dyDescent="0.2">
      <c r="A30">
        <v>1800</v>
      </c>
      <c r="B30">
        <f t="shared" si="2"/>
        <v>7.4955419438842563</v>
      </c>
      <c r="C30">
        <v>4940780</v>
      </c>
      <c r="D30">
        <v>4944126</v>
      </c>
      <c r="E30">
        <v>1272</v>
      </c>
      <c r="F30">
        <f t="shared" si="5"/>
        <v>9886178</v>
      </c>
      <c r="G30">
        <f t="shared" si="4"/>
        <v>1.138220000000004</v>
      </c>
    </row>
    <row r="31" spans="1:7" x14ac:dyDescent="0.2">
      <c r="A31">
        <v>1900</v>
      </c>
      <c r="B31">
        <f t="shared" si="2"/>
        <v>7.5496091651545321</v>
      </c>
      <c r="C31">
        <v>4940416</v>
      </c>
      <c r="D31">
        <v>4943722</v>
      </c>
      <c r="E31">
        <v>1266</v>
      </c>
      <c r="F31">
        <f t="shared" si="5"/>
        <v>9885404</v>
      </c>
      <c r="G31">
        <f t="shared" si="4"/>
        <v>1.1459600000000023</v>
      </c>
    </row>
    <row r="32" spans="1:7" x14ac:dyDescent="0.2">
      <c r="A32">
        <v>2000</v>
      </c>
      <c r="B32">
        <f t="shared" si="2"/>
        <v>7.6009024595420822</v>
      </c>
      <c r="C32">
        <v>4940049</v>
      </c>
      <c r="D32">
        <v>4943381</v>
      </c>
      <c r="E32">
        <v>1255</v>
      </c>
      <c r="F32">
        <f t="shared" si="5"/>
        <v>9884685</v>
      </c>
      <c r="G32">
        <f t="shared" si="4"/>
        <v>1.1531499999999966</v>
      </c>
    </row>
    <row r="34" spans="1:7" x14ac:dyDescent="0.2">
      <c r="A34" t="s">
        <v>67</v>
      </c>
      <c r="B34" t="s">
        <v>32</v>
      </c>
      <c r="C34" t="s">
        <v>35</v>
      </c>
    </row>
    <row r="36" spans="1:7" x14ac:dyDescent="0.2">
      <c r="A36" t="s">
        <v>36</v>
      </c>
      <c r="B36" t="s">
        <v>37</v>
      </c>
      <c r="C36" t="s">
        <v>38</v>
      </c>
      <c r="D36" t="s">
        <v>39</v>
      </c>
      <c r="E36" t="s">
        <v>40</v>
      </c>
      <c r="F36" t="s">
        <v>33</v>
      </c>
      <c r="G36" t="s">
        <v>34</v>
      </c>
    </row>
    <row r="37" spans="1:7" x14ac:dyDescent="0.2">
      <c r="A37">
        <v>10</v>
      </c>
      <c r="B37">
        <f>LN(A37)</f>
        <v>2.3025850929940459</v>
      </c>
      <c r="C37">
        <v>4992953</v>
      </c>
      <c r="D37">
        <v>4996065</v>
      </c>
      <c r="E37">
        <v>2012</v>
      </c>
      <c r="F37">
        <f>SUM(C37:E37)</f>
        <v>9991030</v>
      </c>
      <c r="G37">
        <f>100-(F37/10000000)*100</f>
        <v>8.9700000000007662E-2</v>
      </c>
    </row>
    <row r="38" spans="1:7" x14ac:dyDescent="0.2">
      <c r="A38">
        <v>20</v>
      </c>
      <c r="B38">
        <f t="shared" ref="B38:B65" si="6">LN(A38)</f>
        <v>2.9957322735539909</v>
      </c>
      <c r="C38">
        <v>4991198</v>
      </c>
      <c r="D38">
        <v>4994302</v>
      </c>
      <c r="E38">
        <v>1995</v>
      </c>
      <c r="F38">
        <f t="shared" ref="F38:F65" si="7">SUM(C38:E38)</f>
        <v>9987495</v>
      </c>
      <c r="G38">
        <f t="shared" ref="G38:G65" si="8">100-(F38/10000000)*100</f>
        <v>0.12505000000000166</v>
      </c>
    </row>
    <row r="39" spans="1:7" x14ac:dyDescent="0.2">
      <c r="A39">
        <v>30</v>
      </c>
      <c r="B39">
        <f t="shared" si="6"/>
        <v>3.4011973816621555</v>
      </c>
      <c r="C39">
        <v>4990170</v>
      </c>
      <c r="D39">
        <v>4993165</v>
      </c>
      <c r="E39">
        <v>1958</v>
      </c>
      <c r="F39">
        <f t="shared" si="7"/>
        <v>9985293</v>
      </c>
      <c r="G39">
        <f t="shared" si="8"/>
        <v>0.14706999999999937</v>
      </c>
    </row>
    <row r="40" spans="1:7" x14ac:dyDescent="0.2">
      <c r="A40">
        <v>40</v>
      </c>
      <c r="B40">
        <f t="shared" si="6"/>
        <v>3.6888794541139363</v>
      </c>
      <c r="C40">
        <v>4989365</v>
      </c>
      <c r="D40">
        <v>4992449</v>
      </c>
      <c r="E40">
        <v>1922</v>
      </c>
      <c r="F40">
        <f t="shared" si="7"/>
        <v>9983736</v>
      </c>
      <c r="G40">
        <f t="shared" si="8"/>
        <v>0.16263999999999612</v>
      </c>
    </row>
    <row r="41" spans="1:7" x14ac:dyDescent="0.2">
      <c r="A41">
        <v>50</v>
      </c>
      <c r="B41">
        <f t="shared" si="6"/>
        <v>3.912023005428146</v>
      </c>
      <c r="C41">
        <v>4988831</v>
      </c>
      <c r="D41">
        <v>4991857</v>
      </c>
      <c r="E41">
        <v>1890</v>
      </c>
      <c r="F41">
        <f t="shared" si="7"/>
        <v>9982578</v>
      </c>
      <c r="G41">
        <f t="shared" si="8"/>
        <v>0.17422000000000537</v>
      </c>
    </row>
    <row r="42" spans="1:7" x14ac:dyDescent="0.2">
      <c r="A42">
        <v>60</v>
      </c>
      <c r="B42">
        <f t="shared" si="6"/>
        <v>4.0943445622221004</v>
      </c>
      <c r="C42">
        <v>4988396</v>
      </c>
      <c r="D42">
        <v>4991394</v>
      </c>
      <c r="E42">
        <v>1859</v>
      </c>
      <c r="F42">
        <f>SUM(C42:E42)</f>
        <v>9981649</v>
      </c>
      <c r="G42">
        <f t="shared" si="8"/>
        <v>0.18350999999999829</v>
      </c>
    </row>
    <row r="43" spans="1:7" x14ac:dyDescent="0.2">
      <c r="A43">
        <v>70</v>
      </c>
      <c r="B43">
        <f t="shared" si="6"/>
        <v>4.2484952420493594</v>
      </c>
      <c r="C43">
        <v>4988038</v>
      </c>
      <c r="D43">
        <v>4991039</v>
      </c>
      <c r="E43">
        <v>1848</v>
      </c>
      <c r="F43">
        <f t="shared" si="7"/>
        <v>9980925</v>
      </c>
      <c r="G43">
        <f t="shared" si="8"/>
        <v>0.1907499999999942</v>
      </c>
    </row>
    <row r="44" spans="1:7" x14ac:dyDescent="0.2">
      <c r="A44">
        <v>80</v>
      </c>
      <c r="B44">
        <f t="shared" si="6"/>
        <v>4.3820266346738812</v>
      </c>
      <c r="C44">
        <v>4987713</v>
      </c>
      <c r="D44">
        <v>4990744</v>
      </c>
      <c r="E44">
        <v>1828</v>
      </c>
      <c r="F44">
        <f t="shared" si="7"/>
        <v>9980285</v>
      </c>
      <c r="G44">
        <f t="shared" si="8"/>
        <v>0.19715000000000771</v>
      </c>
    </row>
    <row r="45" spans="1:7" x14ac:dyDescent="0.2">
      <c r="A45">
        <v>90</v>
      </c>
      <c r="B45">
        <f t="shared" si="6"/>
        <v>4.499809670330265</v>
      </c>
      <c r="C45">
        <v>4987489</v>
      </c>
      <c r="D45">
        <v>4990484</v>
      </c>
      <c r="E45">
        <v>1811</v>
      </c>
      <c r="F45">
        <f t="shared" si="7"/>
        <v>9979784</v>
      </c>
      <c r="G45">
        <f t="shared" si="8"/>
        <v>0.20215999999999212</v>
      </c>
    </row>
    <row r="46" spans="1:7" x14ac:dyDescent="0.2">
      <c r="A46">
        <v>100</v>
      </c>
      <c r="B46">
        <f t="shared" si="6"/>
        <v>4.6051701859880918</v>
      </c>
      <c r="C46">
        <v>4987208</v>
      </c>
      <c r="D46">
        <v>4990201</v>
      </c>
      <c r="E46">
        <v>1796</v>
      </c>
      <c r="F46">
        <f t="shared" si="7"/>
        <v>9979205</v>
      </c>
      <c r="G46">
        <f t="shared" si="8"/>
        <v>0.20794999999999675</v>
      </c>
    </row>
    <row r="47" spans="1:7" x14ac:dyDescent="0.2">
      <c r="A47">
        <v>200</v>
      </c>
      <c r="B47">
        <f t="shared" si="6"/>
        <v>5.2983173665480363</v>
      </c>
      <c r="C47">
        <v>4985016</v>
      </c>
      <c r="D47">
        <v>4988082</v>
      </c>
      <c r="E47">
        <v>1723</v>
      </c>
      <c r="F47">
        <f t="shared" si="7"/>
        <v>9974821</v>
      </c>
      <c r="G47">
        <f t="shared" si="8"/>
        <v>0.25178999999999974</v>
      </c>
    </row>
    <row r="48" spans="1:7" x14ac:dyDescent="0.2">
      <c r="A48">
        <v>300</v>
      </c>
      <c r="B48">
        <f t="shared" si="6"/>
        <v>5.7037824746562009</v>
      </c>
      <c r="C48">
        <v>4983820</v>
      </c>
      <c r="D48">
        <v>4986972</v>
      </c>
      <c r="E48">
        <v>1663</v>
      </c>
      <c r="F48">
        <f t="shared" si="7"/>
        <v>9972455</v>
      </c>
      <c r="G48">
        <f t="shared" si="8"/>
        <v>0.27545000000000641</v>
      </c>
    </row>
    <row r="49" spans="1:7" x14ac:dyDescent="0.2">
      <c r="A49">
        <v>400</v>
      </c>
      <c r="B49">
        <f t="shared" si="6"/>
        <v>5.9914645471079817</v>
      </c>
      <c r="C49">
        <v>4983047</v>
      </c>
      <c r="D49">
        <v>4986194</v>
      </c>
      <c r="E49">
        <v>1629</v>
      </c>
      <c r="F49">
        <f t="shared" si="7"/>
        <v>9970870</v>
      </c>
      <c r="G49">
        <f t="shared" si="8"/>
        <v>0.29130000000000678</v>
      </c>
    </row>
    <row r="50" spans="1:7" x14ac:dyDescent="0.2">
      <c r="A50">
        <v>500</v>
      </c>
      <c r="B50">
        <f t="shared" si="6"/>
        <v>6.2146080984221914</v>
      </c>
      <c r="C50">
        <v>4982427</v>
      </c>
      <c r="D50">
        <v>4985616</v>
      </c>
      <c r="E50">
        <v>1599</v>
      </c>
      <c r="F50">
        <f t="shared" si="7"/>
        <v>9969642</v>
      </c>
      <c r="G50">
        <f t="shared" si="8"/>
        <v>0.30357999999999663</v>
      </c>
    </row>
    <row r="51" spans="1:7" x14ac:dyDescent="0.2">
      <c r="A51">
        <v>600</v>
      </c>
      <c r="B51">
        <f t="shared" si="6"/>
        <v>6.3969296552161463</v>
      </c>
      <c r="C51">
        <v>4981978</v>
      </c>
      <c r="D51">
        <v>4985120</v>
      </c>
      <c r="E51">
        <v>1573</v>
      </c>
      <c r="F51">
        <f t="shared" si="7"/>
        <v>9968671</v>
      </c>
      <c r="G51">
        <f t="shared" si="8"/>
        <v>0.31328999999999496</v>
      </c>
    </row>
    <row r="52" spans="1:7" x14ac:dyDescent="0.2">
      <c r="A52">
        <v>700</v>
      </c>
      <c r="B52">
        <f t="shared" si="6"/>
        <v>6.5510803350434044</v>
      </c>
      <c r="C52">
        <v>4981640</v>
      </c>
      <c r="D52">
        <v>4984704</v>
      </c>
      <c r="E52">
        <v>1549</v>
      </c>
      <c r="F52">
        <f t="shared" si="7"/>
        <v>9967893</v>
      </c>
      <c r="G52">
        <f t="shared" si="8"/>
        <v>0.32107000000000596</v>
      </c>
    </row>
    <row r="53" spans="1:7" x14ac:dyDescent="0.2">
      <c r="A53">
        <v>800</v>
      </c>
      <c r="B53">
        <f t="shared" si="6"/>
        <v>6.6846117276679271</v>
      </c>
      <c r="C53">
        <v>4981300</v>
      </c>
      <c r="D53">
        <v>4984383</v>
      </c>
      <c r="E53">
        <v>1535</v>
      </c>
      <c r="F53">
        <f t="shared" si="7"/>
        <v>9967218</v>
      </c>
      <c r="G53">
        <f t="shared" si="8"/>
        <v>0.32782000000000266</v>
      </c>
    </row>
    <row r="54" spans="1:7" x14ac:dyDescent="0.2">
      <c r="A54">
        <v>900</v>
      </c>
      <c r="B54">
        <f t="shared" si="6"/>
        <v>6.8023947633243109</v>
      </c>
      <c r="C54">
        <v>4981017</v>
      </c>
      <c r="D54">
        <v>4984113</v>
      </c>
      <c r="E54">
        <v>1527</v>
      </c>
      <c r="F54">
        <f t="shared" si="7"/>
        <v>9966657</v>
      </c>
      <c r="G54">
        <f t="shared" si="8"/>
        <v>0.333430000000007</v>
      </c>
    </row>
    <row r="55" spans="1:7" x14ac:dyDescent="0.2">
      <c r="A55">
        <v>1000</v>
      </c>
      <c r="B55">
        <f t="shared" si="6"/>
        <v>6.9077552789821368</v>
      </c>
      <c r="C55">
        <v>4980719</v>
      </c>
      <c r="D55">
        <v>4983862</v>
      </c>
      <c r="E55">
        <v>1514</v>
      </c>
      <c r="F55">
        <f t="shared" si="7"/>
        <v>9966095</v>
      </c>
      <c r="G55">
        <f t="shared" si="8"/>
        <v>0.3390500000000003</v>
      </c>
    </row>
    <row r="56" spans="1:7" x14ac:dyDescent="0.2">
      <c r="A56">
        <v>1100</v>
      </c>
      <c r="B56">
        <f t="shared" si="6"/>
        <v>7.0030654587864616</v>
      </c>
      <c r="C56">
        <v>4980482</v>
      </c>
      <c r="D56">
        <v>4983642</v>
      </c>
      <c r="E56">
        <v>1504</v>
      </c>
      <c r="F56">
        <f t="shared" si="7"/>
        <v>9965628</v>
      </c>
      <c r="G56">
        <f t="shared" si="8"/>
        <v>0.34372000000000469</v>
      </c>
    </row>
    <row r="57" spans="1:7" x14ac:dyDescent="0.2">
      <c r="A57">
        <v>1200</v>
      </c>
      <c r="B57">
        <f t="shared" si="6"/>
        <v>7.0900768357760917</v>
      </c>
      <c r="C57">
        <v>4980286</v>
      </c>
      <c r="D57">
        <v>4983438</v>
      </c>
      <c r="E57">
        <v>1494</v>
      </c>
      <c r="F57">
        <f t="shared" si="7"/>
        <v>9965218</v>
      </c>
      <c r="G57">
        <f t="shared" si="8"/>
        <v>0.34781999999999869</v>
      </c>
    </row>
    <row r="58" spans="1:7" x14ac:dyDescent="0.2">
      <c r="A58">
        <v>1300</v>
      </c>
      <c r="B58">
        <f t="shared" si="6"/>
        <v>7.1701195434496281</v>
      </c>
      <c r="C58">
        <v>4980106</v>
      </c>
      <c r="D58">
        <v>4983240</v>
      </c>
      <c r="E58">
        <v>1485</v>
      </c>
      <c r="F58">
        <f t="shared" si="7"/>
        <v>9964831</v>
      </c>
      <c r="G58">
        <f t="shared" si="8"/>
        <v>0.35169000000000494</v>
      </c>
    </row>
    <row r="59" spans="1:7" x14ac:dyDescent="0.2">
      <c r="A59">
        <v>1400</v>
      </c>
      <c r="B59">
        <f t="shared" si="6"/>
        <v>7.2442275156033498</v>
      </c>
      <c r="C59">
        <v>4979920</v>
      </c>
      <c r="D59">
        <v>4983065</v>
      </c>
      <c r="E59">
        <v>1468</v>
      </c>
      <c r="F59">
        <f t="shared" si="7"/>
        <v>9964453</v>
      </c>
      <c r="G59">
        <f t="shared" si="8"/>
        <v>0.35546999999999684</v>
      </c>
    </row>
    <row r="60" spans="1:7" x14ac:dyDescent="0.2">
      <c r="A60">
        <v>1500</v>
      </c>
      <c r="B60">
        <f t="shared" si="6"/>
        <v>7.3132203870903014</v>
      </c>
      <c r="C60">
        <v>4979768</v>
      </c>
      <c r="D60">
        <v>4982898</v>
      </c>
      <c r="E60">
        <v>1459</v>
      </c>
      <c r="F60">
        <f t="shared" si="7"/>
        <v>9964125</v>
      </c>
      <c r="G60">
        <f t="shared" si="8"/>
        <v>0.35875000000000057</v>
      </c>
    </row>
    <row r="61" spans="1:7" x14ac:dyDescent="0.2">
      <c r="A61">
        <v>1600</v>
      </c>
      <c r="B61">
        <f t="shared" si="6"/>
        <v>7.3777589082278725</v>
      </c>
      <c r="C61">
        <v>4979612</v>
      </c>
      <c r="D61">
        <v>4982746</v>
      </c>
      <c r="E61">
        <v>1447</v>
      </c>
      <c r="F61">
        <f t="shared" si="7"/>
        <v>9963805</v>
      </c>
      <c r="G61">
        <f t="shared" si="8"/>
        <v>0.36194999999999311</v>
      </c>
    </row>
    <row r="62" spans="1:7" x14ac:dyDescent="0.2">
      <c r="A62">
        <v>1700</v>
      </c>
      <c r="B62">
        <f t="shared" si="6"/>
        <v>7.4383835300443071</v>
      </c>
      <c r="C62">
        <v>4979493</v>
      </c>
      <c r="D62">
        <v>4982614</v>
      </c>
      <c r="E62">
        <v>1442</v>
      </c>
      <c r="F62">
        <f t="shared" si="7"/>
        <v>9963549</v>
      </c>
      <c r="G62">
        <f t="shared" si="8"/>
        <v>0.36450999999999567</v>
      </c>
    </row>
    <row r="63" spans="1:7" x14ac:dyDescent="0.2">
      <c r="A63">
        <v>1800</v>
      </c>
      <c r="B63">
        <f t="shared" si="6"/>
        <v>7.4955419438842563</v>
      </c>
      <c r="C63">
        <v>4979355</v>
      </c>
      <c r="D63">
        <v>4982459</v>
      </c>
      <c r="E63">
        <v>1431</v>
      </c>
      <c r="F63">
        <f t="shared" si="7"/>
        <v>9963245</v>
      </c>
      <c r="G63">
        <f t="shared" si="8"/>
        <v>0.36755000000000848</v>
      </c>
    </row>
    <row r="64" spans="1:7" x14ac:dyDescent="0.2">
      <c r="A64">
        <v>1900</v>
      </c>
      <c r="B64">
        <f t="shared" si="6"/>
        <v>7.5496091651545321</v>
      </c>
      <c r="C64">
        <v>4979216</v>
      </c>
      <c r="D64">
        <v>4982326</v>
      </c>
      <c r="E64">
        <v>1420</v>
      </c>
      <c r="F64">
        <f t="shared" si="7"/>
        <v>9962962</v>
      </c>
      <c r="G64">
        <f t="shared" si="8"/>
        <v>0.37037999999999727</v>
      </c>
    </row>
    <row r="65" spans="1:7" x14ac:dyDescent="0.2">
      <c r="A65">
        <v>2000</v>
      </c>
      <c r="B65">
        <f t="shared" si="6"/>
        <v>7.6009024595420822</v>
      </c>
      <c r="C65">
        <v>4979074</v>
      </c>
      <c r="D65">
        <v>4982229</v>
      </c>
      <c r="E65">
        <v>1414</v>
      </c>
      <c r="F65">
        <f t="shared" si="7"/>
        <v>9962717</v>
      </c>
      <c r="G65">
        <f t="shared" si="8"/>
        <v>0.37283000000000754</v>
      </c>
    </row>
    <row r="67" spans="1:7" x14ac:dyDescent="0.2">
      <c r="A67" t="s">
        <v>64</v>
      </c>
      <c r="B67" t="s">
        <v>32</v>
      </c>
      <c r="C67" t="s">
        <v>35</v>
      </c>
    </row>
    <row r="69" spans="1:7" x14ac:dyDescent="0.2">
      <c r="A69" t="s">
        <v>36</v>
      </c>
      <c r="B69" t="s">
        <v>37</v>
      </c>
      <c r="C69" t="s">
        <v>38</v>
      </c>
      <c r="D69" t="s">
        <v>39</v>
      </c>
      <c r="E69" t="s">
        <v>40</v>
      </c>
      <c r="F69" t="s">
        <v>33</v>
      </c>
      <c r="G69" t="s">
        <v>34</v>
      </c>
    </row>
    <row r="70" spans="1:7" x14ac:dyDescent="0.2">
      <c r="A70">
        <v>10</v>
      </c>
      <c r="B70">
        <f>LN(A70)</f>
        <v>2.3025850929940459</v>
      </c>
      <c r="C70">
        <v>4991094</v>
      </c>
      <c r="D70">
        <v>4994307</v>
      </c>
      <c r="E70">
        <v>1909</v>
      </c>
      <c r="F70">
        <f t="shared" ref="F70:F78" si="9">SUM(C70:E70)</f>
        <v>9987310</v>
      </c>
      <c r="G70">
        <f t="shared" ref="G70:G78" si="10">100-(F70/10000000)*100</f>
        <v>0.12689999999999202</v>
      </c>
    </row>
    <row r="71" spans="1:7" x14ac:dyDescent="0.2">
      <c r="A71">
        <v>20</v>
      </c>
      <c r="B71">
        <f t="shared" ref="B71:B98" si="11">LN(A71)</f>
        <v>2.9957322735539909</v>
      </c>
      <c r="C71">
        <v>4988652</v>
      </c>
      <c r="D71">
        <v>4991844</v>
      </c>
      <c r="E71">
        <v>1861</v>
      </c>
      <c r="F71">
        <f t="shared" si="9"/>
        <v>9982357</v>
      </c>
      <c r="G71">
        <f t="shared" si="10"/>
        <v>0.17643000000001052</v>
      </c>
    </row>
    <row r="72" spans="1:7" x14ac:dyDescent="0.2">
      <c r="A72">
        <v>30</v>
      </c>
      <c r="B72">
        <f t="shared" si="11"/>
        <v>3.4011973816621555</v>
      </c>
      <c r="C72">
        <v>4987193</v>
      </c>
      <c r="D72">
        <v>4990300</v>
      </c>
      <c r="E72">
        <v>1834</v>
      </c>
      <c r="F72">
        <f t="shared" si="9"/>
        <v>9979327</v>
      </c>
      <c r="G72">
        <f t="shared" si="10"/>
        <v>0.2067299999999932</v>
      </c>
    </row>
    <row r="73" spans="1:7" x14ac:dyDescent="0.2">
      <c r="A73">
        <v>40</v>
      </c>
      <c r="B73">
        <f t="shared" si="11"/>
        <v>3.6888794541139363</v>
      </c>
      <c r="C73">
        <v>4986046</v>
      </c>
      <c r="D73">
        <v>4989217</v>
      </c>
      <c r="E73">
        <v>1797</v>
      </c>
      <c r="F73">
        <f t="shared" si="9"/>
        <v>9977060</v>
      </c>
      <c r="G73">
        <f t="shared" si="10"/>
        <v>0.22939999999999827</v>
      </c>
    </row>
    <row r="74" spans="1:7" x14ac:dyDescent="0.2">
      <c r="A74">
        <v>50</v>
      </c>
      <c r="B74">
        <f t="shared" si="11"/>
        <v>3.912023005428146</v>
      </c>
      <c r="C74">
        <v>4985248</v>
      </c>
      <c r="D74">
        <v>4988431</v>
      </c>
      <c r="E74">
        <v>1772</v>
      </c>
      <c r="F74">
        <f t="shared" si="9"/>
        <v>9975451</v>
      </c>
      <c r="G74">
        <f t="shared" si="10"/>
        <v>0.24549000000000376</v>
      </c>
    </row>
    <row r="75" spans="1:7" x14ac:dyDescent="0.2">
      <c r="A75">
        <v>60</v>
      </c>
      <c r="B75">
        <f t="shared" si="11"/>
        <v>4.0943445622221004</v>
      </c>
      <c r="C75">
        <v>4984621</v>
      </c>
      <c r="D75">
        <v>4987749</v>
      </c>
      <c r="E75">
        <v>1749</v>
      </c>
      <c r="F75">
        <f t="shared" si="9"/>
        <v>9974119</v>
      </c>
      <c r="G75">
        <f t="shared" si="10"/>
        <v>0.25880999999999688</v>
      </c>
    </row>
    <row r="76" spans="1:7" x14ac:dyDescent="0.2">
      <c r="A76">
        <v>70</v>
      </c>
      <c r="B76">
        <f t="shared" si="11"/>
        <v>4.2484952420493594</v>
      </c>
      <c r="C76">
        <v>4984070</v>
      </c>
      <c r="D76">
        <v>4987238</v>
      </c>
      <c r="E76">
        <v>1726</v>
      </c>
      <c r="F76">
        <f t="shared" si="9"/>
        <v>9973034</v>
      </c>
      <c r="G76">
        <f t="shared" si="10"/>
        <v>0.26966000000000179</v>
      </c>
    </row>
    <row r="77" spans="1:7" x14ac:dyDescent="0.2">
      <c r="A77">
        <v>80</v>
      </c>
      <c r="B77">
        <f t="shared" si="11"/>
        <v>4.3820266346738812</v>
      </c>
      <c r="C77">
        <v>4983628</v>
      </c>
      <c r="D77">
        <v>4986818</v>
      </c>
      <c r="E77">
        <v>1706</v>
      </c>
      <c r="F77">
        <f t="shared" si="9"/>
        <v>9972152</v>
      </c>
      <c r="G77">
        <f t="shared" si="10"/>
        <v>0.27848000000000184</v>
      </c>
    </row>
    <row r="78" spans="1:7" x14ac:dyDescent="0.2">
      <c r="A78">
        <v>90</v>
      </c>
      <c r="B78">
        <f t="shared" si="11"/>
        <v>4.499809670330265</v>
      </c>
      <c r="C78">
        <v>4983172</v>
      </c>
      <c r="D78">
        <v>4986421</v>
      </c>
      <c r="E78">
        <v>1683</v>
      </c>
      <c r="F78">
        <f t="shared" si="9"/>
        <v>9971276</v>
      </c>
      <c r="G78">
        <f t="shared" si="10"/>
        <v>0.28723999999999705</v>
      </c>
    </row>
    <row r="79" spans="1:7" x14ac:dyDescent="0.2">
      <c r="A79">
        <v>100</v>
      </c>
      <c r="B79">
        <f t="shared" si="11"/>
        <v>4.6051701859880918</v>
      </c>
      <c r="C79">
        <v>4982775</v>
      </c>
      <c r="D79">
        <v>4986033</v>
      </c>
      <c r="E79">
        <v>1662</v>
      </c>
      <c r="F79">
        <f>SUM(C79:E79)</f>
        <v>9970470</v>
      </c>
      <c r="G79">
        <f>100-(F79/10000000)*100</f>
        <v>0.29529999999999745</v>
      </c>
    </row>
    <row r="80" spans="1:7" x14ac:dyDescent="0.2">
      <c r="A80">
        <v>200</v>
      </c>
      <c r="B80">
        <f t="shared" si="11"/>
        <v>5.2983173665480363</v>
      </c>
      <c r="C80">
        <v>4979825</v>
      </c>
      <c r="D80">
        <v>4983081</v>
      </c>
      <c r="E80">
        <v>1575</v>
      </c>
      <c r="F80">
        <f>SUM(C80:E80)</f>
        <v>9964481</v>
      </c>
      <c r="G80">
        <f>100-(F80/10000000)*100</f>
        <v>0.35519000000000744</v>
      </c>
    </row>
    <row r="81" spans="1:7" x14ac:dyDescent="0.2">
      <c r="A81">
        <v>300</v>
      </c>
      <c r="B81">
        <f t="shared" si="11"/>
        <v>5.7037824746562009</v>
      </c>
      <c r="C81">
        <v>4978215</v>
      </c>
      <c r="D81">
        <v>4981473</v>
      </c>
      <c r="E81">
        <v>1507</v>
      </c>
      <c r="F81">
        <f t="shared" ref="F81:F98" si="12">SUM(C81:E81)</f>
        <v>9961195</v>
      </c>
      <c r="G81">
        <f t="shared" ref="G81:G98" si="13">100-(F81/10000000)*100</f>
        <v>0.38804999999999268</v>
      </c>
    </row>
    <row r="82" spans="1:7" x14ac:dyDescent="0.2">
      <c r="A82">
        <v>400</v>
      </c>
      <c r="B82">
        <f t="shared" si="11"/>
        <v>5.9914645471079817</v>
      </c>
      <c r="C82">
        <v>4977105</v>
      </c>
      <c r="D82">
        <v>4980331</v>
      </c>
      <c r="E82">
        <v>1480</v>
      </c>
      <c r="F82">
        <f t="shared" si="12"/>
        <v>9958916</v>
      </c>
      <c r="G82">
        <f t="shared" si="13"/>
        <v>0.41084000000000742</v>
      </c>
    </row>
    <row r="83" spans="1:7" x14ac:dyDescent="0.2">
      <c r="A83">
        <v>500</v>
      </c>
      <c r="B83">
        <f t="shared" si="11"/>
        <v>6.2146080984221914</v>
      </c>
      <c r="C83">
        <v>4976313</v>
      </c>
      <c r="D83">
        <v>4979548</v>
      </c>
      <c r="E83">
        <v>1449</v>
      </c>
      <c r="F83">
        <f t="shared" si="12"/>
        <v>9957310</v>
      </c>
      <c r="G83">
        <f t="shared" si="13"/>
        <v>0.42690000000000339</v>
      </c>
    </row>
    <row r="84" spans="1:7" x14ac:dyDescent="0.2">
      <c r="A84">
        <v>600</v>
      </c>
      <c r="B84">
        <f t="shared" si="11"/>
        <v>6.3969296552161463</v>
      </c>
      <c r="C84">
        <v>4975637</v>
      </c>
      <c r="D84">
        <v>4978812</v>
      </c>
      <c r="E84">
        <v>1415</v>
      </c>
      <c r="F84">
        <f t="shared" si="12"/>
        <v>9955864</v>
      </c>
      <c r="G84">
        <f t="shared" si="13"/>
        <v>0.44136000000000308</v>
      </c>
    </row>
    <row r="85" spans="1:7" x14ac:dyDescent="0.2">
      <c r="A85">
        <v>700</v>
      </c>
      <c r="B85">
        <f t="shared" si="11"/>
        <v>6.5510803350434044</v>
      </c>
      <c r="C85">
        <v>4975062</v>
      </c>
      <c r="D85">
        <v>4978282</v>
      </c>
      <c r="E85">
        <v>1383</v>
      </c>
      <c r="F85">
        <f t="shared" si="12"/>
        <v>9954727</v>
      </c>
      <c r="G85">
        <f t="shared" si="13"/>
        <v>0.45273000000000252</v>
      </c>
    </row>
    <row r="86" spans="1:7" x14ac:dyDescent="0.2">
      <c r="A86">
        <v>800</v>
      </c>
      <c r="B86">
        <f t="shared" si="11"/>
        <v>6.6846117276679271</v>
      </c>
      <c r="C86">
        <v>4974616</v>
      </c>
      <c r="D86">
        <v>4977850</v>
      </c>
      <c r="E86">
        <v>1371</v>
      </c>
      <c r="F86">
        <f t="shared" si="12"/>
        <v>9953837</v>
      </c>
      <c r="G86">
        <f t="shared" si="13"/>
        <v>0.46162999999999954</v>
      </c>
    </row>
    <row r="87" spans="1:7" x14ac:dyDescent="0.2">
      <c r="A87">
        <v>900</v>
      </c>
      <c r="B87">
        <f t="shared" si="11"/>
        <v>6.8023947633243109</v>
      </c>
      <c r="C87">
        <v>4974205</v>
      </c>
      <c r="D87">
        <v>4977402</v>
      </c>
      <c r="E87">
        <v>1353</v>
      </c>
      <c r="F87">
        <f t="shared" si="12"/>
        <v>9952960</v>
      </c>
      <c r="G87">
        <f t="shared" si="13"/>
        <v>0.47039999999999793</v>
      </c>
    </row>
    <row r="88" spans="1:7" x14ac:dyDescent="0.2">
      <c r="A88">
        <v>1000</v>
      </c>
      <c r="B88">
        <f t="shared" si="11"/>
        <v>6.9077552789821368</v>
      </c>
      <c r="C88">
        <v>4973843</v>
      </c>
      <c r="D88">
        <v>4977024</v>
      </c>
      <c r="E88">
        <v>1335</v>
      </c>
      <c r="F88">
        <f t="shared" si="12"/>
        <v>9952202</v>
      </c>
      <c r="G88">
        <f t="shared" si="13"/>
        <v>0.47798000000000229</v>
      </c>
    </row>
    <row r="89" spans="1:7" x14ac:dyDescent="0.2">
      <c r="A89">
        <v>1100</v>
      </c>
      <c r="B89">
        <f t="shared" si="11"/>
        <v>7.0030654587864616</v>
      </c>
      <c r="C89">
        <v>4973521</v>
      </c>
      <c r="D89">
        <v>4976719</v>
      </c>
      <c r="E89">
        <v>1329</v>
      </c>
      <c r="F89">
        <f t="shared" si="12"/>
        <v>9951569</v>
      </c>
      <c r="G89">
        <f t="shared" si="13"/>
        <v>0.48430999999999358</v>
      </c>
    </row>
    <row r="90" spans="1:7" x14ac:dyDescent="0.2">
      <c r="A90">
        <v>1200</v>
      </c>
      <c r="B90">
        <f t="shared" si="11"/>
        <v>7.0900768357760917</v>
      </c>
      <c r="C90">
        <v>4973218</v>
      </c>
      <c r="D90">
        <v>4976432</v>
      </c>
      <c r="E90">
        <v>1319</v>
      </c>
      <c r="F90">
        <f t="shared" si="12"/>
        <v>9950969</v>
      </c>
      <c r="G90">
        <f t="shared" si="13"/>
        <v>0.49031000000000802</v>
      </c>
    </row>
    <row r="91" spans="1:7" x14ac:dyDescent="0.2">
      <c r="A91">
        <v>1300</v>
      </c>
      <c r="B91">
        <f t="shared" si="11"/>
        <v>7.1701195434496281</v>
      </c>
      <c r="C91">
        <v>4972940</v>
      </c>
      <c r="D91">
        <v>4976170</v>
      </c>
      <c r="E91">
        <v>1306</v>
      </c>
      <c r="F91">
        <f t="shared" si="12"/>
        <v>9950416</v>
      </c>
      <c r="G91">
        <f t="shared" si="13"/>
        <v>0.49584000000000117</v>
      </c>
    </row>
    <row r="92" spans="1:7" x14ac:dyDescent="0.2">
      <c r="A92">
        <v>1400</v>
      </c>
      <c r="B92">
        <f t="shared" si="11"/>
        <v>7.2442275156033498</v>
      </c>
      <c r="C92">
        <v>4972682</v>
      </c>
      <c r="D92">
        <v>4975904</v>
      </c>
      <c r="E92">
        <v>1297</v>
      </c>
      <c r="F92">
        <f t="shared" si="12"/>
        <v>9949883</v>
      </c>
      <c r="G92">
        <f t="shared" si="13"/>
        <v>0.50117000000000189</v>
      </c>
    </row>
    <row r="93" spans="1:7" x14ac:dyDescent="0.2">
      <c r="A93">
        <v>1500</v>
      </c>
      <c r="B93">
        <f t="shared" si="11"/>
        <v>7.3132203870903014</v>
      </c>
      <c r="C93">
        <v>4972472</v>
      </c>
      <c r="D93">
        <v>4975678</v>
      </c>
      <c r="E93">
        <v>1296</v>
      </c>
      <c r="F93">
        <f t="shared" si="12"/>
        <v>9949446</v>
      </c>
      <c r="G93">
        <f t="shared" si="13"/>
        <v>0.50554000000001054</v>
      </c>
    </row>
    <row r="94" spans="1:7" x14ac:dyDescent="0.2">
      <c r="A94">
        <v>1600</v>
      </c>
      <c r="B94">
        <f t="shared" si="11"/>
        <v>7.3777589082278725</v>
      </c>
      <c r="C94">
        <v>4972278</v>
      </c>
      <c r="D94">
        <v>4975452</v>
      </c>
      <c r="E94">
        <v>1288</v>
      </c>
      <c r="F94">
        <f t="shared" si="12"/>
        <v>9949018</v>
      </c>
      <c r="G94">
        <f t="shared" si="13"/>
        <v>0.50982000000000482</v>
      </c>
    </row>
    <row r="95" spans="1:7" x14ac:dyDescent="0.2">
      <c r="A95">
        <v>1700</v>
      </c>
      <c r="B95">
        <f t="shared" si="11"/>
        <v>7.4383835300443071</v>
      </c>
      <c r="C95">
        <v>4972065</v>
      </c>
      <c r="D95">
        <v>4975246</v>
      </c>
      <c r="E95">
        <v>1281</v>
      </c>
      <c r="F95">
        <f t="shared" si="12"/>
        <v>9948592</v>
      </c>
      <c r="G95">
        <f t="shared" si="13"/>
        <v>0.51407999999999276</v>
      </c>
    </row>
    <row r="96" spans="1:7" x14ac:dyDescent="0.2">
      <c r="A96">
        <v>1800</v>
      </c>
      <c r="B96">
        <f t="shared" si="11"/>
        <v>7.4955419438842563</v>
      </c>
      <c r="C96">
        <v>4971862</v>
      </c>
      <c r="D96">
        <v>4975062</v>
      </c>
      <c r="E96">
        <v>1272</v>
      </c>
      <c r="F96">
        <f t="shared" si="12"/>
        <v>9948196</v>
      </c>
      <c r="G96">
        <f t="shared" si="13"/>
        <v>0.51803999999999917</v>
      </c>
    </row>
    <row r="97" spans="1:7" x14ac:dyDescent="0.2">
      <c r="A97">
        <v>1900</v>
      </c>
      <c r="B97">
        <f t="shared" si="11"/>
        <v>7.5496091651545321</v>
      </c>
      <c r="C97">
        <v>4971690</v>
      </c>
      <c r="D97">
        <v>4974894</v>
      </c>
      <c r="E97">
        <v>1266</v>
      </c>
      <c r="F97">
        <f t="shared" si="12"/>
        <v>9947850</v>
      </c>
      <c r="G97">
        <f t="shared" si="13"/>
        <v>0.52150000000000318</v>
      </c>
    </row>
    <row r="98" spans="1:7" x14ac:dyDescent="0.2">
      <c r="A98">
        <v>2000</v>
      </c>
      <c r="B98">
        <f t="shared" si="11"/>
        <v>7.6009024595420822</v>
      </c>
      <c r="C98">
        <v>4971537</v>
      </c>
      <c r="D98">
        <v>4974723</v>
      </c>
      <c r="E98">
        <v>1255</v>
      </c>
      <c r="F98">
        <f t="shared" si="12"/>
        <v>9947515</v>
      </c>
      <c r="G98">
        <f t="shared" si="13"/>
        <v>0.5248500000000007</v>
      </c>
    </row>
    <row r="100" spans="1:7" x14ac:dyDescent="0.2">
      <c r="A100" t="s">
        <v>65</v>
      </c>
      <c r="B100" t="s">
        <v>32</v>
      </c>
      <c r="C100" t="s">
        <v>35</v>
      </c>
    </row>
    <row r="102" spans="1:7" x14ac:dyDescent="0.2">
      <c r="A102" t="s">
        <v>36</v>
      </c>
      <c r="B102" t="s">
        <v>37</v>
      </c>
      <c r="C102" t="s">
        <v>38</v>
      </c>
      <c r="D102" t="s">
        <v>39</v>
      </c>
      <c r="E102" t="s">
        <v>40</v>
      </c>
      <c r="F102" t="s">
        <v>33</v>
      </c>
      <c r="G102" t="s">
        <v>34</v>
      </c>
    </row>
    <row r="103" spans="1:7" x14ac:dyDescent="0.2">
      <c r="A103">
        <v>10</v>
      </c>
      <c r="B103">
        <f>LN(A103)</f>
        <v>2.3025850929940459</v>
      </c>
      <c r="C103">
        <v>4996732</v>
      </c>
      <c r="D103">
        <v>4999495</v>
      </c>
      <c r="E103">
        <v>2175</v>
      </c>
      <c r="F103">
        <f t="shared" ref="F103:F111" si="14">SUM(C103:E103)</f>
        <v>9998402</v>
      </c>
      <c r="G103">
        <f t="shared" ref="G103:G111" si="15">100-(F103/10000000)*100</f>
        <v>1.5979999999998995E-2</v>
      </c>
    </row>
    <row r="104" spans="1:7" x14ac:dyDescent="0.2">
      <c r="A104">
        <v>20</v>
      </c>
      <c r="B104">
        <f t="shared" ref="B104:B131" si="16">LN(A104)</f>
        <v>2.9957322735539909</v>
      </c>
      <c r="C104">
        <v>4996399</v>
      </c>
      <c r="D104">
        <v>4999191</v>
      </c>
      <c r="E104">
        <v>2149</v>
      </c>
      <c r="F104">
        <f t="shared" si="14"/>
        <v>9997739</v>
      </c>
      <c r="G104">
        <f t="shared" si="15"/>
        <v>2.2610000000000241E-2</v>
      </c>
    </row>
    <row r="105" spans="1:7" x14ac:dyDescent="0.2">
      <c r="A105">
        <v>30</v>
      </c>
      <c r="B105">
        <f t="shared" si="16"/>
        <v>3.4011973816621555</v>
      </c>
      <c r="C105">
        <v>4996211</v>
      </c>
      <c r="D105">
        <v>4998989</v>
      </c>
      <c r="E105">
        <v>2125</v>
      </c>
      <c r="F105">
        <f t="shared" si="14"/>
        <v>9997325</v>
      </c>
      <c r="G105">
        <f t="shared" si="15"/>
        <v>2.6749999999992724E-2</v>
      </c>
    </row>
    <row r="106" spans="1:7" x14ac:dyDescent="0.2">
      <c r="A106">
        <v>40</v>
      </c>
      <c r="B106">
        <f t="shared" si="16"/>
        <v>3.6888794541139363</v>
      </c>
      <c r="C106">
        <v>4996074</v>
      </c>
      <c r="D106">
        <v>4998838</v>
      </c>
      <c r="E106">
        <v>2097</v>
      </c>
      <c r="F106">
        <f t="shared" si="14"/>
        <v>9997009</v>
      </c>
      <c r="G106">
        <f t="shared" si="15"/>
        <v>2.9910000000000991E-2</v>
      </c>
    </row>
    <row r="107" spans="1:7" x14ac:dyDescent="0.2">
      <c r="A107">
        <v>50</v>
      </c>
      <c r="B107">
        <f t="shared" si="16"/>
        <v>3.912023005428146</v>
      </c>
      <c r="C107">
        <v>4995965</v>
      </c>
      <c r="D107">
        <v>4998765</v>
      </c>
      <c r="E107">
        <v>2086</v>
      </c>
      <c r="F107">
        <f t="shared" si="14"/>
        <v>9996816</v>
      </c>
      <c r="G107">
        <f t="shared" si="15"/>
        <v>3.1840000000002533E-2</v>
      </c>
    </row>
    <row r="108" spans="1:7" x14ac:dyDescent="0.2">
      <c r="A108">
        <v>60</v>
      </c>
      <c r="B108">
        <f t="shared" si="16"/>
        <v>4.0943445622221004</v>
      </c>
      <c r="C108">
        <v>4995885</v>
      </c>
      <c r="D108">
        <v>4998696</v>
      </c>
      <c r="E108">
        <v>2061</v>
      </c>
      <c r="F108">
        <f t="shared" si="14"/>
        <v>9996642</v>
      </c>
      <c r="G108">
        <f t="shared" si="15"/>
        <v>3.3580000000000609E-2</v>
      </c>
    </row>
    <row r="109" spans="1:7" x14ac:dyDescent="0.2">
      <c r="A109">
        <v>70</v>
      </c>
      <c r="B109">
        <f t="shared" si="16"/>
        <v>4.2484952420493594</v>
      </c>
      <c r="C109">
        <v>4995820</v>
      </c>
      <c r="D109">
        <v>4998636</v>
      </c>
      <c r="E109">
        <v>2041</v>
      </c>
      <c r="F109">
        <f t="shared" si="14"/>
        <v>9996497</v>
      </c>
      <c r="G109">
        <f t="shared" si="15"/>
        <v>3.5030000000006112E-2</v>
      </c>
    </row>
    <row r="110" spans="1:7" x14ac:dyDescent="0.2">
      <c r="A110">
        <v>80</v>
      </c>
      <c r="B110">
        <f t="shared" si="16"/>
        <v>4.3820266346738812</v>
      </c>
      <c r="C110">
        <v>4995779</v>
      </c>
      <c r="D110">
        <v>4998584</v>
      </c>
      <c r="E110">
        <v>2023</v>
      </c>
      <c r="F110">
        <f t="shared" si="14"/>
        <v>9996386</v>
      </c>
      <c r="G110">
        <f t="shared" si="15"/>
        <v>3.6139999999988959E-2</v>
      </c>
    </row>
    <row r="111" spans="1:7" x14ac:dyDescent="0.2">
      <c r="A111">
        <v>90</v>
      </c>
      <c r="B111">
        <f t="shared" si="16"/>
        <v>4.499809670330265</v>
      </c>
      <c r="C111">
        <v>4995733</v>
      </c>
      <c r="D111">
        <v>4998537</v>
      </c>
      <c r="E111">
        <v>2002</v>
      </c>
      <c r="F111">
        <f t="shared" si="14"/>
        <v>9996272</v>
      </c>
      <c r="G111">
        <f t="shared" si="15"/>
        <v>3.7279999999995539E-2</v>
      </c>
    </row>
    <row r="112" spans="1:7" x14ac:dyDescent="0.2">
      <c r="A112">
        <v>100</v>
      </c>
      <c r="B112">
        <f t="shared" si="16"/>
        <v>4.6051701859880918</v>
      </c>
      <c r="C112">
        <v>4995678</v>
      </c>
      <c r="D112">
        <v>4998483</v>
      </c>
      <c r="E112">
        <v>1986</v>
      </c>
      <c r="F112">
        <f>SUM(C112:E112)</f>
        <v>9996147</v>
      </c>
      <c r="G112">
        <f>100-(F112/10000000)*100</f>
        <v>3.8530000000008613E-2</v>
      </c>
    </row>
    <row r="113" spans="1:7" x14ac:dyDescent="0.2">
      <c r="A113">
        <v>200</v>
      </c>
      <c r="B113">
        <f t="shared" si="16"/>
        <v>5.2983173665480363</v>
      </c>
      <c r="C113">
        <v>4995300</v>
      </c>
      <c r="D113">
        <v>4998122</v>
      </c>
      <c r="E113">
        <v>1943</v>
      </c>
      <c r="F113">
        <f>SUM(C113:E113)</f>
        <v>9995365</v>
      </c>
      <c r="G113">
        <f>100-(F113/10000000)*100</f>
        <v>4.6349999999989677E-2</v>
      </c>
    </row>
    <row r="114" spans="1:7" x14ac:dyDescent="0.2">
      <c r="A114">
        <v>300</v>
      </c>
      <c r="B114">
        <f t="shared" si="16"/>
        <v>5.7037824746562009</v>
      </c>
      <c r="C114">
        <v>4995113</v>
      </c>
      <c r="D114">
        <v>4997927</v>
      </c>
      <c r="E114">
        <v>1901</v>
      </c>
      <c r="F114">
        <f t="shared" ref="F114:F131" si="17">SUM(C114:E114)</f>
        <v>9994941</v>
      </c>
      <c r="G114">
        <f t="shared" ref="G114:G131" si="18">100-(F114/10000000)*100</f>
        <v>5.0589999999999691E-2</v>
      </c>
    </row>
    <row r="115" spans="1:7" x14ac:dyDescent="0.2">
      <c r="A115">
        <v>400</v>
      </c>
      <c r="B115">
        <f t="shared" si="16"/>
        <v>5.9914645471079817</v>
      </c>
      <c r="C115">
        <v>4994986</v>
      </c>
      <c r="D115">
        <v>4997790</v>
      </c>
      <c r="E115">
        <v>1874</v>
      </c>
      <c r="F115">
        <f t="shared" si="17"/>
        <v>9994650</v>
      </c>
      <c r="G115">
        <f t="shared" si="18"/>
        <v>5.3499999999999659E-2</v>
      </c>
    </row>
    <row r="116" spans="1:7" x14ac:dyDescent="0.2">
      <c r="A116">
        <v>500</v>
      </c>
      <c r="B116">
        <f t="shared" si="16"/>
        <v>6.2146080984221914</v>
      </c>
      <c r="C116">
        <v>4994898</v>
      </c>
      <c r="D116">
        <v>4997707</v>
      </c>
      <c r="E116">
        <v>1837</v>
      </c>
      <c r="F116">
        <f t="shared" si="17"/>
        <v>9994442</v>
      </c>
      <c r="G116">
        <f t="shared" si="18"/>
        <v>5.558000000000618E-2</v>
      </c>
    </row>
    <row r="117" spans="1:7" x14ac:dyDescent="0.2">
      <c r="A117">
        <v>600</v>
      </c>
      <c r="B117">
        <f t="shared" si="16"/>
        <v>6.3969296552161463</v>
      </c>
      <c r="C117">
        <v>4994812</v>
      </c>
      <c r="D117">
        <v>4997620</v>
      </c>
      <c r="E117">
        <v>1808</v>
      </c>
      <c r="F117">
        <f t="shared" si="17"/>
        <v>9994240</v>
      </c>
      <c r="G117">
        <f t="shared" si="18"/>
        <v>5.7600000000007867E-2</v>
      </c>
    </row>
    <row r="118" spans="1:7" x14ac:dyDescent="0.2">
      <c r="A118">
        <v>700</v>
      </c>
      <c r="B118">
        <f t="shared" si="16"/>
        <v>6.5510803350434044</v>
      </c>
      <c r="C118">
        <v>4994748</v>
      </c>
      <c r="D118">
        <v>4997555</v>
      </c>
      <c r="E118">
        <v>1787</v>
      </c>
      <c r="F118">
        <f t="shared" si="17"/>
        <v>9994090</v>
      </c>
      <c r="G118">
        <f t="shared" si="18"/>
        <v>5.9100000000000819E-2</v>
      </c>
    </row>
    <row r="119" spans="1:7" x14ac:dyDescent="0.2">
      <c r="A119">
        <v>800</v>
      </c>
      <c r="B119">
        <f t="shared" si="16"/>
        <v>6.6846117276679271</v>
      </c>
      <c r="C119">
        <v>4994673</v>
      </c>
      <c r="D119">
        <v>4997497</v>
      </c>
      <c r="E119">
        <v>1771</v>
      </c>
      <c r="F119">
        <f t="shared" si="17"/>
        <v>9993941</v>
      </c>
      <c r="G119">
        <f t="shared" si="18"/>
        <v>6.0590000000004807E-2</v>
      </c>
    </row>
    <row r="120" spans="1:7" x14ac:dyDescent="0.2">
      <c r="A120">
        <v>900</v>
      </c>
      <c r="B120">
        <f t="shared" si="16"/>
        <v>6.8023947633243109</v>
      </c>
      <c r="C120">
        <v>4994622</v>
      </c>
      <c r="D120">
        <v>4997443</v>
      </c>
      <c r="E120">
        <v>1760</v>
      </c>
      <c r="F120">
        <f t="shared" si="17"/>
        <v>9993825</v>
      </c>
      <c r="G120">
        <f t="shared" si="18"/>
        <v>6.1750000000003524E-2</v>
      </c>
    </row>
    <row r="121" spans="1:7" x14ac:dyDescent="0.2">
      <c r="A121">
        <v>1000</v>
      </c>
      <c r="B121">
        <f t="shared" si="16"/>
        <v>6.9077552789821368</v>
      </c>
      <c r="C121">
        <v>4994562</v>
      </c>
      <c r="D121">
        <v>4997389</v>
      </c>
      <c r="E121">
        <v>1748</v>
      </c>
      <c r="F121">
        <f t="shared" si="17"/>
        <v>9993699</v>
      </c>
      <c r="G121">
        <f t="shared" si="18"/>
        <v>6.3009999999991351E-2</v>
      </c>
    </row>
    <row r="122" spans="1:7" x14ac:dyDescent="0.2">
      <c r="A122">
        <v>1100</v>
      </c>
      <c r="B122">
        <f t="shared" si="16"/>
        <v>7.0030654587864616</v>
      </c>
      <c r="C122">
        <v>4994520</v>
      </c>
      <c r="D122">
        <v>4997350</v>
      </c>
      <c r="E122">
        <v>1741</v>
      </c>
      <c r="F122">
        <f t="shared" si="17"/>
        <v>9993611</v>
      </c>
      <c r="G122">
        <f t="shared" si="18"/>
        <v>6.3890000000000668E-2</v>
      </c>
    </row>
    <row r="123" spans="1:7" x14ac:dyDescent="0.2">
      <c r="A123">
        <v>1200</v>
      </c>
      <c r="B123">
        <f t="shared" si="16"/>
        <v>7.0900768357760917</v>
      </c>
      <c r="C123">
        <v>4994483</v>
      </c>
      <c r="D123">
        <v>4997304</v>
      </c>
      <c r="E123">
        <v>1736</v>
      </c>
      <c r="F123">
        <f t="shared" si="17"/>
        <v>9993523</v>
      </c>
      <c r="G123">
        <f t="shared" si="18"/>
        <v>6.4770000000009986E-2</v>
      </c>
    </row>
    <row r="124" spans="1:7" x14ac:dyDescent="0.2">
      <c r="A124">
        <v>1300</v>
      </c>
      <c r="B124">
        <f t="shared" si="16"/>
        <v>7.1701195434496281</v>
      </c>
      <c r="C124">
        <v>4994453</v>
      </c>
      <c r="D124">
        <v>4997266</v>
      </c>
      <c r="E124">
        <v>1728</v>
      </c>
      <c r="F124">
        <f t="shared" si="17"/>
        <v>9993447</v>
      </c>
      <c r="G124">
        <f t="shared" si="18"/>
        <v>6.5529999999995425E-2</v>
      </c>
    </row>
    <row r="125" spans="1:7" x14ac:dyDescent="0.2">
      <c r="A125">
        <v>1400</v>
      </c>
      <c r="B125">
        <f t="shared" si="16"/>
        <v>7.2442275156033498</v>
      </c>
      <c r="C125">
        <v>4994429</v>
      </c>
      <c r="D125">
        <v>4997235</v>
      </c>
      <c r="E125">
        <v>1715</v>
      </c>
      <c r="F125">
        <f t="shared" si="17"/>
        <v>9993379</v>
      </c>
      <c r="G125">
        <f t="shared" si="18"/>
        <v>6.6209999999998104E-2</v>
      </c>
    </row>
    <row r="126" spans="1:7" x14ac:dyDescent="0.2">
      <c r="A126">
        <v>1500</v>
      </c>
      <c r="B126">
        <f t="shared" si="16"/>
        <v>7.3132203870903014</v>
      </c>
      <c r="C126">
        <v>4994395</v>
      </c>
      <c r="D126">
        <v>4997199</v>
      </c>
      <c r="E126">
        <v>1706</v>
      </c>
      <c r="F126">
        <f t="shared" si="17"/>
        <v>9993300</v>
      </c>
      <c r="G126">
        <f t="shared" si="18"/>
        <v>6.6999999999993065E-2</v>
      </c>
    </row>
    <row r="127" spans="1:7" x14ac:dyDescent="0.2">
      <c r="A127">
        <v>1600</v>
      </c>
      <c r="B127">
        <f t="shared" si="16"/>
        <v>7.3777589082278725</v>
      </c>
      <c r="C127">
        <v>4994357</v>
      </c>
      <c r="D127">
        <v>4997173</v>
      </c>
      <c r="E127">
        <v>1701</v>
      </c>
      <c r="F127">
        <f t="shared" si="17"/>
        <v>9993231</v>
      </c>
      <c r="G127">
        <f t="shared" si="18"/>
        <v>6.7689999999998918E-2</v>
      </c>
    </row>
    <row r="128" spans="1:7" x14ac:dyDescent="0.2">
      <c r="A128">
        <v>1700</v>
      </c>
      <c r="B128">
        <f t="shared" si="16"/>
        <v>7.4383835300443071</v>
      </c>
      <c r="C128">
        <v>4994338</v>
      </c>
      <c r="D128">
        <v>4997160</v>
      </c>
      <c r="E128">
        <v>1698</v>
      </c>
      <c r="F128">
        <f t="shared" si="17"/>
        <v>9993196</v>
      </c>
      <c r="G128">
        <f t="shared" si="18"/>
        <v>6.8039999999996326E-2</v>
      </c>
    </row>
    <row r="129" spans="1:7" x14ac:dyDescent="0.2">
      <c r="A129">
        <v>1800</v>
      </c>
      <c r="B129">
        <f t="shared" si="16"/>
        <v>7.4955419438842563</v>
      </c>
      <c r="C129">
        <v>4994317</v>
      </c>
      <c r="D129">
        <v>4997136</v>
      </c>
      <c r="E129">
        <v>1689</v>
      </c>
      <c r="F129">
        <f t="shared" si="17"/>
        <v>9993142</v>
      </c>
      <c r="G129">
        <f t="shared" si="18"/>
        <v>6.8579999999997199E-2</v>
      </c>
    </row>
    <row r="130" spans="1:7" x14ac:dyDescent="0.2">
      <c r="A130">
        <v>1900</v>
      </c>
      <c r="B130">
        <f t="shared" si="16"/>
        <v>7.5496091651545321</v>
      </c>
      <c r="C130">
        <v>4994292</v>
      </c>
      <c r="D130">
        <v>4997113</v>
      </c>
      <c r="E130">
        <v>1683</v>
      </c>
      <c r="F130">
        <f t="shared" si="17"/>
        <v>9993088</v>
      </c>
      <c r="G130">
        <f t="shared" si="18"/>
        <v>6.9119999999998072E-2</v>
      </c>
    </row>
    <row r="131" spans="1:7" x14ac:dyDescent="0.2">
      <c r="A131">
        <v>2000</v>
      </c>
      <c r="B131">
        <f t="shared" si="16"/>
        <v>7.6009024595420822</v>
      </c>
      <c r="C131">
        <v>4994263</v>
      </c>
      <c r="D131">
        <v>4997097</v>
      </c>
      <c r="E131">
        <v>1676</v>
      </c>
      <c r="F131">
        <f t="shared" si="17"/>
        <v>9993036</v>
      </c>
      <c r="G131">
        <f t="shared" si="18"/>
        <v>6.9640000000006808E-2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0FC0-D2CB-F045-AC5D-BC174C813106}">
  <dimension ref="A1:C98"/>
  <sheetViews>
    <sheetView tabSelected="1" workbookViewId="0">
      <selection activeCell="D105" sqref="D105"/>
    </sheetView>
  </sheetViews>
  <sheetFormatPr baseColWidth="10" defaultRowHeight="16" x14ac:dyDescent="0.2"/>
  <cols>
    <col min="1" max="1" width="19.1640625" customWidth="1"/>
    <col min="2" max="2" width="34.5" customWidth="1"/>
    <col min="3" max="3" width="31.83203125" customWidth="1"/>
    <col min="4" max="4" width="18" customWidth="1"/>
    <col min="5" max="5" width="18.6640625" customWidth="1"/>
    <col min="7" max="7" width="14.1640625" customWidth="1"/>
  </cols>
  <sheetData>
    <row r="1" spans="1:3" x14ac:dyDescent="0.2">
      <c r="A1" t="s">
        <v>67</v>
      </c>
      <c r="B1" t="s">
        <v>32</v>
      </c>
      <c r="C1" t="s">
        <v>35</v>
      </c>
    </row>
    <row r="3" spans="1:3" x14ac:dyDescent="0.2">
      <c r="A3" t="s">
        <v>36</v>
      </c>
      <c r="B3" t="s">
        <v>66</v>
      </c>
      <c r="C3" t="s">
        <v>34</v>
      </c>
    </row>
    <row r="4" spans="1:3" x14ac:dyDescent="0.2">
      <c r="A4">
        <v>10</v>
      </c>
      <c r="B4">
        <v>958800</v>
      </c>
      <c r="C4">
        <f>100-(B4/10000000)*100</f>
        <v>90.412000000000006</v>
      </c>
    </row>
    <row r="5" spans="1:3" x14ac:dyDescent="0.2">
      <c r="A5">
        <v>20</v>
      </c>
      <c r="B5">
        <v>4155500</v>
      </c>
      <c r="C5">
        <f t="shared" ref="C5:C32" si="0">100-(B5/10000000)*100</f>
        <v>58.445</v>
      </c>
    </row>
    <row r="6" spans="1:3" x14ac:dyDescent="0.2">
      <c r="A6">
        <v>30</v>
      </c>
      <c r="B6">
        <v>6803400</v>
      </c>
      <c r="C6">
        <f t="shared" si="0"/>
        <v>31.966000000000008</v>
      </c>
    </row>
    <row r="7" spans="1:3" x14ac:dyDescent="0.2">
      <c r="A7">
        <v>40</v>
      </c>
      <c r="B7">
        <v>8117700</v>
      </c>
      <c r="C7">
        <f t="shared" si="0"/>
        <v>18.823000000000008</v>
      </c>
    </row>
    <row r="8" spans="1:3" x14ac:dyDescent="0.2">
      <c r="A8">
        <v>50</v>
      </c>
      <c r="B8">
        <v>8802300</v>
      </c>
      <c r="C8">
        <f t="shared" si="0"/>
        <v>11.977000000000004</v>
      </c>
    </row>
    <row r="9" spans="1:3" x14ac:dyDescent="0.2">
      <c r="A9">
        <v>60</v>
      </c>
      <c r="B9">
        <v>9190000</v>
      </c>
      <c r="C9">
        <f t="shared" si="0"/>
        <v>8.0999999999999943</v>
      </c>
    </row>
    <row r="10" spans="1:3" x14ac:dyDescent="0.2">
      <c r="A10">
        <v>70</v>
      </c>
      <c r="B10">
        <v>9505000</v>
      </c>
      <c r="C10">
        <f t="shared" si="0"/>
        <v>4.9500000000000028</v>
      </c>
    </row>
    <row r="11" spans="1:3" x14ac:dyDescent="0.2">
      <c r="A11">
        <v>80</v>
      </c>
      <c r="B11">
        <v>9623100</v>
      </c>
      <c r="C11">
        <f t="shared" si="0"/>
        <v>3.7690000000000055</v>
      </c>
    </row>
    <row r="12" spans="1:3" x14ac:dyDescent="0.2">
      <c r="A12">
        <v>90</v>
      </c>
      <c r="B12">
        <v>9706600</v>
      </c>
      <c r="C12">
        <f t="shared" si="0"/>
        <v>2.9339999999999975</v>
      </c>
    </row>
    <row r="13" spans="1:3" x14ac:dyDescent="0.2">
      <c r="A13">
        <v>100</v>
      </c>
      <c r="B13">
        <v>9767200</v>
      </c>
      <c r="C13">
        <f t="shared" si="0"/>
        <v>2.328000000000003</v>
      </c>
    </row>
    <row r="14" spans="1:3" x14ac:dyDescent="0.2">
      <c r="A14">
        <v>200</v>
      </c>
      <c r="B14">
        <v>9959700</v>
      </c>
      <c r="C14">
        <f t="shared" si="0"/>
        <v>0.40299999999999159</v>
      </c>
    </row>
    <row r="15" spans="1:3" x14ac:dyDescent="0.2">
      <c r="A15">
        <v>300</v>
      </c>
      <c r="B15">
        <v>9989500</v>
      </c>
      <c r="C15">
        <f t="shared" si="0"/>
        <v>0.10500000000000398</v>
      </c>
    </row>
    <row r="16" spans="1:3" x14ac:dyDescent="0.2">
      <c r="A16">
        <v>400</v>
      </c>
      <c r="B16">
        <v>9998100</v>
      </c>
      <c r="C16">
        <f t="shared" si="0"/>
        <v>1.9000000000005457E-2</v>
      </c>
    </row>
    <row r="17" spans="1:3" x14ac:dyDescent="0.2">
      <c r="A17">
        <v>500</v>
      </c>
      <c r="B17">
        <v>10000000</v>
      </c>
      <c r="C17">
        <f t="shared" si="0"/>
        <v>0</v>
      </c>
    </row>
    <row r="18" spans="1:3" x14ac:dyDescent="0.2">
      <c r="A18">
        <v>600</v>
      </c>
      <c r="B18">
        <v>10000000</v>
      </c>
      <c r="C18">
        <f t="shared" si="0"/>
        <v>0</v>
      </c>
    </row>
    <row r="19" spans="1:3" x14ac:dyDescent="0.2">
      <c r="A19">
        <v>700</v>
      </c>
      <c r="B19">
        <v>10000000</v>
      </c>
      <c r="C19">
        <f t="shared" si="0"/>
        <v>0</v>
      </c>
    </row>
    <row r="20" spans="1:3" x14ac:dyDescent="0.2">
      <c r="A20">
        <v>800</v>
      </c>
      <c r="B20">
        <v>10000000</v>
      </c>
      <c r="C20">
        <f t="shared" si="0"/>
        <v>0</v>
      </c>
    </row>
    <row r="21" spans="1:3" x14ac:dyDescent="0.2">
      <c r="A21">
        <v>900</v>
      </c>
      <c r="B21">
        <v>10000000</v>
      </c>
      <c r="C21">
        <f t="shared" si="0"/>
        <v>0</v>
      </c>
    </row>
    <row r="22" spans="1:3" x14ac:dyDescent="0.2">
      <c r="A22">
        <v>1000</v>
      </c>
      <c r="B22">
        <v>10000000</v>
      </c>
      <c r="C22">
        <f t="shared" si="0"/>
        <v>0</v>
      </c>
    </row>
    <row r="23" spans="1:3" x14ac:dyDescent="0.2">
      <c r="A23">
        <v>1100</v>
      </c>
      <c r="B23">
        <v>10000000</v>
      </c>
      <c r="C23">
        <f t="shared" si="0"/>
        <v>0</v>
      </c>
    </row>
    <row r="24" spans="1:3" x14ac:dyDescent="0.2">
      <c r="A24">
        <v>1200</v>
      </c>
      <c r="B24">
        <v>10000000</v>
      </c>
      <c r="C24">
        <f t="shared" si="0"/>
        <v>0</v>
      </c>
    </row>
    <row r="25" spans="1:3" x14ac:dyDescent="0.2">
      <c r="A25">
        <v>1300</v>
      </c>
      <c r="B25">
        <v>10000000</v>
      </c>
      <c r="C25">
        <f t="shared" si="0"/>
        <v>0</v>
      </c>
    </row>
    <row r="26" spans="1:3" x14ac:dyDescent="0.2">
      <c r="A26">
        <v>1400</v>
      </c>
      <c r="B26">
        <v>10000000</v>
      </c>
      <c r="C26">
        <f t="shared" si="0"/>
        <v>0</v>
      </c>
    </row>
    <row r="27" spans="1:3" x14ac:dyDescent="0.2">
      <c r="A27">
        <v>1500</v>
      </c>
      <c r="B27">
        <v>10000000</v>
      </c>
      <c r="C27">
        <f t="shared" si="0"/>
        <v>0</v>
      </c>
    </row>
    <row r="28" spans="1:3" x14ac:dyDescent="0.2">
      <c r="A28">
        <v>1600</v>
      </c>
      <c r="B28">
        <v>10000000</v>
      </c>
      <c r="C28">
        <f t="shared" si="0"/>
        <v>0</v>
      </c>
    </row>
    <row r="29" spans="1:3" x14ac:dyDescent="0.2">
      <c r="A29">
        <v>1700</v>
      </c>
      <c r="B29">
        <v>10000000</v>
      </c>
      <c r="C29">
        <f t="shared" si="0"/>
        <v>0</v>
      </c>
    </row>
    <row r="30" spans="1:3" x14ac:dyDescent="0.2">
      <c r="A30">
        <v>1800</v>
      </c>
      <c r="B30">
        <v>10000000</v>
      </c>
      <c r="C30">
        <f t="shared" si="0"/>
        <v>0</v>
      </c>
    </row>
    <row r="31" spans="1:3" x14ac:dyDescent="0.2">
      <c r="A31">
        <v>1900</v>
      </c>
      <c r="B31">
        <v>10000000</v>
      </c>
      <c r="C31">
        <f t="shared" si="0"/>
        <v>0</v>
      </c>
    </row>
    <row r="32" spans="1:3" x14ac:dyDescent="0.2">
      <c r="A32">
        <v>2000</v>
      </c>
      <c r="B32">
        <v>10000000</v>
      </c>
      <c r="C32">
        <f t="shared" si="0"/>
        <v>0</v>
      </c>
    </row>
    <row r="34" spans="1:3" x14ac:dyDescent="0.2">
      <c r="A34" t="s">
        <v>64</v>
      </c>
      <c r="B34" t="s">
        <v>32</v>
      </c>
      <c r="C34" t="s">
        <v>35</v>
      </c>
    </row>
    <row r="36" spans="1:3" x14ac:dyDescent="0.2">
      <c r="A36" t="s">
        <v>36</v>
      </c>
      <c r="B36" t="s">
        <v>66</v>
      </c>
      <c r="C36" t="s">
        <v>34</v>
      </c>
    </row>
    <row r="37" spans="1:3" x14ac:dyDescent="0.2">
      <c r="A37">
        <v>10</v>
      </c>
      <c r="B37">
        <v>1743200</v>
      </c>
      <c r="C37">
        <f>100-(B37/10000000)*100</f>
        <v>82.567999999999998</v>
      </c>
    </row>
    <row r="38" spans="1:3" x14ac:dyDescent="0.2">
      <c r="A38">
        <v>20</v>
      </c>
      <c r="B38">
        <v>2966500</v>
      </c>
      <c r="C38">
        <f t="shared" ref="C38:C65" si="1">100-(B38/10000000)*100</f>
        <v>70.334999999999994</v>
      </c>
    </row>
    <row r="39" spans="1:3" x14ac:dyDescent="0.2">
      <c r="A39">
        <v>30</v>
      </c>
      <c r="B39">
        <v>5849500</v>
      </c>
      <c r="C39">
        <f t="shared" si="1"/>
        <v>41.505000000000003</v>
      </c>
    </row>
    <row r="40" spans="1:3" x14ac:dyDescent="0.2">
      <c r="A40">
        <v>40</v>
      </c>
      <c r="B40">
        <v>7465600</v>
      </c>
      <c r="C40">
        <f t="shared" si="1"/>
        <v>25.343999999999994</v>
      </c>
    </row>
    <row r="41" spans="1:3" x14ac:dyDescent="0.2">
      <c r="A41">
        <v>50</v>
      </c>
      <c r="B41">
        <v>8353500</v>
      </c>
      <c r="C41">
        <f t="shared" si="1"/>
        <v>16.465000000000003</v>
      </c>
    </row>
    <row r="42" spans="1:3" x14ac:dyDescent="0.2">
      <c r="A42">
        <v>60</v>
      </c>
      <c r="B42">
        <v>8870800</v>
      </c>
      <c r="C42">
        <f t="shared" si="1"/>
        <v>11.292000000000002</v>
      </c>
    </row>
    <row r="43" spans="1:3" x14ac:dyDescent="0.2">
      <c r="A43">
        <v>70</v>
      </c>
      <c r="B43">
        <v>9248700</v>
      </c>
      <c r="C43">
        <f t="shared" si="1"/>
        <v>7.5130000000000052</v>
      </c>
    </row>
    <row r="44" spans="1:3" x14ac:dyDescent="0.2">
      <c r="A44">
        <v>80</v>
      </c>
      <c r="B44">
        <v>9418400</v>
      </c>
      <c r="C44">
        <f t="shared" si="1"/>
        <v>5.8160000000000025</v>
      </c>
    </row>
    <row r="45" spans="1:3" x14ac:dyDescent="0.2">
      <c r="A45">
        <v>90</v>
      </c>
      <c r="B45">
        <v>9541000</v>
      </c>
      <c r="C45">
        <f t="shared" si="1"/>
        <v>4.5900000000000034</v>
      </c>
    </row>
    <row r="46" spans="1:3" x14ac:dyDescent="0.2">
      <c r="A46">
        <v>100</v>
      </c>
      <c r="B46">
        <v>9631400</v>
      </c>
      <c r="C46">
        <f t="shared" si="1"/>
        <v>3.686000000000007</v>
      </c>
    </row>
    <row r="47" spans="1:3" x14ac:dyDescent="0.2">
      <c r="A47">
        <v>200</v>
      </c>
      <c r="B47">
        <v>9929500</v>
      </c>
      <c r="C47">
        <f t="shared" si="1"/>
        <v>0.70499999999999829</v>
      </c>
    </row>
    <row r="48" spans="1:3" x14ac:dyDescent="0.2">
      <c r="A48">
        <v>300</v>
      </c>
      <c r="B48">
        <v>9978800</v>
      </c>
      <c r="C48">
        <f t="shared" si="1"/>
        <v>0.2120000000000033</v>
      </c>
    </row>
    <row r="49" spans="1:3" x14ac:dyDescent="0.2">
      <c r="A49">
        <v>400</v>
      </c>
      <c r="B49">
        <v>9993400</v>
      </c>
      <c r="C49">
        <f t="shared" si="1"/>
        <v>6.6000000000002501E-2</v>
      </c>
    </row>
    <row r="50" spans="1:3" x14ac:dyDescent="0.2">
      <c r="A50">
        <v>500</v>
      </c>
      <c r="B50">
        <v>9999500</v>
      </c>
      <c r="C50">
        <f t="shared" si="1"/>
        <v>4.9999999999954525E-3</v>
      </c>
    </row>
    <row r="51" spans="1:3" x14ac:dyDescent="0.2">
      <c r="A51">
        <v>600</v>
      </c>
      <c r="B51">
        <v>10000000</v>
      </c>
      <c r="C51">
        <f t="shared" si="1"/>
        <v>0</v>
      </c>
    </row>
    <row r="52" spans="1:3" x14ac:dyDescent="0.2">
      <c r="A52">
        <v>700</v>
      </c>
      <c r="B52">
        <v>10000000</v>
      </c>
      <c r="C52">
        <f t="shared" si="1"/>
        <v>0</v>
      </c>
    </row>
    <row r="53" spans="1:3" x14ac:dyDescent="0.2">
      <c r="A53">
        <v>800</v>
      </c>
      <c r="B53">
        <v>10000000</v>
      </c>
      <c r="C53">
        <f t="shared" si="1"/>
        <v>0</v>
      </c>
    </row>
    <row r="54" spans="1:3" x14ac:dyDescent="0.2">
      <c r="A54">
        <v>900</v>
      </c>
      <c r="B54">
        <v>10000000</v>
      </c>
      <c r="C54">
        <f t="shared" si="1"/>
        <v>0</v>
      </c>
    </row>
    <row r="55" spans="1:3" x14ac:dyDescent="0.2">
      <c r="A55">
        <v>1000</v>
      </c>
      <c r="B55">
        <v>10000000</v>
      </c>
      <c r="C55">
        <f t="shared" si="1"/>
        <v>0</v>
      </c>
    </row>
    <row r="56" spans="1:3" x14ac:dyDescent="0.2">
      <c r="A56">
        <v>1100</v>
      </c>
      <c r="B56">
        <v>10000000</v>
      </c>
      <c r="C56">
        <f t="shared" si="1"/>
        <v>0</v>
      </c>
    </row>
    <row r="57" spans="1:3" x14ac:dyDescent="0.2">
      <c r="A57">
        <v>1200</v>
      </c>
      <c r="B57">
        <v>10000000</v>
      </c>
      <c r="C57">
        <f t="shared" si="1"/>
        <v>0</v>
      </c>
    </row>
    <row r="58" spans="1:3" x14ac:dyDescent="0.2">
      <c r="A58">
        <v>1300</v>
      </c>
      <c r="B58">
        <v>10000000</v>
      </c>
      <c r="C58">
        <f t="shared" si="1"/>
        <v>0</v>
      </c>
    </row>
    <row r="59" spans="1:3" x14ac:dyDescent="0.2">
      <c r="A59">
        <v>1400</v>
      </c>
      <c r="B59">
        <v>10000000</v>
      </c>
      <c r="C59">
        <f t="shared" si="1"/>
        <v>0</v>
      </c>
    </row>
    <row r="60" spans="1:3" x14ac:dyDescent="0.2">
      <c r="A60">
        <v>1500</v>
      </c>
      <c r="B60">
        <v>10000000</v>
      </c>
      <c r="C60">
        <f t="shared" si="1"/>
        <v>0</v>
      </c>
    </row>
    <row r="61" spans="1:3" x14ac:dyDescent="0.2">
      <c r="A61">
        <v>1600</v>
      </c>
      <c r="B61">
        <v>10000000</v>
      </c>
      <c r="C61">
        <f t="shared" si="1"/>
        <v>0</v>
      </c>
    </row>
    <row r="62" spans="1:3" x14ac:dyDescent="0.2">
      <c r="A62">
        <v>1700</v>
      </c>
      <c r="B62">
        <v>10000000</v>
      </c>
      <c r="C62">
        <f t="shared" si="1"/>
        <v>0</v>
      </c>
    </row>
    <row r="63" spans="1:3" x14ac:dyDescent="0.2">
      <c r="A63">
        <v>1800</v>
      </c>
      <c r="B63">
        <v>10000000</v>
      </c>
      <c r="C63">
        <f t="shared" si="1"/>
        <v>0</v>
      </c>
    </row>
    <row r="64" spans="1:3" x14ac:dyDescent="0.2">
      <c r="A64">
        <v>1900</v>
      </c>
      <c r="B64">
        <v>10000000</v>
      </c>
      <c r="C64">
        <f t="shared" si="1"/>
        <v>0</v>
      </c>
    </row>
    <row r="65" spans="1:3" x14ac:dyDescent="0.2">
      <c r="A65">
        <v>2000</v>
      </c>
      <c r="B65">
        <v>10000000</v>
      </c>
      <c r="C65">
        <f t="shared" si="1"/>
        <v>0</v>
      </c>
    </row>
    <row r="67" spans="1:3" x14ac:dyDescent="0.2">
      <c r="A67" t="s">
        <v>65</v>
      </c>
      <c r="B67" t="s">
        <v>32</v>
      </c>
      <c r="C67" t="s">
        <v>35</v>
      </c>
    </row>
    <row r="69" spans="1:3" x14ac:dyDescent="0.2">
      <c r="A69" t="s">
        <v>36</v>
      </c>
      <c r="B69" t="s">
        <v>66</v>
      </c>
      <c r="C69" t="s">
        <v>34</v>
      </c>
    </row>
    <row r="70" spans="1:3" x14ac:dyDescent="0.2">
      <c r="A70">
        <v>10</v>
      </c>
      <c r="B70" s="15">
        <v>7508700</v>
      </c>
      <c r="C70">
        <f>100-(B70/10000000)*100</f>
        <v>24.912999999999997</v>
      </c>
    </row>
    <row r="71" spans="1:3" x14ac:dyDescent="0.2">
      <c r="A71">
        <v>20</v>
      </c>
      <c r="B71">
        <v>8421100</v>
      </c>
      <c r="C71">
        <f t="shared" ref="C71:C98" si="2">100-(B71/10000000)*100</f>
        <v>15.789000000000001</v>
      </c>
    </row>
    <row r="72" spans="1:3" x14ac:dyDescent="0.2">
      <c r="A72">
        <v>30</v>
      </c>
      <c r="B72">
        <v>9303800</v>
      </c>
      <c r="C72">
        <f t="shared" si="2"/>
        <v>6.9620000000000033</v>
      </c>
    </row>
    <row r="73" spans="1:3" x14ac:dyDescent="0.2">
      <c r="A73">
        <v>40</v>
      </c>
      <c r="B73">
        <v>9629900</v>
      </c>
      <c r="C73">
        <f t="shared" si="2"/>
        <v>3.7009999999999934</v>
      </c>
    </row>
    <row r="74" spans="1:3" x14ac:dyDescent="0.2">
      <c r="A74">
        <v>50</v>
      </c>
      <c r="B74">
        <v>9778300</v>
      </c>
      <c r="C74">
        <f t="shared" si="2"/>
        <v>2.2169999999999987</v>
      </c>
    </row>
    <row r="75" spans="1:3" x14ac:dyDescent="0.2">
      <c r="A75">
        <v>60</v>
      </c>
      <c r="B75">
        <v>9856000</v>
      </c>
      <c r="C75">
        <f t="shared" si="2"/>
        <v>1.4399999999999977</v>
      </c>
    </row>
    <row r="76" spans="1:3" x14ac:dyDescent="0.2">
      <c r="A76">
        <v>70</v>
      </c>
      <c r="B76">
        <v>9990100</v>
      </c>
      <c r="C76">
        <f t="shared" si="2"/>
        <v>9.9000000000003752E-2</v>
      </c>
    </row>
    <row r="77" spans="1:3" x14ac:dyDescent="0.2">
      <c r="A77">
        <v>80</v>
      </c>
      <c r="B77">
        <v>9995800</v>
      </c>
      <c r="C77">
        <f t="shared" si="2"/>
        <v>4.2000000000001592E-2</v>
      </c>
    </row>
    <row r="78" spans="1:3" x14ac:dyDescent="0.2">
      <c r="A78">
        <v>90</v>
      </c>
      <c r="B78">
        <v>9998900</v>
      </c>
      <c r="C78">
        <f t="shared" si="2"/>
        <v>1.1000000000009891E-2</v>
      </c>
    </row>
    <row r="79" spans="1:3" x14ac:dyDescent="0.2">
      <c r="A79">
        <v>100</v>
      </c>
      <c r="B79">
        <v>10000000</v>
      </c>
      <c r="C79">
        <f t="shared" si="2"/>
        <v>0</v>
      </c>
    </row>
    <row r="80" spans="1:3" x14ac:dyDescent="0.2">
      <c r="A80">
        <v>200</v>
      </c>
      <c r="B80">
        <v>10000000</v>
      </c>
      <c r="C80">
        <f t="shared" si="2"/>
        <v>0</v>
      </c>
    </row>
    <row r="81" spans="1:3" x14ac:dyDescent="0.2">
      <c r="A81">
        <v>300</v>
      </c>
      <c r="B81">
        <v>10000000</v>
      </c>
      <c r="C81">
        <f t="shared" si="2"/>
        <v>0</v>
      </c>
    </row>
    <row r="82" spans="1:3" x14ac:dyDescent="0.2">
      <c r="A82">
        <v>400</v>
      </c>
      <c r="B82">
        <v>10000000</v>
      </c>
      <c r="C82">
        <f t="shared" si="2"/>
        <v>0</v>
      </c>
    </row>
    <row r="83" spans="1:3" x14ac:dyDescent="0.2">
      <c r="A83">
        <v>500</v>
      </c>
      <c r="B83">
        <v>10000000</v>
      </c>
      <c r="C83">
        <f t="shared" si="2"/>
        <v>0</v>
      </c>
    </row>
    <row r="84" spans="1:3" x14ac:dyDescent="0.2">
      <c r="A84">
        <v>600</v>
      </c>
      <c r="B84">
        <v>10000000</v>
      </c>
      <c r="C84">
        <f t="shared" si="2"/>
        <v>0</v>
      </c>
    </row>
    <row r="85" spans="1:3" x14ac:dyDescent="0.2">
      <c r="A85">
        <v>700</v>
      </c>
      <c r="B85">
        <v>10000000</v>
      </c>
      <c r="C85">
        <f t="shared" si="2"/>
        <v>0</v>
      </c>
    </row>
    <row r="86" spans="1:3" x14ac:dyDescent="0.2">
      <c r="A86">
        <v>800</v>
      </c>
      <c r="B86">
        <v>10000000</v>
      </c>
      <c r="C86">
        <f t="shared" si="2"/>
        <v>0</v>
      </c>
    </row>
    <row r="87" spans="1:3" x14ac:dyDescent="0.2">
      <c r="A87">
        <v>900</v>
      </c>
      <c r="B87">
        <v>10000000</v>
      </c>
      <c r="C87">
        <f t="shared" si="2"/>
        <v>0</v>
      </c>
    </row>
    <row r="88" spans="1:3" x14ac:dyDescent="0.2">
      <c r="A88">
        <v>1000</v>
      </c>
      <c r="B88">
        <v>10000000</v>
      </c>
      <c r="C88">
        <f t="shared" si="2"/>
        <v>0</v>
      </c>
    </row>
    <row r="89" spans="1:3" x14ac:dyDescent="0.2">
      <c r="A89">
        <v>1100</v>
      </c>
      <c r="B89">
        <v>10000000</v>
      </c>
      <c r="C89">
        <f t="shared" si="2"/>
        <v>0</v>
      </c>
    </row>
    <row r="90" spans="1:3" x14ac:dyDescent="0.2">
      <c r="A90">
        <v>1200</v>
      </c>
      <c r="B90">
        <v>10000000</v>
      </c>
      <c r="C90">
        <f t="shared" si="2"/>
        <v>0</v>
      </c>
    </row>
    <row r="91" spans="1:3" x14ac:dyDescent="0.2">
      <c r="A91">
        <v>1300</v>
      </c>
      <c r="B91">
        <v>10000000</v>
      </c>
      <c r="C91">
        <f t="shared" si="2"/>
        <v>0</v>
      </c>
    </row>
    <row r="92" spans="1:3" x14ac:dyDescent="0.2">
      <c r="A92">
        <v>1400</v>
      </c>
      <c r="B92">
        <v>10000000</v>
      </c>
      <c r="C92">
        <f t="shared" si="2"/>
        <v>0</v>
      </c>
    </row>
    <row r="93" spans="1:3" x14ac:dyDescent="0.2">
      <c r="A93">
        <v>1500</v>
      </c>
      <c r="B93">
        <v>10000000</v>
      </c>
      <c r="C93">
        <f t="shared" si="2"/>
        <v>0</v>
      </c>
    </row>
    <row r="94" spans="1:3" x14ac:dyDescent="0.2">
      <c r="A94">
        <v>1600</v>
      </c>
      <c r="B94">
        <v>10000000</v>
      </c>
      <c r="C94">
        <f t="shared" si="2"/>
        <v>0</v>
      </c>
    </row>
    <row r="95" spans="1:3" x14ac:dyDescent="0.2">
      <c r="A95">
        <v>1700</v>
      </c>
      <c r="B95">
        <v>10000000</v>
      </c>
      <c r="C95">
        <f t="shared" si="2"/>
        <v>0</v>
      </c>
    </row>
    <row r="96" spans="1:3" x14ac:dyDescent="0.2">
      <c r="A96">
        <v>1800</v>
      </c>
      <c r="B96">
        <v>10000000</v>
      </c>
      <c r="C96">
        <f t="shared" si="2"/>
        <v>0</v>
      </c>
    </row>
    <row r="97" spans="1:3" x14ac:dyDescent="0.2">
      <c r="A97">
        <v>1900</v>
      </c>
      <c r="B97">
        <v>10000000</v>
      </c>
      <c r="C97">
        <f t="shared" si="2"/>
        <v>0</v>
      </c>
    </row>
    <row r="98" spans="1:3" x14ac:dyDescent="0.2">
      <c r="A98">
        <v>2000</v>
      </c>
      <c r="B98">
        <v>10000000</v>
      </c>
      <c r="C98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Tungsten</vt:lpstr>
      <vt:lpstr>Tantalum</vt:lpstr>
      <vt:lpstr>Self Attenuation - G4BL</vt:lpstr>
      <vt:lpstr>Self Attenuation - OpenMC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2021-08-03T18:38:30Z</dcterms:created>
  <dcterms:modified xsi:type="dcterms:W3CDTF">2021-08-27T09:21:28Z</dcterms:modified>
</cp:coreProperties>
</file>