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jrwhi\dev\oss\smallXY\"/>
    </mc:Choice>
  </mc:AlternateContent>
  <xr:revisionPtr revIDLastSave="0" documentId="13_ncr:1_{A2AC2041-06A7-480D-B819-A51E5F735659}" xr6:coauthVersionLast="45" xr6:coauthVersionMax="45" xr10:uidLastSave="{00000000-0000-0000-0000-000000000000}"/>
  <bookViews>
    <workbookView xWindow="490" yWindow="330" windowWidth="30720" windowHeight="190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 l="1"/>
  <c r="F80" i="1"/>
  <c r="F79" i="1"/>
  <c r="F74" i="1"/>
  <c r="F73" i="1"/>
  <c r="F72" i="1"/>
  <c r="F69" i="1"/>
  <c r="L2" i="1"/>
</calcChain>
</file>

<file path=xl/sharedStrings.xml><?xml version="1.0" encoding="utf-8"?>
<sst xmlns="http://schemas.openxmlformats.org/spreadsheetml/2006/main" count="484" uniqueCount="287">
  <si>
    <t xml:space="preserve"> </t>
  </si>
  <si>
    <t>Total Price</t>
  </si>
  <si>
    <t>Category</t>
  </si>
  <si>
    <t>Name</t>
  </si>
  <si>
    <t>Description</t>
  </si>
  <si>
    <t>PN</t>
  </si>
  <si>
    <t>Quantity/Pack</t>
  </si>
  <si>
    <t>Quantity</t>
  </si>
  <si>
    <t>Manufacturer</t>
  </si>
  <si>
    <t>Manufacturer PN</t>
  </si>
  <si>
    <t>Supplier</t>
  </si>
  <si>
    <t>Link</t>
  </si>
  <si>
    <t>Item Price</t>
  </si>
  <si>
    <t>Notes</t>
  </si>
  <si>
    <t>Frame</t>
  </si>
  <si>
    <t>2020 Extrusion</t>
  </si>
  <si>
    <t>Base Frame X 2020</t>
  </si>
  <si>
    <t>p041</t>
  </si>
  <si>
    <t>Misumi</t>
  </si>
  <si>
    <t>HFSB5-2020-290</t>
  </si>
  <si>
    <t>Base Frame Z 2020</t>
  </si>
  <si>
    <t>p040</t>
  </si>
  <si>
    <t>HFSB5-2020-280</t>
  </si>
  <si>
    <t>Frame Y 2020</t>
  </si>
  <si>
    <t>p025</t>
  </si>
  <si>
    <t>HFSB5-2020-260</t>
  </si>
  <si>
    <t>Top Frame X 2020</t>
  </si>
  <si>
    <t>p024</t>
  </si>
  <si>
    <t>HFSB5-2020-330</t>
  </si>
  <si>
    <t>X Rail 2020</t>
  </si>
  <si>
    <t>p021</t>
  </si>
  <si>
    <t>HFSB5-2020-270</t>
  </si>
  <si>
    <t>Bed Frame X 2020</t>
  </si>
  <si>
    <t>p076</t>
  </si>
  <si>
    <t>HFSB5-2020-240</t>
  </si>
  <si>
    <t>Bed Frame Y 2020</t>
  </si>
  <si>
    <t>p077</t>
  </si>
  <si>
    <t>HFSB5-2020-189</t>
  </si>
  <si>
    <t>2020 Extrusion Corner Bracket</t>
  </si>
  <si>
    <t>Cast aluminum, 28x20 type, 2 slots, black</t>
  </si>
  <si>
    <t>-</t>
  </si>
  <si>
    <t>Amazon</t>
  </si>
  <si>
    <t>https://www.amazon.com/gp/product/B07VP59NGH/ref=ox_sc_act_title_1?smid=A1THAZDOWP300U&amp;psc=1</t>
  </si>
  <si>
    <t>ABS Plastic Sheet</t>
  </si>
  <si>
    <t>300x300mm, 3mm or 1/8in thick</t>
  </si>
  <si>
    <t>p042</t>
  </si>
  <si>
    <t>https://www.amazon.com/Install-Bay-89-00-9031-Plastic-8-Inch/dp/B0007WTF02/ref=sr_1_1?keywords=1%2F8%2Babs%2Bsheet&amp;qid=1582478397&amp;sr=8-1&amp;th=1</t>
  </si>
  <si>
    <t>Check local suppliers</t>
  </si>
  <si>
    <t>Screw Mount Rubber Feet</t>
  </si>
  <si>
    <t>16mm diameter, M3 screw</t>
  </si>
  <si>
    <t>C-30-RK-16</t>
  </si>
  <si>
    <t>https://us.misumi-ec.com/vona2/detail/110500157910/?ProductCode=C-30-RK-16</t>
  </si>
  <si>
    <t>Motion</t>
  </si>
  <si>
    <t>F623ZZ Ball Bearing</t>
  </si>
  <si>
    <t>3x10x4mm flanged, shielded</t>
  </si>
  <si>
    <t>Ebay</t>
  </si>
  <si>
    <t>https://www.ebay.com/itm/10-x-F623zz-Mini-Metal-Double-Shielded-Flanged-Ball-Bearings-3mm-x-10mm-x-4mm/162442970953</t>
  </si>
  <si>
    <t>GT2 20T Timing Pulley</t>
  </si>
  <si>
    <t>6mm belt, 5mm bore, w/ setscrews, black anodized</t>
  </si>
  <si>
    <t>https://www.amazon.com/Calorbot-Aluminum-Timing-Pulley-Printer/dp/B07Y2WPFLH/ref=sr_1_2?keywords=gt2+20t+black&amp;qid=1582151930&amp;sr=8-2</t>
  </si>
  <si>
    <t>GT2 Open Timing Belt</t>
  </si>
  <si>
    <t>6mm width, fiberglass reinforced, 3 meters</t>
  </si>
  <si>
    <t>Gates</t>
  </si>
  <si>
    <t>McMaster Carr</t>
  </si>
  <si>
    <t>https://www.mcmaster.com/3682n1-3682N14</t>
  </si>
  <si>
    <t>Use genuine Gates or Gates Unitta belts, which can be found on AliExpress</t>
  </si>
  <si>
    <t>X Linear Rail</t>
  </si>
  <si>
    <t>MGN12 rail, 250mm, w/ MGN12C carriage</t>
  </si>
  <si>
    <t>p020</t>
  </si>
  <si>
    <t>AliExpress</t>
  </si>
  <si>
    <t>https://www.aliexpress.com/item/32829826159.html?gps-id=pcStoreJustForYou&amp;scm=1007.23125.137358.0&amp;scm_id=1007.23125.137358.0&amp;scm-url=1007.23125.137358.0&amp;pvid=f4435996-4007-4cc6-89eb-4ec08426262a&amp;spm=a2g0o.store_home.smartJustForYou_684111704.0</t>
  </si>
  <si>
    <t>Recommended seller: CNA Mechanical Parts</t>
  </si>
  <si>
    <t>Y Linear Rail</t>
  </si>
  <si>
    <t>MGN12 rail, 200mm, w/ MGN12C carriage</t>
  </si>
  <si>
    <t>p026</t>
  </si>
  <si>
    <t>Z Linear Shaft</t>
  </si>
  <si>
    <t>10mm diameter</t>
  </si>
  <si>
    <t>p073</t>
  </si>
  <si>
    <t>PSFG10-200</t>
  </si>
  <si>
    <t>https://us.misumi-ec.com/vona2/detail/110302634310/?CategorySpec=00000042688%3a%3aa%0900000028941%3a%3amig00000001498387%0900000042718%3a%3aa%0900000042685%3a%3aa&amp;curSearch=%7b%22field%22%3a%22%40search%22%2c%22seriesCode%22%3a%22110302634310%22%2c%22innerCode%22%3a%22%22%2c%22sort%22%3a1%2c%22specSortFlag%22%3a0%2c%22allSpecFlag%22%3a0%2c%22page%22%3a1%2c%22pageSize%22%3a%2260%22%2c%2200000028938%22%3a%2200000028938.a!00002%22%2c%2200000028943%22%3a%22200%22%2c%2200000028941%22%3a%22mig00000001498387%22%2c%22fixedInfo%22%3a%22MDM00000543462110302634310-15184782297907183117113089131%7c12%22%7d&amp;Tab=wysiwyg_area_0</t>
  </si>
  <si>
    <t xml:space="preserve">Z Linear Bearings </t>
  </si>
  <si>
    <t>LM10UU</t>
  </si>
  <si>
    <t>eBay</t>
  </si>
  <si>
    <t>https://www.ebay.com/itm/LM6-LM8-LM10-LM12-UU-Linear-Bearing-Bushing-RepRap-3D-Printers-Prusa-i3-MK8-CNC/152142976736?var=451338903410</t>
  </si>
  <si>
    <t>Z Leadscrew</t>
  </si>
  <si>
    <t>150mm T8 leadscrew, 2mm pitch, packaged with nut</t>
  </si>
  <si>
    <t>p075</t>
  </si>
  <si>
    <t>https://www.ebay.com/itm/8mm-T8x2-Lead-Screw-Threaded-Rod-T8-Trapezoidal-ACME-Stepper-150-200-250-300-400/322001200138?var=511026600803</t>
  </si>
  <si>
    <t>Rigid Shaft Coupler</t>
  </si>
  <si>
    <t>5mm to 8mm</t>
  </si>
  <si>
    <t>https://www.ebay.com/itm/D14L25-Multi-size-Aluminunm-Motor-Shaft-Rigid-Coupling-3D-Printer-CNC-Model-DIY/152256123670?var=451449046286</t>
  </si>
  <si>
    <t>NEMA 17 Stepper Motor</t>
  </si>
  <si>
    <t>48mm length, 5mm D shaft</t>
  </si>
  <si>
    <t>17HS19-2004S1</t>
  </si>
  <si>
    <t>StepperOnline</t>
  </si>
  <si>
    <t>https://www.omc-stepperonline.com/nema-17-stepper-motor/nema-17-bipolar-59ncm-84oz-in-2a-42x48mm-4-wires-w-1m-cable-and-connector.html?mfp=149-step-angle%5B1.8%5D%2C183-body-length-mm%5B40%2C48%5D%2C71-single-shaft-dual-shaft%5BSingle%20Shaft%5D%2C21-shaft-type%5BD-Cut%5D%2C22-shaft-diameter-mm%5B5%5D%2C24-no-of-lead%5B4%5D&amp;limit=100</t>
  </si>
  <si>
    <t>Fasteners</t>
  </si>
  <si>
    <t>M5x35mm BHCS</t>
  </si>
  <si>
    <t>Class 12.9 black oxide alloy steel</t>
  </si>
  <si>
    <t>Bolt Depot</t>
  </si>
  <si>
    <t>https://www.boltdepot.com/Metric_socket_button_head_Class_12.9_alloy_steel_black_oxide_finish_5mm_x_0.8mm.aspx</t>
  </si>
  <si>
    <t>4 on z axis</t>
  </si>
  <si>
    <t>M5x16mm BHCS</t>
  </si>
  <si>
    <t>6 on z axis, 4 on xy</t>
  </si>
  <si>
    <t>M5x8mm BHCS</t>
  </si>
  <si>
    <t>M5 Hex Nut</t>
  </si>
  <si>
    <t>Class 8.8 zinc plated</t>
  </si>
  <si>
    <t>https://www.boltdepot.com/Metric_hex_nuts_Zinc_plated_class_8.8_steel.aspx</t>
  </si>
  <si>
    <t>2020 Extrusion M5 Nut</t>
  </si>
  <si>
    <t>Drop-in T nut type</t>
  </si>
  <si>
    <t>https://www.ebay.com/itm/M3-M4-M5-Heavy-Duty-Sliding-T-Slot-T-Series-20-2020-for-Nut-Extrusion-Aluminum/372895764302?hash=item56d251cf4e:m:mnldiilTbOuGMFabErXMK4g</t>
  </si>
  <si>
    <t>M3x50mm SHCS</t>
  </si>
  <si>
    <t>Only 18-8 stainless steel available</t>
  </si>
  <si>
    <t>https://www.boltdepot.com/Metric_socket_cap_Stainless_steel_18-8_(A-2)_3mm_x_0.5mm.aspx</t>
  </si>
  <si>
    <t>M3x30mm SHCS</t>
  </si>
  <si>
    <t>https://www.boltdepot.com/Metric_socket_cap_Class_12.9_alloy_steel_black_oxide_finish_3mm_x_0.5mm.aspx</t>
  </si>
  <si>
    <t>M3x25mm SHCS</t>
  </si>
  <si>
    <t>M3x20mm SHCS</t>
  </si>
  <si>
    <t>M3x12mm SHCS</t>
  </si>
  <si>
    <t>M3x8mm SHCS</t>
  </si>
  <si>
    <t>M3 Hex Nut</t>
  </si>
  <si>
    <t>2020 Extrusion M3 Nut</t>
  </si>
  <si>
    <t>https://www.ebay.com/itm/Drop-in-Tee-t-nuts-2020-T-slot-Aluminium-Profile-Extrusion-For-3D-Printer/163009021095?hash=item25f41844a7:m:mTFF6SEZPrTUV8Hu0ddaH4Q</t>
  </si>
  <si>
    <t>M2.5x12mm SHCS</t>
  </si>
  <si>
    <t>https://www.boltdepot.com/Metric_socket_cap_Class_12.9_alloy_steel_black_oxide_finish_2.5mm_x_0.45mm.aspx</t>
  </si>
  <si>
    <t>Printbed</t>
  </si>
  <si>
    <t>PEI Sheet w/ 3M 468MP Adhesive</t>
  </si>
  <si>
    <t>0.5mm thick, min. size 200x200mm</t>
  </si>
  <si>
    <t>GizmoDorks</t>
  </si>
  <si>
    <t>https://www.amazon.com/Gizmo-Dorks-Printer-Laminated-Adhesive/dp/B07FVL1SYF/ref=sr_1_11?dchild=1&amp;keywords=pei+sheet+468mp&amp;qid=1586622670&amp;sr=8-11</t>
  </si>
  <si>
    <t>MK3 Aluminum PCB Heated Bed</t>
  </si>
  <si>
    <t>214mm square</t>
  </si>
  <si>
    <t>https://www.amazon.com/Heatbed-Aluminum-Drucker-Printer-Thermistor/dp/B00TCL9OR8/ref=sr_1_2?keywords=mk3+heat+bed&amp;qid=1584918885&amp;sr=8-2</t>
  </si>
  <si>
    <t>Printbed Insulation Sheet</t>
  </si>
  <si>
    <t>200mm square</t>
  </si>
  <si>
    <t>https://www.amazon.com/Aokin-Insulation-Lightweight-Self-Adhesive-Ultimaker/dp/B07TZQY289/ref=sr_1_5?keywords=3d+printer+bed+insulation&amp;qid=1583460927&amp;sr=8-5</t>
  </si>
  <si>
    <t>Electronics</t>
  </si>
  <si>
    <t>E3D V6 Hotend</t>
  </si>
  <si>
    <t>E3D V6 1.75mm 12V w/ Bowden</t>
  </si>
  <si>
    <t>E3D</t>
  </si>
  <si>
    <t>MatterHackers</t>
  </si>
  <si>
    <t>https://www.matterhackers.com/store/l/v6-hotend-full-kit-1.75mm-universal-with-bowden/sk/M2GARJVZ</t>
  </si>
  <si>
    <t>Available from other sources; kit includes bowden tube and connector</t>
  </si>
  <si>
    <t>40x40x20mm Fan</t>
  </si>
  <si>
    <t>12V, &gt;9CFM, 2 wires, Delta/Sanyo/NMB/Sunon recommended</t>
  </si>
  <si>
    <t>Various</t>
  </si>
  <si>
    <t>Mouser</t>
  </si>
  <si>
    <t>Power Supply</t>
  </si>
  <si>
    <t>12V 350W</t>
  </si>
  <si>
    <t>Mean Well</t>
  </si>
  <si>
    <t>LRS-350-12</t>
  </si>
  <si>
    <t>https://www.mouser.com/ProductDetail/MEAN-WELL/LRS-350-12?qs=sGAEpiMZZMsPs3th5F8koFULpgwPDWdXx%2FKejc7xGt%2FA9mjSmxDffw%3D%3D</t>
  </si>
  <si>
    <t>Avoid cheap power supplies</t>
  </si>
  <si>
    <t>RepRap Smart Controller LCD</t>
  </si>
  <si>
    <t>20x4 LCD version</t>
  </si>
  <si>
    <t>https://www.amazon.com/BIQU-Display-Controller-2004LCD-Adapter/dp/B01FLU9X5Q/ref=sr_1_3?crid=1305Q9ZY5L4U5&amp;keywords=reprap+smart+controller&amp;qid=1582348774&amp;sprefix=reprap+smart+%2Caps%2C223&amp;sr=8-3</t>
  </si>
  <si>
    <t>Available from multiple sellers</t>
  </si>
  <si>
    <t>Inductive Proximity Sensor</t>
  </si>
  <si>
    <t>M8 NPN NO 5V</t>
  </si>
  <si>
    <t>https://www.amazon.com/Taiss-LJ8A3-2-Z-Normally-inductive-Proximity/dp/B073XCWWBD/ref=sr_1_5?keywords=m8+inductive&amp;qid=1584918645&amp;refinements=p_85%3A2470955011&amp;rnid=2470954011&amp;rps=1&amp;sr=8-5</t>
  </si>
  <si>
    <t>JST SM Connectors</t>
  </si>
  <si>
    <t>Assortment of male and female crimps and housings with 2-4 pins</t>
  </si>
  <si>
    <t>https://www.amazon.com/gp/product/B07C96PQ4N/ref=ox_sc_act_title_1?smid=A26ATEC08S9EFM&amp;psc=1</t>
  </si>
  <si>
    <t>Cheap assortments are available on Amazon; they aren't genuine JST connectors but it doesn't matter</t>
  </si>
  <si>
    <t>Spade Fork Terminal M3.5 #6</t>
  </si>
  <si>
    <t>3M</t>
  </si>
  <si>
    <t>22-16AWG</t>
  </si>
  <si>
    <t>BS-22-6</t>
  </si>
  <si>
    <t>https://www.mouser.com/ProductDetail/3M-Electronic-Specialty/BS-22-6?qs=sGAEpiMZZMvz8LftK4jermgtdJWRly%2Fk55gl8WOAMYg%3D</t>
  </si>
  <si>
    <t>Generic 0.1" Connectors</t>
  </si>
  <si>
    <t>Assortment of female crimps and housings with 2-4 pins</t>
  </si>
  <si>
    <t>https://www.amazon.com/Haitronic-310pcs-sockets-Connector-Housing/dp/B0744CV3Y5/ref=sr_1_20?keywords=dupont+connectors&amp;qid=1582935556&amp;sr=8-20</t>
  </si>
  <si>
    <t>Cheap assortments are available on Amazon; commonly sold as "DuPont" connectors</t>
  </si>
  <si>
    <t xml:space="preserve">Snap-in AC Inlet Receptacle </t>
  </si>
  <si>
    <t>For 20x27mm hole</t>
  </si>
  <si>
    <t>Qualtek</t>
  </si>
  <si>
    <t>701W-X2/02</t>
  </si>
  <si>
    <t>https://www.mouser.com/ProductDetail/Qualtek/701W-X2-02?qs=sGAEpiMZZMvh4ezHM5rsUi9iIE2MlKB2pf7RTMMxQSo%3D</t>
  </si>
  <si>
    <t>Corrugated Plastic Conduit</t>
  </si>
  <si>
    <t>7mm inner diameter or similar</t>
  </si>
  <si>
    <t>https://www.amazon.com/Corrugated-Plastic-Flexible-Conduit-Tubing/dp/B07GCZ12PW/ref=sr_1_12?keywords=corrugated+wire+tube&amp;qid=1585629916&amp;sr=8-12</t>
  </si>
  <si>
    <t>Hard to find in small quantities</t>
  </si>
  <si>
    <t>Toolhead Cable</t>
  </si>
  <si>
    <t>24AWG 12 core flexible robot cable, 1 meter</t>
  </si>
  <si>
    <t>MASW-BSBD-0.2-12-1</t>
  </si>
  <si>
    <t>https://us.misumi-ec.com/vona2/detail/110400383470/?CategorySpec=unitType%3a%3a1%0900000027658%3a%3amig00000001430877%0900000027659%3a%3amig00000001419424%0900000027664%3a%3ab&amp;curSearch=%7b%22field%22%3a%22%40search%22%2c%22seriesCode%22%3a%22110400383470%22%2c%22innerCode%22%3a%22%22%2c%22sort%22%3a1%2c%22specSortFlag%22%3a0%2c%22allSpecFlag%22%3a0%2c%22page%22%3a1%2c%22pageSize%22%3a%2260%22%2c%2200000027672%22%3a%221%22%2c%2200000027658%22%3a%22mig00000001419211%22%2c%2200000027659%22%3a%22mig00000001419212%22%2c%22fixedInfo%22%3a%22MDM00002997097110400383470-1955867796-1255582821348813972%7c32%22%7d&amp;Tab=wysiwyg_area_1</t>
  </si>
  <si>
    <t>7.3mm OD</t>
  </si>
  <si>
    <t>Motor Cable</t>
  </si>
  <si>
    <t>24AWG 4 core PVC sheathed cable, 2 meters</t>
  </si>
  <si>
    <t>MAST-UL2464-24-4-2</t>
  </si>
  <si>
    <t>https://us.misumi-ec.com/vona2/detail/110400411830/?CategorySpec=unitType%3a%3a1%0900000056653%3a%3amig00000001421444%0900000053241%3a%3amig00000001426004%0900000054967%3a%3ab%0900000054056%3a%3aa%0900000052935%3a%3aa&amp;curSearch=%7b%22field%22%3a%22%40search%22%2c%22seriesCode%22%3a%22110400411830%22%2c%22innerCode%22%3a%22%22%2c%22sort%22%3a1%2c%22specSortFlag%22%3a0%2c%22allSpecFlag%22%3a0%2c%22page%22%3a1%2c%22pageSize%22%3a%2260%22%2c%2200000056391%22%3a%22mig00000001435282%22%2c%2200000056653%22%3a%22mig00000001421444%22%2c%2200000053241%22%3a%22mig00000001426004%22%2c%22fixedInfo%22%3a%22MDM0000302541211040041183011%7c15%22%7d&amp;Tab=wysiwyg_area_1</t>
  </si>
  <si>
    <t>Endstop Cable</t>
  </si>
  <si>
    <t>24AWG 2 core PVC sheathed cable, 2 meters</t>
  </si>
  <si>
    <t>MAST-UL2464-24-2-2</t>
  </si>
  <si>
    <t>https://us.misumi-ec.com/vona2/detail/110400411830/?CategorySpec=unitType%3a%3a1%0900000056391%3a%3amig00000001435282%0900000056653%3a%3amig00000001425996%0900000053241%3a%3amig00000001426000%0900000054967%3a%3ab&amp;curSearch=%7b%22field%22%3a%22%40search%22%2c%22seriesCode%22%3a%22110400411830%22%2c%22innerCode%22%3a%22%22%2c%22sort%22%3a1%2c%22specSortFlag%22%3a0%2c%22allSpecFlag%22%3a0%2c%22page%22%3a1%2c%22pageSize%22%3a%2260%22%2c%2200000056391%22%3a%22mig00000001435282%22%2c%2200000056653%22%3a%22mig00000001421444%22%2c%2200000053241%22%3a%22mig00000001426000%22%2c%22fixedInfo%22%3a%22MDM0000302402811040041183011%7c15%22%7d&amp;Tab=wysiwyg_area_1</t>
  </si>
  <si>
    <t>Mains Power Cable</t>
  </si>
  <si>
    <t>18AWG 3 core mains power cable, 300mm</t>
  </si>
  <si>
    <t>12V Power Cable</t>
  </si>
  <si>
    <t>16AWG 4 core PVC sheathed cable, 300mm</t>
  </si>
  <si>
    <t>MAOL-SP3SK-1.5-4-1</t>
  </si>
  <si>
    <t>https://us.misumi-ec.com/vona2/detail/110400382610/?CategorySpec=00000027798%3a%3a1%0900000027784%3a%3amig00000001419305%0900000027785%3a%3amig00000001420772%0900000027790%3a%3ab&amp;curSearch=%7b%22field%22%3a%22%40search%22%2c%22seriesCode%22%3a%22110400382610%22%2c%22innerCode%22%3a%22%22%2c%22sort%22%3a1%2c%22specSortFlag%22%3a0%2c%22allSpecFlag%22%3a0%2c%22page%22%3a1%2c%22pageSize%22%3a%2260%22%2c%2200000027798%22%3a%22mig00000001427616%22%2c%2200000027784%22%3a%22mig00000001419224%22%2c%2200000027785%22%3a%22mig00000001419225%22%2c%22fixedInfo%22%3a%22MDM0000300833711040038261011%7c16%22%7d&amp;Tab=wysiwyg_area_1</t>
  </si>
  <si>
    <t>18AWG 2 core PVC sheathed cable, 300mm</t>
  </si>
  <si>
    <t>MAOL-SP3SK-1.0-2-1</t>
  </si>
  <si>
    <t>https://us.misumi-ec.com/vona2/detail/110400382610/?CategorySpec=00000027798%3a%3a1%0900000027784%3a%3amig00000001419305%0900000027785%3a%3amig00000001420772%0900000027790%3a%3ab</t>
  </si>
  <si>
    <t>Heated Bed Wire</t>
  </si>
  <si>
    <t>16AWG rubber insulated (heat resistant) stranded wire, 1 meter</t>
  </si>
  <si>
    <t>https://www.amazon.com/BNTECHGO-Silicone-Flexible-Strands-Stranded/dp/B00TG1TRL2/ref=sr_1_2?keywords=silicone+16awg&amp;qid=1585610607&amp;sr=8-2</t>
  </si>
  <si>
    <t>C13 Power Cord</t>
  </si>
  <si>
    <t>18AWG, 6ft</t>
  </si>
  <si>
    <t>Controller Option 1: Ultimachine Mini-Rambo</t>
  </si>
  <si>
    <t>Controller</t>
  </si>
  <si>
    <t>Ultimachine Mini-Rambo 1.3</t>
  </si>
  <si>
    <t>Kit w/ harness and mechanical endstops</t>
  </si>
  <si>
    <t>Ultimachine</t>
  </si>
  <si>
    <t>https://ultimachine.com/collections/electronics/products/mini-rambo-1-3?variant=18337032519</t>
  </si>
  <si>
    <t>Controller Option 2: RAMPS</t>
  </si>
  <si>
    <t>Arduino Mega 2560</t>
  </si>
  <si>
    <t>Arduino Mega 2560 clone</t>
  </si>
  <si>
    <t>https://www.amazon.com/ELEGOO-ATmega2560-ATMEGA16U2-Projects-Compliant/dp/B01H4ZDYCE/ref=sr_1_15?keywords=ramps%2B1.6&amp;qid=1582349130&amp;sr=8-15&amp;th=1</t>
  </si>
  <si>
    <t>RAMPS 1.6 Shield</t>
  </si>
  <si>
    <t>https://www.amazon.com/KINGPRINT-Expansion-Control-Heatsink-Upgraded/dp/B07RF576WC/ref=sr_1_2?keywords=ramps%2B1.6&amp;qid=1582349130&amp;sr=8-2&amp;th=1</t>
  </si>
  <si>
    <t>TMC2208 Stepper Driver</t>
  </si>
  <si>
    <t>UART mode</t>
  </si>
  <si>
    <t>https://www.amazon.com/BIGTREETECH-TMC2208-Stepper-Driver-Printer/dp/B07WGCF3L2/ref=sr_1_8?keywords=tmc2208&amp;qid=1582350290&amp;sr=8-8</t>
  </si>
  <si>
    <t>Endstop Microswitch</t>
  </si>
  <si>
    <t>20mm body size, flat lever, solder terminals</t>
  </si>
  <si>
    <t>Omron</t>
  </si>
  <si>
    <t>SS-3GLP</t>
  </si>
  <si>
    <t>https://www.mouser.com/ProductDetail/Omron-Electronics/SS-3GLP?qs=sGAEpiMZZMumBvQ1hY%2FfBYpXFCRS21Gcif3mMCpqeec%3D</t>
  </si>
  <si>
    <t>60x60x20mm Fan</t>
  </si>
  <si>
    <t>12V, &gt;xCFM, 2 wires, Delta/Sanyo/NMB/Sunon recommended</t>
  </si>
  <si>
    <t>Optional Extruder (may be replaced with an off-the-shelf bowden extruder)</t>
  </si>
  <si>
    <t>Extruder</t>
  </si>
  <si>
    <t>NEMA 17 Stepper Motor w/ Gearbox</t>
  </si>
  <si>
    <t>38mm length, 8mm D shaft, 5.18:1 planetary gearbox</t>
  </si>
  <si>
    <t>17HS15-1684S-PG5</t>
  </si>
  <si>
    <t>https://www.omc-stepperonline.com/economy-planetary-gearbox/nema-17-stepper-motor-bipolar-l38mm-w-gear-raio-51-planetary-gearbox-17hs15-1684s-pg5.html?mfp=161-motor-nema-size%5BNema%2017%5D%2C140-motor-length-mm%5B34%2C38%2C39%2C40%5D%2C168-gear-ratio%5B4.75%3A1%2C5.18%3A1%5D</t>
  </si>
  <si>
    <t>Ball Bearing, 696-ZZ</t>
  </si>
  <si>
    <t>15x6x5mm double shielded</t>
  </si>
  <si>
    <t>C696ZZ</t>
  </si>
  <si>
    <t>https://us.misumi-ec.com/vona2/detail/110302273450/?CategorySpec=00000044035%3a%3aa%0900000044031%3a%3ab%0900000044000%3a%3aa%09unitType%3a%3a1%0900000044017%3a%3amig00000001446936%0900000043985%3a%3amig00000001455442%0900000044021%3a%3anvd00000000000003</t>
  </si>
  <si>
    <t>Cheap ones are OK</t>
  </si>
  <si>
    <t>Extruder Drive Gear</t>
  </si>
  <si>
    <t>11mm OD, 8mm ID</t>
  </si>
  <si>
    <t>https://www.aliexpress.com/item/32811793261.html?spm=a2g0o.productlist.0.0.44913644JYmAx2&amp;algo_pvid=41f7dfd9-ef7e-46ad-8931-02e677821a3f&amp;algo_expid=41f7dfd9-ef7e-46ad-8931-02e677821a3f-5&amp;btsid=0ab6f83a15823531808171622e5be6&amp;ws_ab_test=searchweb0_0,searchweb201602_,searchweb201603_</t>
  </si>
  <si>
    <t>ABS+ Prints</t>
  </si>
  <si>
    <t>Mass</t>
  </si>
  <si>
    <t>p060</t>
  </si>
  <si>
    <t>p061 p064</t>
  </si>
  <si>
    <t>p063 p065</t>
  </si>
  <si>
    <t>p062</t>
  </si>
  <si>
    <t>led strip holder</t>
  </si>
  <si>
    <t>p043</t>
  </si>
  <si>
    <t>p010</t>
  </si>
  <si>
    <t>p012</t>
  </si>
  <si>
    <t>p013</t>
  </si>
  <si>
    <t>p011</t>
  </si>
  <si>
    <t>p014</t>
  </si>
  <si>
    <t>p015</t>
  </si>
  <si>
    <t>p016</t>
  </si>
  <si>
    <t>p030</t>
  </si>
  <si>
    <t>mp030</t>
  </si>
  <si>
    <t>p027</t>
  </si>
  <si>
    <t>p029</t>
  </si>
  <si>
    <t>mp029</t>
  </si>
  <si>
    <t>mp027</t>
  </si>
  <si>
    <t>p023</t>
  </si>
  <si>
    <t>p034</t>
  </si>
  <si>
    <t>p036</t>
  </si>
  <si>
    <t>p032</t>
  </si>
  <si>
    <t>p031</t>
  </si>
  <si>
    <t>mp031</t>
  </si>
  <si>
    <t>p079</t>
  </si>
  <si>
    <t>p080</t>
  </si>
  <si>
    <t>p074</t>
  </si>
  <si>
    <t>p078</t>
  </si>
  <si>
    <t>mp078</t>
  </si>
  <si>
    <t>mp074</t>
  </si>
  <si>
    <t>p072</t>
  </si>
  <si>
    <t>p081</t>
  </si>
  <si>
    <t>Not readily available on Amazon from US sellers</t>
  </si>
  <si>
    <t>Total Price (USD)</t>
  </si>
  <si>
    <t>Disclaimer:</t>
  </si>
  <si>
    <t xml:space="preserve">Items highlighted in yellow are generic parts that can be obtained from many vendors via eBay, AliExpress, and/or Amazon with varying prices and shipping speeds. Links are for representation purposes only, may not show the lowest price or fastest shipping, and do not reflect my endorsement of any specific sellers. Prices were entered in Q1-Q2 2020 and may not be reflective of items' current pricing. </t>
  </si>
  <si>
    <t>Cheaper on Amazon than elsewhere?</t>
  </si>
  <si>
    <t>RAMPS 1.4 will work but cheap versions often have issues</t>
  </si>
  <si>
    <t>Various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</si>
</sst>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0"/>
      <color rgb="FF000000"/>
      <name val="Arial"/>
    </font>
    <font>
      <b/>
      <sz val="10"/>
      <color theme="1"/>
      <name val="Arial"/>
    </font>
    <font>
      <sz val="10"/>
      <color theme="1"/>
      <name val="Arial"/>
    </font>
    <font>
      <u/>
      <sz val="10"/>
      <color rgb="FF0000FF"/>
      <name val="Arial"/>
    </font>
    <font>
      <sz val="10"/>
      <color rgb="FF000000"/>
      <name val="Arial"/>
    </font>
    <font>
      <sz val="10"/>
      <color theme="1"/>
      <name val="Arial"/>
      <family val="2"/>
    </font>
    <font>
      <b/>
      <sz val="10"/>
      <color theme="1"/>
      <name val="Arial"/>
      <family val="2"/>
    </font>
    <font>
      <sz val="10"/>
      <color rgb="FF00000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6" tint="0.59999389629810485"/>
        <bgColor rgb="FFFFE599"/>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44">
    <xf numFmtId="0" fontId="0" fillId="0" borderId="0" xfId="0" applyFont="1" applyAlignment="1"/>
    <xf numFmtId="0" fontId="1" fillId="0" borderId="0" xfId="0" applyFont="1" applyAlignment="1"/>
    <xf numFmtId="0" fontId="1" fillId="0" borderId="0" xfId="0" applyFont="1" applyAlignment="1"/>
    <xf numFmtId="164" fontId="1" fillId="0" borderId="0" xfId="0" applyNumberFormat="1" applyFont="1" applyAlignment="1"/>
    <xf numFmtId="164" fontId="1" fillId="0" borderId="0" xfId="0" applyNumberFormat="1" applyFont="1" applyAlignment="1">
      <alignment horizontal="left"/>
    </xf>
    <xf numFmtId="164" fontId="1" fillId="0" borderId="0" xfId="0" applyNumberFormat="1" applyFont="1" applyAlignment="1"/>
    <xf numFmtId="0" fontId="2" fillId="0" borderId="0" xfId="0" applyFont="1" applyAlignment="1"/>
    <xf numFmtId="164" fontId="2" fillId="0" borderId="0" xfId="0" applyNumberFormat="1" applyFont="1"/>
    <xf numFmtId="0" fontId="2" fillId="0" borderId="0" xfId="0" applyFont="1" applyAlignment="1"/>
    <xf numFmtId="0" fontId="2" fillId="0" borderId="0" xfId="0" applyFont="1" applyAlignment="1">
      <alignment horizontal="left"/>
    </xf>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alignment wrapText="1"/>
    </xf>
    <xf numFmtId="164" fontId="1" fillId="0" borderId="0" xfId="0" applyNumberFormat="1" applyFont="1" applyAlignment="1">
      <alignment horizontal="left"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2" fillId="0" borderId="0" xfId="0" applyFont="1"/>
    <xf numFmtId="0" fontId="0" fillId="0" borderId="0" xfId="0" applyFont="1" applyAlignment="1"/>
    <xf numFmtId="0" fontId="2" fillId="2" borderId="0" xfId="0" applyFont="1" applyFill="1" applyAlignment="1"/>
    <xf numFmtId="0" fontId="0" fillId="2" borderId="0" xfId="0" applyFont="1" applyFill="1" applyAlignment="1"/>
    <xf numFmtId="0" fontId="2" fillId="2" borderId="0" xfId="0" applyFont="1" applyFill="1" applyAlignment="1">
      <alignment horizontal="left"/>
    </xf>
    <xf numFmtId="0" fontId="3" fillId="2" borderId="0" xfId="0" applyFont="1" applyFill="1" applyAlignment="1"/>
    <xf numFmtId="164" fontId="2" fillId="2" borderId="0" xfId="0" applyNumberFormat="1" applyFont="1" applyFill="1"/>
    <xf numFmtId="0" fontId="4" fillId="2" borderId="0" xfId="0" applyFont="1" applyFill="1" applyAlignment="1"/>
    <xf numFmtId="0" fontId="4" fillId="2" borderId="0" xfId="0" applyFont="1" applyFill="1" applyAlignment="1">
      <alignment horizontal="left"/>
    </xf>
    <xf numFmtId="0" fontId="5" fillId="3" borderId="0" xfId="0" applyFont="1" applyFill="1" applyAlignment="1">
      <alignment wrapText="1"/>
    </xf>
    <xf numFmtId="0" fontId="2" fillId="3" borderId="0" xfId="0" applyFont="1" applyFill="1" applyAlignment="1">
      <alignment wrapText="1"/>
    </xf>
    <xf numFmtId="164" fontId="6" fillId="3" borderId="0" xfId="0" applyNumberFormat="1" applyFont="1" applyFill="1" applyAlignment="1"/>
    <xf numFmtId="0" fontId="5" fillId="2" borderId="0" xfId="0" applyFont="1" applyFill="1" applyAlignment="1"/>
    <xf numFmtId="0" fontId="0" fillId="0" borderId="0" xfId="0"/>
    <xf numFmtId="0" fontId="7" fillId="0" borderId="0" xfId="0" applyFont="1"/>
    <xf numFmtId="164" fontId="1" fillId="0" borderId="0" xfId="1" applyNumberFormat="1" applyFont="1" applyAlignment="1"/>
    <xf numFmtId="164" fontId="2" fillId="0" borderId="0" xfId="1" applyNumberFormat="1" applyFont="1"/>
    <xf numFmtId="164" fontId="1" fillId="0" borderId="0" xfId="1" applyNumberFormat="1" applyFont="1" applyAlignment="1">
      <alignment wrapText="1"/>
    </xf>
    <xf numFmtId="164" fontId="2" fillId="0" borderId="0" xfId="1" applyNumberFormat="1" applyFont="1" applyAlignment="1"/>
    <xf numFmtId="164" fontId="2" fillId="3" borderId="0" xfId="1" applyNumberFormat="1" applyFont="1" applyFill="1" applyAlignment="1"/>
    <xf numFmtId="164" fontId="2" fillId="2" borderId="0" xfId="1" applyNumberFormat="1" applyFont="1" applyFill="1"/>
    <xf numFmtId="164" fontId="0" fillId="0" borderId="0" xfId="1" applyNumberFormat="1" applyFont="1"/>
    <xf numFmtId="164" fontId="0" fillId="0" borderId="0" xfId="1" applyNumberFormat="1" applyFont="1" applyAlignment="1"/>
  </cellXfs>
  <cellStyles count="2">
    <cellStyle name="Currency" xfId="1" builtinId="4"/>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mc-stepperonline.com/nema-17-stepper-motor/nema-17-bipolar-59ncm-84oz-in-2a-42x48mm-4-wires-w-1m-cable-and-connector.html?mfp=149-step-angle%5B1.8%5D%2C183-body-length-mm%5B40%2C48%5D%2C71-single-shaft-dual-shaft%5BSingle%20Shaft%5D%2C21-shaft-type%5BD-Cut%5D%2C22-shaft-diameter-mm%5B5%5D%2C24-no-of-lead%5B4%5D&amp;limit=100" TargetMode="External"/><Relationship Id="rId18" Type="http://schemas.openxmlformats.org/officeDocument/2006/relationships/hyperlink" Target="https://www.ebay.com/itm/M3-M4-M5-Heavy-Duty-Sliding-T-Slot-T-Series-20-2020-for-Nut-Extrusion-Aluminum/372895764302?hash=item56d251cf4e:m:mnldiilTbOuGMFabErXMK4g" TargetMode="External"/><Relationship Id="rId26" Type="http://schemas.openxmlformats.org/officeDocument/2006/relationships/hyperlink" Target="https://www.ebay.com/itm/Drop-in-Tee-t-nuts-2020-T-slot-Aluminium-Profile-Extrusion-For-3D-Printer/163009021095?hash=item25f41844a7:m:mTFF6SEZPrTUV8Hu0ddaH4Q" TargetMode="External"/><Relationship Id="rId39" Type="http://schemas.openxmlformats.org/officeDocument/2006/relationships/hyperlink" Target="https://www.amazon.com/Corrugated-Plastic-Flexible-Conduit-Tubing/dp/B07GCZ12PW/ref=sr_1_12?keywords=corrugated+wire+tube&amp;qid=1585629916&amp;sr=8-12" TargetMode="External"/><Relationship Id="rId3" Type="http://schemas.openxmlformats.org/officeDocument/2006/relationships/hyperlink" Target="https://us.misumi-ec.com/vona2/detail/110500157910/?ProductCode=C-30-RK-16" TargetMode="External"/><Relationship Id="rId21" Type="http://schemas.openxmlformats.org/officeDocument/2006/relationships/hyperlink" Target="https://www.boltdepot.com/Metric_socket_cap_Class_12.9_alloy_steel_black_oxide_finish_3mm_x_0.5mm.aspx" TargetMode="External"/><Relationship Id="rId34" Type="http://schemas.openxmlformats.org/officeDocument/2006/relationships/hyperlink" Target="https://www.amazon.com/Taiss-LJ8A3-2-Z-Normally-inductive-Proximity/dp/B073XCWWBD/ref=sr_1_5?keywords=m8+inductive&amp;qid=1584918645&amp;refinements=p_85%3A2470955011&amp;rnid=2470954011&amp;rps=1&amp;sr=8-5" TargetMode="External"/><Relationship Id="rId42" Type="http://schemas.openxmlformats.org/officeDocument/2006/relationships/hyperlink" Target="https://us.misumi-ec.com/vona2/detail/110400411830/?CategorySpec=unitType%3a%3a1%0900000056391%3a%3amig00000001435282%0900000056653%3a%3amig00000001425996%0900000053241%3a%3amig00000001426000%0900000054967%3a%3ab&amp;curSearch=%7b%22field%22%3a%22%40search%22%2c%22seriesCode%22%3a%22110400411830%22%2c%22innerCode%22%3a%22%22%2c%22sort%22%3a1%2c%22specSortFlag%22%3a0%2c%22allSpecFlag%22%3a0%2c%22page%22%3a1%2c%22pageSize%22%3a%2260%22%2c%2200000056391%22%3a%22mig00000001435282%22%2c%2200000056653%22%3a%22mig00000001421444%22%2c%2200000053241%22%3a%22mig00000001426000%22%2c%22fixedInfo%22%3a%22MDM0000302402811040041183011%7c15%22%7d&amp;Tab=wysiwyg_area_1" TargetMode="External"/><Relationship Id="rId47" Type="http://schemas.openxmlformats.org/officeDocument/2006/relationships/hyperlink" Target="https://www.amazon.com/ELEGOO-ATmega2560-ATMEGA16U2-Projects-Compliant/dp/B01H4ZDYCE/ref=sr_1_15?keywords=ramps%2B1.6&amp;qid=1582349130&amp;sr=8-15&amp;th=1" TargetMode="External"/><Relationship Id="rId50" Type="http://schemas.openxmlformats.org/officeDocument/2006/relationships/hyperlink" Target="https://www.mouser.com/ProductDetail/Omron-Electronics/SS-3GLP?qs=sGAEpiMZZMumBvQ1hY%2FfBYpXFCRS21Gcif3mMCpqeec%3D" TargetMode="External"/><Relationship Id="rId7" Type="http://schemas.openxmlformats.org/officeDocument/2006/relationships/hyperlink" Target="https://www.aliexpress.com/item/32829826159.html?gps-id=pcStoreJustForYou&amp;scm=1007.23125.137358.0&amp;scm_id=1007.23125.137358.0&amp;scm-url=1007.23125.137358.0&amp;pvid=f4435996-4007-4cc6-89eb-4ec08426262a&amp;spm=a2g0o.store_home.smartJustForYou_684111704.0" TargetMode="External"/><Relationship Id="rId12" Type="http://schemas.openxmlformats.org/officeDocument/2006/relationships/hyperlink" Target="https://www.ebay.com/itm/D14L25-Multi-size-Aluminunm-Motor-Shaft-Rigid-Coupling-3D-Printer-CNC-Model-DIY/152256123670?var=451449046286" TargetMode="External"/><Relationship Id="rId17" Type="http://schemas.openxmlformats.org/officeDocument/2006/relationships/hyperlink" Target="https://www.boltdepot.com/Metric_hex_nuts_Zinc_plated_class_8.8_steel.aspx" TargetMode="External"/><Relationship Id="rId25" Type="http://schemas.openxmlformats.org/officeDocument/2006/relationships/hyperlink" Target="https://www.boltdepot.com/Metric_hex_nuts_Zinc_plated_class_8.8_steel.aspx" TargetMode="External"/><Relationship Id="rId33" Type="http://schemas.openxmlformats.org/officeDocument/2006/relationships/hyperlink" Target="https://www.amazon.com/BIQU-Display-Controller-2004LCD-Adapter/dp/B01FLU9X5Q/ref=sr_1_3?crid=1305Q9ZY5L4U5&amp;keywords=reprap+smart+controller&amp;qid=1582348774&amp;sprefix=reprap+smart+%2Caps%2C223&amp;sr=8-3" TargetMode="External"/><Relationship Id="rId38" Type="http://schemas.openxmlformats.org/officeDocument/2006/relationships/hyperlink" Target="https://www.mouser.com/ProductDetail/Qualtek/701W-X2-02?qs=sGAEpiMZZMvh4ezHM5rsUi9iIE2MlKB2pf7RTMMxQSo%3D" TargetMode="External"/><Relationship Id="rId46" Type="http://schemas.openxmlformats.org/officeDocument/2006/relationships/hyperlink" Target="https://ultimachine.com/collections/electronics/products/mini-rambo-1-3?variant=18337032519" TargetMode="External"/><Relationship Id="rId2" Type="http://schemas.openxmlformats.org/officeDocument/2006/relationships/hyperlink" Target="https://www.amazon.com/Install-Bay-89-00-9031-Plastic-8-Inch/dp/B0007WTF02/ref=sr_1_1?keywords=1%2F8%2Babs%2Bsheet&amp;qid=1582478397&amp;sr=8-1&amp;th=1" TargetMode="External"/><Relationship Id="rId16" Type="http://schemas.openxmlformats.org/officeDocument/2006/relationships/hyperlink" Target="https://www.boltdepot.com/Metric_socket_button_head_Class_12.9_alloy_steel_black_oxide_finish_5mm_x_0.8mm.aspx" TargetMode="External"/><Relationship Id="rId20" Type="http://schemas.openxmlformats.org/officeDocument/2006/relationships/hyperlink" Target="https://www.boltdepot.com/Metric_socket_cap_Class_12.9_alloy_steel_black_oxide_finish_3mm_x_0.5mm.aspx" TargetMode="External"/><Relationship Id="rId29" Type="http://schemas.openxmlformats.org/officeDocument/2006/relationships/hyperlink" Target="https://www.amazon.com/Heatbed-Aluminum-Drucker-Printer-Thermistor/dp/B00TCL9OR8/ref=sr_1_2?keywords=mk3+heat+bed&amp;qid=1584918885&amp;sr=8-2" TargetMode="External"/><Relationship Id="rId41" Type="http://schemas.openxmlformats.org/officeDocument/2006/relationships/hyperlink" Target="https://us.misumi-ec.com/vona2/detail/110400411830/?CategorySpec=unitType%3a%3a1%0900000056653%3a%3amig00000001421444%0900000053241%3a%3amig00000001426004%0900000054967%3a%3ab%0900000054056%3a%3aa%0900000052935%3a%3aa&amp;curSearch=%7b%22field%22%3a%22%40search%22%2c%22seriesCode%22%3a%22110400411830%22%2c%22innerCode%22%3a%22%22%2c%22sort%22%3a1%2c%22specSortFlag%22%3a0%2c%22allSpecFlag%22%3a0%2c%22page%22%3a1%2c%22pageSize%22%3a%2260%22%2c%2200000056391%22%3a%22mig00000001435282%22%2c%2200000056653%22%3a%22mig00000001421444%22%2c%2200000053241%22%3a%22mig00000001426004%22%2c%22fixedInfo%22%3a%22MDM0000302541211040041183011%7c15%22%7d&amp;Tab=wysiwyg_area_1" TargetMode="External"/><Relationship Id="rId54" Type="http://schemas.openxmlformats.org/officeDocument/2006/relationships/printerSettings" Target="../printerSettings/printerSettings1.bin"/><Relationship Id="rId1" Type="http://schemas.openxmlformats.org/officeDocument/2006/relationships/hyperlink" Target="https://www.amazon.com/gp/product/B07VP59NGH/ref=ox_sc_act_title_1?smid=A1THAZDOWP300U&amp;psc=1" TargetMode="External"/><Relationship Id="rId6" Type="http://schemas.openxmlformats.org/officeDocument/2006/relationships/hyperlink" Target="https://www.mcmaster.com/3682n1-3682N14" TargetMode="External"/><Relationship Id="rId11" Type="http://schemas.openxmlformats.org/officeDocument/2006/relationships/hyperlink" Target="https://www.ebay.com/itm/8mm-T8x2-Lead-Screw-Threaded-Rod-T8-Trapezoidal-ACME-Stepper-150-200-250-300-400/322001200138?var=511026600803" TargetMode="External"/><Relationship Id="rId24" Type="http://schemas.openxmlformats.org/officeDocument/2006/relationships/hyperlink" Target="https://www.boltdepot.com/Metric_socket_cap_Class_12.9_alloy_steel_black_oxide_finish_3mm_x_0.5mm.aspx" TargetMode="External"/><Relationship Id="rId32" Type="http://schemas.openxmlformats.org/officeDocument/2006/relationships/hyperlink" Target="https://www.mouser.com/ProductDetail/MEAN-WELL/LRS-350-12?qs=sGAEpiMZZMsPs3th5F8koFULpgwPDWdXx%2FKejc7xGt%2FA9mjSmxDffw%3D%3D" TargetMode="External"/><Relationship Id="rId37" Type="http://schemas.openxmlformats.org/officeDocument/2006/relationships/hyperlink" Target="https://www.amazon.com/Haitronic-310pcs-sockets-Connector-Housing/dp/B0744CV3Y5/ref=sr_1_20?keywords=dupont+connectors&amp;qid=1582935556&amp;sr=8-20" TargetMode="External"/><Relationship Id="rId40" Type="http://schemas.openxmlformats.org/officeDocument/2006/relationships/hyperlink" Target="https://us.misumi-ec.com/vona2/detail/110400383470/?CategorySpec=unitType%3a%3a1%0900000027658%3a%3amig00000001430877%0900000027659%3a%3amig00000001419424%0900000027664%3a%3ab&amp;curSearch=%7b%22field%22%3a%22%40search%22%2c%22seriesCode%22%3a%22110400383470%22%2c%22innerCode%22%3a%22%22%2c%22sort%22%3a1%2c%22specSortFlag%22%3a0%2c%22allSpecFlag%22%3a0%2c%22page%22%3a1%2c%22pageSize%22%3a%2260%22%2c%2200000027672%22%3a%221%22%2c%2200000027658%22%3a%22mig00000001419211%22%2c%2200000027659%22%3a%22mig00000001419212%22%2c%22fixedInfo%22%3a%22MDM00002997097110400383470-1955867796-1255582821348813972%7c32%22%7d&amp;Tab=wysiwyg_area_1" TargetMode="External"/><Relationship Id="rId45" Type="http://schemas.openxmlformats.org/officeDocument/2006/relationships/hyperlink" Target="https://www.amazon.com/BNTECHGO-Silicone-Flexible-Strands-Stranded/dp/B00TG1TRL2/ref=sr_1_2?keywords=silicone+16awg&amp;qid=1585610607&amp;sr=8-2" TargetMode="External"/><Relationship Id="rId53" Type="http://schemas.openxmlformats.org/officeDocument/2006/relationships/hyperlink" Target="https://www.aliexpress.com/item/32811793261.html?spm=a2g0o.productlist.0.0.44913644JYmAx2&amp;algo_pvid=41f7dfd9-ef7e-46ad-8931-02e677821a3f&amp;algo_expid=41f7dfd9-ef7e-46ad-8931-02e677821a3f-5&amp;btsid=0ab6f83a15823531808171622e5be6&amp;ws_ab_test=searchweb0_0,searchweb201602_,searchweb201603_" TargetMode="External"/><Relationship Id="rId5" Type="http://schemas.openxmlformats.org/officeDocument/2006/relationships/hyperlink" Target="https://www.amazon.com/Calorbot-Aluminum-Timing-Pulley-Printer/dp/B07Y2WPFLH/ref=sr_1_2?keywords=gt2+20t+black&amp;qid=1582151930&amp;sr=8-2" TargetMode="External"/><Relationship Id="rId15" Type="http://schemas.openxmlformats.org/officeDocument/2006/relationships/hyperlink" Target="https://www.boltdepot.com/Metric_socket_button_head_Class_12.9_alloy_steel_black_oxide_finish_5mm_x_0.8mm.aspx" TargetMode="External"/><Relationship Id="rId23" Type="http://schemas.openxmlformats.org/officeDocument/2006/relationships/hyperlink" Target="https://www.boltdepot.com/Metric_socket_cap_Class_12.9_alloy_steel_black_oxide_finish_3mm_x_0.5mm.aspx" TargetMode="External"/><Relationship Id="rId28" Type="http://schemas.openxmlformats.org/officeDocument/2006/relationships/hyperlink" Target="https://www.amazon.com/Gizmo-Dorks-Printer-Laminated-Adhesive/dp/B07FVL1SYF/ref=sr_1_11?dchild=1&amp;keywords=pei+sheet+468mp&amp;qid=1586622670&amp;sr=8-11" TargetMode="External"/><Relationship Id="rId36" Type="http://schemas.openxmlformats.org/officeDocument/2006/relationships/hyperlink" Target="https://www.mouser.com/ProductDetail/3M-Electronic-Specialty/BS-22-6?qs=sGAEpiMZZMvz8LftK4jermgtdJWRly%2Fk55gl8WOAMYg%3D" TargetMode="External"/><Relationship Id="rId49" Type="http://schemas.openxmlformats.org/officeDocument/2006/relationships/hyperlink" Target="https://www.amazon.com/BIGTREETECH-TMC2208-Stepper-Driver-Printer/dp/B07WGCF3L2/ref=sr_1_8?keywords=tmc2208&amp;qid=1582350290&amp;sr=8-8" TargetMode="External"/><Relationship Id="rId10" Type="http://schemas.openxmlformats.org/officeDocument/2006/relationships/hyperlink" Target="https://www.ebay.com/itm/LM6-LM8-LM10-LM12-UU-Linear-Bearing-Bushing-RepRap-3D-Printers-Prusa-i3-MK8-CNC/152142976736?var=451338903410" TargetMode="External"/><Relationship Id="rId19" Type="http://schemas.openxmlformats.org/officeDocument/2006/relationships/hyperlink" Target="https://www.boltdepot.com/Metric_socket_cap_Stainless_steel_18-8_(A-2)_3mm_x_0.5mm.aspx" TargetMode="External"/><Relationship Id="rId31" Type="http://schemas.openxmlformats.org/officeDocument/2006/relationships/hyperlink" Target="https://www.matterhackers.com/store/l/v6-hotend-full-kit-1.75mm-universal-with-bowden/sk/M2GARJVZ" TargetMode="External"/><Relationship Id="rId44" Type="http://schemas.openxmlformats.org/officeDocument/2006/relationships/hyperlink" Target="https://us.misumi-ec.com/vona2/detail/110400382610/?CategorySpec=00000027798%3a%3a1%0900000027784%3a%3amig00000001419305%0900000027785%3a%3amig00000001420772%0900000027790%3a%3ab" TargetMode="External"/><Relationship Id="rId52" Type="http://schemas.openxmlformats.org/officeDocument/2006/relationships/hyperlink" Target="https://us.misumi-ec.com/vona2/detail/110302273450/?CategorySpec=00000044035%3a%3aa%0900000044031%3a%3ab%0900000044000%3a%3aa%09unitType%3a%3a1%0900000044017%3a%3amig00000001446936%0900000043985%3a%3amig00000001455442%0900000044021%3a%3anvd00000000000003" TargetMode="External"/><Relationship Id="rId4" Type="http://schemas.openxmlformats.org/officeDocument/2006/relationships/hyperlink" Target="https://www.ebay.com/itm/10-x-F623zz-Mini-Metal-Double-Shielded-Flanged-Ball-Bearings-3mm-x-10mm-x-4mm/162442970953" TargetMode="External"/><Relationship Id="rId9" Type="http://schemas.openxmlformats.org/officeDocument/2006/relationships/hyperlink" Target="https://us.misumi-ec.com/vona2/detail/110302634310/?CategorySpec=00000042688%3a%3aa%0900000028941%3a%3amig00000001498387%0900000042718%3a%3aa%0900000042685%3a%3aa&amp;curSearch=%7b%22field%22%3a%22%40search%22%2c%22seriesCode%22%3a%22110302634310%22%2c%22innerCode%22%3a%22%22%2c%22sort%22%3a1%2c%22specSortFlag%22%3a0%2c%22allSpecFlag%22%3a0%2c%22page%22%3a1%2c%22pageSize%22%3a%2260%22%2c%2200000028938%22%3a%2200000028938.a!00002%22%2c%2200000028943%22%3a%22200%22%2c%2200000028941%22%3a%22mig00000001498387%22%2c%22fixedInfo%22%3a%22MDM00000543462110302634310-15184782297907183117113089131%7c12%22%7d&amp;Tab=wysiwyg_area_0" TargetMode="External"/><Relationship Id="rId14" Type="http://schemas.openxmlformats.org/officeDocument/2006/relationships/hyperlink" Target="https://www.boltdepot.com/Metric_socket_button_head_Class_12.9_alloy_steel_black_oxide_finish_5mm_x_0.8mm.aspx" TargetMode="External"/><Relationship Id="rId22" Type="http://schemas.openxmlformats.org/officeDocument/2006/relationships/hyperlink" Target="https://www.boltdepot.com/Metric_socket_cap_Class_12.9_alloy_steel_black_oxide_finish_3mm_x_0.5mm.aspx" TargetMode="External"/><Relationship Id="rId27" Type="http://schemas.openxmlformats.org/officeDocument/2006/relationships/hyperlink" Target="https://www.boltdepot.com/Metric_socket_cap_Class_12.9_alloy_steel_black_oxide_finish_2.5mm_x_0.45mm.aspx" TargetMode="External"/><Relationship Id="rId30" Type="http://schemas.openxmlformats.org/officeDocument/2006/relationships/hyperlink" Target="https://www.amazon.com/Aokin-Insulation-Lightweight-Self-Adhesive-Ultimaker/dp/B07TZQY289/ref=sr_1_5?keywords=3d+printer+bed+insulation&amp;qid=1583460927&amp;sr=8-5" TargetMode="External"/><Relationship Id="rId35" Type="http://schemas.openxmlformats.org/officeDocument/2006/relationships/hyperlink" Target="https://www.amazon.com/gp/product/B07C96PQ4N/ref=ox_sc_act_title_1?smid=A26ATEC08S9EFM&amp;psc=1" TargetMode="External"/><Relationship Id="rId43" Type="http://schemas.openxmlformats.org/officeDocument/2006/relationships/hyperlink" Target="https://us.misumi-ec.com/vona2/detail/110400382610/?CategorySpec=00000027798%3a%3a1%0900000027784%3a%3amig00000001419305%0900000027785%3a%3amig00000001420772%0900000027790%3a%3ab&amp;curSearch=%7b%22field%22%3a%22%40search%22%2c%22seriesCode%22%3a%22110400382610%22%2c%22innerCode%22%3a%22%22%2c%22sort%22%3a1%2c%22specSortFlag%22%3a0%2c%22allSpecFlag%22%3a0%2c%22page%22%3a1%2c%22pageSize%22%3a%2260%22%2c%2200000027798%22%3a%22mig00000001427616%22%2c%2200000027784%22%3a%22mig00000001419224%22%2c%2200000027785%22%3a%22mig00000001419225%22%2c%22fixedInfo%22%3a%22MDM0000300833711040038261011%7c16%22%7d&amp;Tab=wysiwyg_area_1" TargetMode="External"/><Relationship Id="rId48" Type="http://schemas.openxmlformats.org/officeDocument/2006/relationships/hyperlink" Target="https://www.amazon.com/KINGPRINT-Expansion-Control-Heatsink-Upgraded/dp/B07RF576WC/ref=sr_1_2?keywords=ramps%2B1.6&amp;qid=1582349130&amp;sr=8-2&amp;th=1" TargetMode="External"/><Relationship Id="rId8" Type="http://schemas.openxmlformats.org/officeDocument/2006/relationships/hyperlink" Target="https://www.aliexpress.com/item/32829826159.html?gps-id=pcStoreJustForYou&amp;scm=1007.23125.137358.0&amp;scm_id=1007.23125.137358.0&amp;scm-url=1007.23125.137358.0&amp;pvid=f4435996-4007-4cc6-89eb-4ec08426262a&amp;spm=a2g0o.store_home.smartJustForYou_684111704.0" TargetMode="External"/><Relationship Id="rId51" Type="http://schemas.openxmlformats.org/officeDocument/2006/relationships/hyperlink" Target="https://www.omc-stepperonline.com/economy-planetary-gearbox/nema-17-stepper-motor-bipolar-l38mm-w-gear-raio-51-planetary-gearbox-17hs15-1684s-pg5.html?mfp=161-motor-nema-size%5BNema%2017%5D%2C140-motor-length-mm%5B34%2C38%2C39%2C40%5D%2C168-gear-ratio%5B4.75%3A1%2C5.18%3A1%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3"/>
  <sheetViews>
    <sheetView tabSelected="1" workbookViewId="0">
      <selection activeCell="N35" sqref="N35"/>
    </sheetView>
  </sheetViews>
  <sheetFormatPr defaultColWidth="14.453125" defaultRowHeight="15.75" customHeight="1" x14ac:dyDescent="0.25"/>
  <cols>
    <col min="1" max="1" width="11.7265625" customWidth="1"/>
    <col min="2" max="2" width="32.453125" customWidth="1"/>
    <col min="3" max="3" width="57.54296875" customWidth="1"/>
    <col min="4" max="4" width="6.08984375" customWidth="1"/>
    <col min="5" max="5" width="9.26953125" customWidth="1"/>
    <col min="6" max="6" width="9.08984375" customWidth="1"/>
    <col min="7" max="7" width="15.453125" customWidth="1"/>
    <col min="8" max="8" width="19.54296875" customWidth="1"/>
    <col min="9" max="9" width="16.54296875" customWidth="1"/>
    <col min="10" max="10" width="5.26953125" customWidth="1"/>
    <col min="11" max="12" width="7.54296875" style="43" customWidth="1"/>
    <col min="13" max="13" width="3.26953125" customWidth="1"/>
    <col min="14" max="14" width="88.81640625" customWidth="1"/>
    <col min="15" max="15" width="2.7265625" customWidth="1"/>
    <col min="16" max="16" width="13.453125" customWidth="1"/>
  </cols>
  <sheetData>
    <row r="1" spans="1:32" ht="13" x14ac:dyDescent="0.3">
      <c r="A1" s="1" t="s">
        <v>0</v>
      </c>
      <c r="B1" s="1"/>
      <c r="C1" s="2"/>
      <c r="D1" s="3"/>
      <c r="E1" s="2"/>
      <c r="F1" s="2"/>
      <c r="G1" s="3"/>
      <c r="H1" s="4"/>
      <c r="I1" s="3"/>
      <c r="J1" s="3"/>
      <c r="K1" s="36"/>
      <c r="L1" s="36"/>
      <c r="M1" s="6"/>
      <c r="N1" s="6"/>
      <c r="P1" s="7"/>
    </row>
    <row r="2" spans="1:32" ht="13" x14ac:dyDescent="0.3">
      <c r="A2" s="1"/>
      <c r="B2" s="32" t="s">
        <v>282</v>
      </c>
      <c r="C2" s="2"/>
      <c r="D2" s="3"/>
      <c r="E2" s="2"/>
      <c r="F2" s="2"/>
      <c r="G2" s="3"/>
      <c r="H2" s="4"/>
      <c r="I2" s="5" t="s">
        <v>281</v>
      </c>
      <c r="K2" s="36"/>
      <c r="L2" s="37">
        <f>SUM(L8:L1026)</f>
        <v>625.96000000000015</v>
      </c>
      <c r="M2" s="6"/>
      <c r="N2" s="6"/>
      <c r="P2" s="7"/>
    </row>
    <row r="3" spans="1:32" ht="13" customHeight="1" x14ac:dyDescent="0.3">
      <c r="A3" s="1"/>
      <c r="B3" s="30" t="s">
        <v>283</v>
      </c>
      <c r="C3" s="31"/>
      <c r="D3" s="31"/>
      <c r="E3" s="31"/>
      <c r="F3" s="31"/>
      <c r="G3" s="31"/>
      <c r="H3" s="4"/>
      <c r="I3" s="6"/>
      <c r="K3" s="36"/>
      <c r="L3" s="37"/>
      <c r="M3" s="6"/>
      <c r="P3" s="7"/>
    </row>
    <row r="4" spans="1:32" s="22" customFormat="1" ht="13" x14ac:dyDescent="0.3">
      <c r="A4" s="2"/>
      <c r="B4" s="31"/>
      <c r="C4" s="31"/>
      <c r="D4" s="31"/>
      <c r="E4" s="31"/>
      <c r="F4" s="31"/>
      <c r="G4" s="31"/>
      <c r="H4" s="4"/>
      <c r="I4" s="20"/>
      <c r="K4" s="36"/>
      <c r="L4" s="37"/>
      <c r="M4" s="20"/>
      <c r="P4" s="7"/>
    </row>
    <row r="5" spans="1:32" ht="13" x14ac:dyDescent="0.3">
      <c r="A5" s="8"/>
      <c r="B5" s="31"/>
      <c r="C5" s="31"/>
      <c r="D5" s="31"/>
      <c r="E5" s="31"/>
      <c r="F5" s="31"/>
      <c r="G5" s="31"/>
      <c r="H5" s="9"/>
      <c r="I5" s="6"/>
      <c r="K5" s="36"/>
      <c r="L5" s="37"/>
      <c r="M5" s="6"/>
      <c r="N5" s="6"/>
      <c r="P5" s="7"/>
    </row>
    <row r="6" spans="1:32" ht="13" x14ac:dyDescent="0.3">
      <c r="A6" s="1"/>
      <c r="B6" s="1"/>
      <c r="C6" s="2"/>
      <c r="D6" s="3"/>
      <c r="E6" s="2"/>
      <c r="F6" s="2"/>
      <c r="G6" s="3"/>
      <c r="H6" s="4"/>
      <c r="I6" s="3"/>
      <c r="J6" s="3"/>
      <c r="K6" s="36"/>
      <c r="L6" s="36"/>
      <c r="M6" s="6"/>
      <c r="N6" s="6"/>
      <c r="P6" s="7"/>
    </row>
    <row r="7" spans="1:32" ht="30.75" customHeight="1" x14ac:dyDescent="0.3">
      <c r="A7" s="10" t="s">
        <v>2</v>
      </c>
      <c r="B7" s="10" t="s">
        <v>3</v>
      </c>
      <c r="C7" s="11" t="s">
        <v>4</v>
      </c>
      <c r="D7" s="12" t="s">
        <v>5</v>
      </c>
      <c r="E7" s="10" t="s">
        <v>6</v>
      </c>
      <c r="F7" s="11" t="s">
        <v>7</v>
      </c>
      <c r="G7" s="12" t="s">
        <v>8</v>
      </c>
      <c r="H7" s="13" t="s">
        <v>9</v>
      </c>
      <c r="I7" s="12" t="s">
        <v>10</v>
      </c>
      <c r="J7" s="12" t="s">
        <v>11</v>
      </c>
      <c r="K7" s="38" t="s">
        <v>12</v>
      </c>
      <c r="L7" s="38" t="s">
        <v>1</v>
      </c>
      <c r="M7" s="14"/>
      <c r="N7" s="15" t="s">
        <v>13</v>
      </c>
      <c r="O7" s="16"/>
      <c r="P7" s="17"/>
      <c r="Q7" s="16"/>
      <c r="R7" s="16"/>
      <c r="S7" s="16"/>
      <c r="T7" s="16"/>
      <c r="U7" s="16"/>
      <c r="V7" s="16"/>
      <c r="W7" s="16"/>
      <c r="X7" s="16"/>
      <c r="Y7" s="16"/>
      <c r="Z7" s="16"/>
      <c r="AA7" s="16"/>
      <c r="AB7" s="16"/>
      <c r="AC7" s="16"/>
      <c r="AD7" s="16"/>
      <c r="AE7" s="16"/>
      <c r="AF7" s="16"/>
    </row>
    <row r="8" spans="1:32" ht="12.5" x14ac:dyDescent="0.25">
      <c r="A8" s="6" t="s">
        <v>14</v>
      </c>
      <c r="B8" s="6" t="s">
        <v>15</v>
      </c>
      <c r="C8" s="6" t="s">
        <v>16</v>
      </c>
      <c r="D8" s="6" t="s">
        <v>17</v>
      </c>
      <c r="E8" s="6">
        <v>1</v>
      </c>
      <c r="F8" s="6">
        <v>2</v>
      </c>
      <c r="G8" s="6" t="s">
        <v>18</v>
      </c>
      <c r="H8" s="18" t="s">
        <v>19</v>
      </c>
      <c r="I8" s="6" t="s">
        <v>18</v>
      </c>
      <c r="J8" s="6"/>
      <c r="K8" s="39">
        <v>2.9</v>
      </c>
      <c r="L8" s="37">
        <v>5.8</v>
      </c>
      <c r="P8" s="7"/>
    </row>
    <row r="9" spans="1:32" ht="12.5" x14ac:dyDescent="0.25">
      <c r="A9" s="6" t="s">
        <v>14</v>
      </c>
      <c r="B9" s="6" t="s">
        <v>15</v>
      </c>
      <c r="C9" s="6" t="s">
        <v>20</v>
      </c>
      <c r="D9" s="6" t="s">
        <v>21</v>
      </c>
      <c r="E9" s="6">
        <v>1</v>
      </c>
      <c r="F9" s="6">
        <v>4</v>
      </c>
      <c r="G9" s="6" t="s">
        <v>18</v>
      </c>
      <c r="H9" s="18" t="s">
        <v>22</v>
      </c>
      <c r="I9" s="6" t="s">
        <v>18</v>
      </c>
      <c r="J9" s="6"/>
      <c r="K9" s="39">
        <v>2.9</v>
      </c>
      <c r="L9" s="37">
        <v>11.6</v>
      </c>
    </row>
    <row r="10" spans="1:32" ht="12.5" x14ac:dyDescent="0.25">
      <c r="A10" s="6" t="s">
        <v>14</v>
      </c>
      <c r="B10" s="6" t="s">
        <v>15</v>
      </c>
      <c r="C10" s="6" t="s">
        <v>23</v>
      </c>
      <c r="D10" s="6" t="s">
        <v>24</v>
      </c>
      <c r="E10" s="6">
        <v>1</v>
      </c>
      <c r="F10" s="6">
        <v>6</v>
      </c>
      <c r="G10" s="6" t="s">
        <v>18</v>
      </c>
      <c r="H10" s="18" t="s">
        <v>25</v>
      </c>
      <c r="I10" s="6" t="s">
        <v>18</v>
      </c>
      <c r="J10" s="6"/>
      <c r="K10" s="39">
        <v>2.9</v>
      </c>
      <c r="L10" s="37">
        <v>17.399999999999999</v>
      </c>
    </row>
    <row r="11" spans="1:32" ht="12.5" x14ac:dyDescent="0.25">
      <c r="A11" s="6" t="s">
        <v>14</v>
      </c>
      <c r="B11" s="6" t="s">
        <v>15</v>
      </c>
      <c r="C11" s="6" t="s">
        <v>26</v>
      </c>
      <c r="D11" s="6" t="s">
        <v>27</v>
      </c>
      <c r="E11" s="6">
        <v>1</v>
      </c>
      <c r="F11" s="6">
        <v>2</v>
      </c>
      <c r="G11" s="6" t="s">
        <v>18</v>
      </c>
      <c r="H11" s="18" t="s">
        <v>28</v>
      </c>
      <c r="I11" s="6" t="s">
        <v>18</v>
      </c>
      <c r="J11" s="6"/>
      <c r="K11" s="39">
        <v>3.1</v>
      </c>
      <c r="L11" s="37">
        <v>6.2</v>
      </c>
    </row>
    <row r="12" spans="1:32" ht="12.5" x14ac:dyDescent="0.25">
      <c r="A12" s="6" t="s">
        <v>14</v>
      </c>
      <c r="B12" s="6" t="s">
        <v>15</v>
      </c>
      <c r="C12" s="6" t="s">
        <v>29</v>
      </c>
      <c r="D12" s="6" t="s">
        <v>30</v>
      </c>
      <c r="E12" s="6">
        <v>1</v>
      </c>
      <c r="F12" s="6">
        <v>1</v>
      </c>
      <c r="G12" s="6" t="s">
        <v>18</v>
      </c>
      <c r="H12" s="18" t="s">
        <v>31</v>
      </c>
      <c r="I12" s="6" t="s">
        <v>18</v>
      </c>
      <c r="J12" s="6"/>
      <c r="K12" s="39">
        <v>2.9</v>
      </c>
      <c r="L12" s="37">
        <v>2.9</v>
      </c>
      <c r="P12" s="7"/>
    </row>
    <row r="13" spans="1:32" ht="12.5" x14ac:dyDescent="0.25">
      <c r="A13" s="6" t="s">
        <v>14</v>
      </c>
      <c r="B13" s="6" t="s">
        <v>15</v>
      </c>
      <c r="C13" s="6" t="s">
        <v>32</v>
      </c>
      <c r="D13" s="6" t="s">
        <v>33</v>
      </c>
      <c r="E13" s="6">
        <v>1</v>
      </c>
      <c r="F13" s="6">
        <v>2</v>
      </c>
      <c r="G13" s="6" t="s">
        <v>18</v>
      </c>
      <c r="H13" s="18" t="s">
        <v>34</v>
      </c>
      <c r="I13" s="6" t="s">
        <v>18</v>
      </c>
      <c r="J13" s="6"/>
      <c r="K13" s="39">
        <v>2.9</v>
      </c>
      <c r="L13" s="37">
        <v>5.8</v>
      </c>
      <c r="P13" s="7"/>
    </row>
    <row r="14" spans="1:32" ht="12.5" x14ac:dyDescent="0.25">
      <c r="A14" s="6" t="s">
        <v>14</v>
      </c>
      <c r="B14" s="6" t="s">
        <v>15</v>
      </c>
      <c r="C14" s="6" t="s">
        <v>35</v>
      </c>
      <c r="D14" s="6" t="s">
        <v>36</v>
      </c>
      <c r="E14" s="6">
        <v>1</v>
      </c>
      <c r="F14" s="6">
        <v>2</v>
      </c>
      <c r="G14" s="6" t="s">
        <v>18</v>
      </c>
      <c r="H14" s="18" t="s">
        <v>37</v>
      </c>
      <c r="I14" s="6" t="s">
        <v>18</v>
      </c>
      <c r="J14" s="6"/>
      <c r="K14" s="39">
        <v>2.9</v>
      </c>
      <c r="L14" s="37">
        <v>5.8</v>
      </c>
      <c r="P14" s="7"/>
    </row>
    <row r="15" spans="1:32" s="24" customFormat="1" ht="12.5" x14ac:dyDescent="0.25">
      <c r="A15" s="23" t="s">
        <v>14</v>
      </c>
      <c r="B15" s="23" t="s">
        <v>38</v>
      </c>
      <c r="C15" s="23" t="s">
        <v>39</v>
      </c>
      <c r="E15" s="23">
        <v>20</v>
      </c>
      <c r="F15" s="23">
        <v>8</v>
      </c>
      <c r="G15" s="23" t="s">
        <v>40</v>
      </c>
      <c r="H15" s="25"/>
      <c r="I15" s="23" t="s">
        <v>41</v>
      </c>
      <c r="J15" s="26" t="s">
        <v>42</v>
      </c>
      <c r="K15" s="40">
        <v>11.69</v>
      </c>
      <c r="L15" s="41">
        <v>11.69</v>
      </c>
      <c r="N15" s="33" t="s">
        <v>284</v>
      </c>
      <c r="P15" s="27"/>
    </row>
    <row r="16" spans="1:32" ht="12.5" x14ac:dyDescent="0.25">
      <c r="A16" s="6" t="s">
        <v>14</v>
      </c>
      <c r="B16" s="6" t="s">
        <v>43</v>
      </c>
      <c r="C16" s="6" t="s">
        <v>44</v>
      </c>
      <c r="D16" s="6" t="s">
        <v>45</v>
      </c>
      <c r="E16" s="6">
        <v>1</v>
      </c>
      <c r="F16" s="6">
        <v>1</v>
      </c>
      <c r="G16" s="6" t="s">
        <v>40</v>
      </c>
      <c r="H16" s="9"/>
      <c r="I16" s="6" t="s">
        <v>41</v>
      </c>
      <c r="J16" s="19" t="s">
        <v>46</v>
      </c>
      <c r="K16" s="39">
        <v>4.99</v>
      </c>
      <c r="L16" s="37">
        <v>4.99</v>
      </c>
      <c r="N16" s="6" t="s">
        <v>47</v>
      </c>
      <c r="P16" s="7"/>
    </row>
    <row r="17" spans="1:16" s="34" customFormat="1" ht="12.5" x14ac:dyDescent="0.25">
      <c r="A17" s="34" t="s">
        <v>14</v>
      </c>
      <c r="B17" s="34" t="s">
        <v>48</v>
      </c>
      <c r="C17" s="34" t="s">
        <v>49</v>
      </c>
      <c r="E17" s="34">
        <v>1</v>
      </c>
      <c r="F17" s="34">
        <v>4</v>
      </c>
      <c r="G17" s="34" t="s">
        <v>18</v>
      </c>
      <c r="H17" s="34" t="s">
        <v>50</v>
      </c>
      <c r="I17" s="34" t="s">
        <v>18</v>
      </c>
      <c r="J17" s="19" t="s">
        <v>51</v>
      </c>
      <c r="K17" s="42">
        <v>0.42</v>
      </c>
      <c r="L17" s="42">
        <v>1.68</v>
      </c>
    </row>
    <row r="18" spans="1:16" ht="12.5" x14ac:dyDescent="0.25">
      <c r="H18" s="9"/>
      <c r="L18" s="37"/>
      <c r="P18" s="7"/>
    </row>
    <row r="19" spans="1:16" s="24" customFormat="1" ht="12.5" x14ac:dyDescent="0.25">
      <c r="A19" s="23" t="s">
        <v>52</v>
      </c>
      <c r="B19" s="23" t="s">
        <v>53</v>
      </c>
      <c r="C19" s="23" t="s">
        <v>54</v>
      </c>
      <c r="E19" s="23">
        <v>10</v>
      </c>
      <c r="F19" s="23">
        <v>16</v>
      </c>
      <c r="G19" s="23" t="s">
        <v>40</v>
      </c>
      <c r="H19" s="25"/>
      <c r="I19" s="23" t="s">
        <v>55</v>
      </c>
      <c r="J19" s="26" t="s">
        <v>56</v>
      </c>
      <c r="K19" s="40">
        <v>7.8</v>
      </c>
      <c r="L19" s="41">
        <v>15.6</v>
      </c>
    </row>
    <row r="20" spans="1:16" s="24" customFormat="1" ht="12.5" x14ac:dyDescent="0.25">
      <c r="A20" s="23" t="s">
        <v>52</v>
      </c>
      <c r="B20" s="23" t="s">
        <v>57</v>
      </c>
      <c r="C20" s="23" t="s">
        <v>58</v>
      </c>
      <c r="E20" s="23">
        <v>5</v>
      </c>
      <c r="F20" s="23">
        <v>2</v>
      </c>
      <c r="G20" s="23" t="s">
        <v>40</v>
      </c>
      <c r="H20" s="25"/>
      <c r="I20" s="23" t="s">
        <v>41</v>
      </c>
      <c r="J20" s="26" t="s">
        <v>59</v>
      </c>
      <c r="K20" s="40">
        <v>6.99</v>
      </c>
      <c r="L20" s="41">
        <v>6.99</v>
      </c>
      <c r="N20" s="33" t="s">
        <v>284</v>
      </c>
    </row>
    <row r="21" spans="1:16" ht="12.5" x14ac:dyDescent="0.25">
      <c r="A21" s="6" t="s">
        <v>52</v>
      </c>
      <c r="B21" s="6" t="s">
        <v>60</v>
      </c>
      <c r="C21" s="6" t="s">
        <v>61</v>
      </c>
      <c r="E21" s="6">
        <v>1</v>
      </c>
      <c r="F21" s="6">
        <v>1</v>
      </c>
      <c r="G21" s="6" t="s">
        <v>62</v>
      </c>
      <c r="H21" s="9"/>
      <c r="I21" s="6" t="s">
        <v>63</v>
      </c>
      <c r="J21" s="19" t="s">
        <v>64</v>
      </c>
      <c r="K21" s="39">
        <v>35.729999999999997</v>
      </c>
      <c r="L21" s="37">
        <v>35.729999999999997</v>
      </c>
      <c r="M21" s="6"/>
      <c r="N21" s="6" t="s">
        <v>65</v>
      </c>
    </row>
    <row r="22" spans="1:16" s="24" customFormat="1" ht="12.5" x14ac:dyDescent="0.25">
      <c r="A22" s="23" t="s">
        <v>52</v>
      </c>
      <c r="B22" s="23" t="s">
        <v>66</v>
      </c>
      <c r="C22" s="23" t="s">
        <v>67</v>
      </c>
      <c r="D22" s="23" t="s">
        <v>68</v>
      </c>
      <c r="E22" s="23">
        <v>1</v>
      </c>
      <c r="F22" s="23">
        <v>1</v>
      </c>
      <c r="G22" s="23" t="s">
        <v>40</v>
      </c>
      <c r="H22" s="25"/>
      <c r="I22" s="23" t="s">
        <v>69</v>
      </c>
      <c r="J22" s="26" t="s">
        <v>70</v>
      </c>
      <c r="K22" s="40">
        <v>12.07</v>
      </c>
      <c r="L22" s="41">
        <v>12.07</v>
      </c>
      <c r="M22" s="23"/>
      <c r="N22" s="23" t="s">
        <v>71</v>
      </c>
      <c r="P22" s="27"/>
    </row>
    <row r="23" spans="1:16" s="24" customFormat="1" ht="12.5" x14ac:dyDescent="0.25">
      <c r="A23" s="23" t="s">
        <v>52</v>
      </c>
      <c r="B23" s="23" t="s">
        <v>72</v>
      </c>
      <c r="C23" s="23" t="s">
        <v>73</v>
      </c>
      <c r="D23" s="23" t="s">
        <v>74</v>
      </c>
      <c r="E23" s="23">
        <v>1</v>
      </c>
      <c r="F23" s="23">
        <v>2</v>
      </c>
      <c r="G23" s="23" t="s">
        <v>40</v>
      </c>
      <c r="H23" s="25"/>
      <c r="I23" s="23" t="s">
        <v>69</v>
      </c>
      <c r="J23" s="26" t="s">
        <v>70</v>
      </c>
      <c r="K23" s="40">
        <v>10.66</v>
      </c>
      <c r="L23" s="41">
        <v>21.32</v>
      </c>
      <c r="M23" s="23"/>
      <c r="N23" s="23" t="s">
        <v>71</v>
      </c>
      <c r="P23" s="27"/>
    </row>
    <row r="24" spans="1:16" ht="12.5" x14ac:dyDescent="0.25">
      <c r="A24" s="6" t="s">
        <v>52</v>
      </c>
      <c r="B24" s="6" t="s">
        <v>75</v>
      </c>
      <c r="C24" s="6" t="s">
        <v>76</v>
      </c>
      <c r="D24" s="6" t="s">
        <v>77</v>
      </c>
      <c r="E24" s="6">
        <v>1</v>
      </c>
      <c r="F24" s="6">
        <v>2</v>
      </c>
      <c r="G24" s="6" t="s">
        <v>18</v>
      </c>
      <c r="H24" s="18" t="s">
        <v>78</v>
      </c>
      <c r="I24" s="6" t="s">
        <v>18</v>
      </c>
      <c r="J24" s="19" t="s">
        <v>79</v>
      </c>
      <c r="K24" s="39">
        <v>4.72</v>
      </c>
      <c r="L24" s="37">
        <v>9.44</v>
      </c>
      <c r="P24" s="7"/>
    </row>
    <row r="25" spans="1:16" s="24" customFormat="1" ht="12.5" x14ac:dyDescent="0.25">
      <c r="A25" s="23" t="s">
        <v>52</v>
      </c>
      <c r="B25" s="23" t="s">
        <v>80</v>
      </c>
      <c r="C25" s="23" t="s">
        <v>81</v>
      </c>
      <c r="D25" s="23"/>
      <c r="E25" s="23">
        <v>4</v>
      </c>
      <c r="F25" s="23">
        <v>4</v>
      </c>
      <c r="G25" s="23" t="s">
        <v>40</v>
      </c>
      <c r="H25" s="25"/>
      <c r="I25" s="23" t="s">
        <v>82</v>
      </c>
      <c r="J25" s="26" t="s">
        <v>83</v>
      </c>
      <c r="K25" s="40">
        <v>7.16</v>
      </c>
      <c r="L25" s="41">
        <v>7.16</v>
      </c>
      <c r="P25" s="27"/>
    </row>
    <row r="26" spans="1:16" s="24" customFormat="1" ht="12.5" x14ac:dyDescent="0.25">
      <c r="A26" s="23" t="s">
        <v>52</v>
      </c>
      <c r="B26" s="23" t="s">
        <v>84</v>
      </c>
      <c r="C26" s="23" t="s">
        <v>85</v>
      </c>
      <c r="D26" s="23" t="s">
        <v>86</v>
      </c>
      <c r="E26" s="23">
        <v>1</v>
      </c>
      <c r="F26" s="23">
        <v>1</v>
      </c>
      <c r="G26" s="23" t="s">
        <v>40</v>
      </c>
      <c r="H26" s="25"/>
      <c r="I26" s="23" t="s">
        <v>82</v>
      </c>
      <c r="J26" s="26" t="s">
        <v>87</v>
      </c>
      <c r="K26" s="40">
        <v>7.99</v>
      </c>
      <c r="L26" s="41">
        <v>7.99</v>
      </c>
      <c r="P26" s="27"/>
    </row>
    <row r="27" spans="1:16" s="24" customFormat="1" ht="12.5" x14ac:dyDescent="0.25">
      <c r="A27" s="23" t="s">
        <v>52</v>
      </c>
      <c r="B27" s="23" t="s">
        <v>88</v>
      </c>
      <c r="C27" s="23" t="s">
        <v>89</v>
      </c>
      <c r="D27" s="23"/>
      <c r="E27" s="23">
        <v>1</v>
      </c>
      <c r="F27" s="23">
        <v>1</v>
      </c>
      <c r="G27" s="23" t="s">
        <v>40</v>
      </c>
      <c r="H27" s="25"/>
      <c r="I27" s="23" t="s">
        <v>82</v>
      </c>
      <c r="J27" s="26" t="s">
        <v>90</v>
      </c>
      <c r="K27" s="40">
        <v>2.99</v>
      </c>
      <c r="L27" s="41">
        <v>2.99</v>
      </c>
      <c r="P27" s="27"/>
    </row>
    <row r="28" spans="1:16" ht="12.5" x14ac:dyDescent="0.25">
      <c r="A28" s="6" t="s">
        <v>52</v>
      </c>
      <c r="B28" s="6" t="s">
        <v>91</v>
      </c>
      <c r="C28" s="6" t="s">
        <v>92</v>
      </c>
      <c r="E28" s="6">
        <v>1</v>
      </c>
      <c r="F28" s="6">
        <v>3</v>
      </c>
      <c r="G28" s="6" t="s">
        <v>40</v>
      </c>
      <c r="H28" s="18" t="s">
        <v>93</v>
      </c>
      <c r="I28" s="6" t="s">
        <v>94</v>
      </c>
      <c r="J28" s="19" t="s">
        <v>95</v>
      </c>
      <c r="K28" s="39">
        <v>9.39</v>
      </c>
      <c r="L28" s="37">
        <v>28.17</v>
      </c>
      <c r="M28" s="6"/>
      <c r="N28" s="6"/>
      <c r="P28" s="7"/>
    </row>
    <row r="29" spans="1:16" ht="12.5" x14ac:dyDescent="0.25">
      <c r="A29" s="6"/>
      <c r="B29" s="6"/>
      <c r="C29" s="6"/>
      <c r="E29" s="6"/>
      <c r="F29" s="6"/>
      <c r="G29" s="6"/>
      <c r="H29" s="18"/>
      <c r="I29" s="6"/>
      <c r="J29" s="6"/>
      <c r="K29" s="39"/>
      <c r="L29" s="37"/>
      <c r="M29" s="6"/>
      <c r="N29" s="6"/>
      <c r="P29" s="7"/>
    </row>
    <row r="30" spans="1:16" ht="12.5" x14ac:dyDescent="0.25">
      <c r="A30" s="6" t="s">
        <v>96</v>
      </c>
      <c r="B30" s="6" t="s">
        <v>97</v>
      </c>
      <c r="C30" s="6" t="s">
        <v>98</v>
      </c>
      <c r="E30" s="6">
        <v>1</v>
      </c>
      <c r="F30" s="6">
        <v>4</v>
      </c>
      <c r="G30" s="6"/>
      <c r="H30" s="18">
        <v>18954</v>
      </c>
      <c r="I30" s="6" t="s">
        <v>99</v>
      </c>
      <c r="J30" s="19" t="s">
        <v>100</v>
      </c>
      <c r="K30" s="39">
        <v>0.18</v>
      </c>
      <c r="L30" s="37">
        <v>0.72</v>
      </c>
      <c r="N30" s="6" t="s">
        <v>101</v>
      </c>
      <c r="P30" s="7"/>
    </row>
    <row r="31" spans="1:16" ht="12.5" x14ac:dyDescent="0.25">
      <c r="A31" s="6" t="s">
        <v>96</v>
      </c>
      <c r="B31" s="6" t="s">
        <v>102</v>
      </c>
      <c r="C31" s="6" t="s">
        <v>98</v>
      </c>
      <c r="E31" s="6">
        <v>1</v>
      </c>
      <c r="F31" s="6">
        <v>10</v>
      </c>
      <c r="G31" s="6" t="s">
        <v>40</v>
      </c>
      <c r="H31" s="18">
        <v>13345</v>
      </c>
      <c r="I31" s="6" t="s">
        <v>99</v>
      </c>
      <c r="J31" s="19" t="s">
        <v>100</v>
      </c>
      <c r="K31" s="39">
        <v>0.12</v>
      </c>
      <c r="L31" s="37">
        <v>1.2</v>
      </c>
      <c r="N31" s="6" t="s">
        <v>103</v>
      </c>
      <c r="P31" s="7"/>
    </row>
    <row r="32" spans="1:16" ht="12.5" x14ac:dyDescent="0.25">
      <c r="A32" s="6" t="s">
        <v>96</v>
      </c>
      <c r="B32" s="6" t="s">
        <v>104</v>
      </c>
      <c r="C32" s="6" t="s">
        <v>98</v>
      </c>
      <c r="E32" s="6">
        <v>100</v>
      </c>
      <c r="F32" s="6">
        <v>100</v>
      </c>
      <c r="G32" s="6" t="s">
        <v>40</v>
      </c>
      <c r="H32" s="18">
        <v>18952</v>
      </c>
      <c r="I32" s="6" t="s">
        <v>99</v>
      </c>
      <c r="J32" s="19" t="s">
        <v>100</v>
      </c>
      <c r="K32" s="39">
        <v>6.26</v>
      </c>
      <c r="L32" s="37">
        <v>6.26</v>
      </c>
      <c r="P32" s="7"/>
    </row>
    <row r="33" spans="1:16" ht="12.5" x14ac:dyDescent="0.25">
      <c r="A33" s="6" t="s">
        <v>96</v>
      </c>
      <c r="B33" s="6" t="s">
        <v>105</v>
      </c>
      <c r="C33" s="6" t="s">
        <v>106</v>
      </c>
      <c r="E33" s="6">
        <v>100</v>
      </c>
      <c r="F33" s="6">
        <v>8</v>
      </c>
      <c r="G33" s="6" t="s">
        <v>40</v>
      </c>
      <c r="H33" s="18">
        <v>4791</v>
      </c>
      <c r="I33" s="6" t="s">
        <v>99</v>
      </c>
      <c r="J33" s="19" t="s">
        <v>107</v>
      </c>
      <c r="K33" s="39">
        <v>1.91</v>
      </c>
      <c r="L33" s="37">
        <v>1.91</v>
      </c>
      <c r="M33" s="6"/>
      <c r="P33" s="7"/>
    </row>
    <row r="34" spans="1:16" s="24" customFormat="1" ht="12.5" x14ac:dyDescent="0.25">
      <c r="A34" s="23" t="s">
        <v>96</v>
      </c>
      <c r="B34" s="23" t="s">
        <v>108</v>
      </c>
      <c r="C34" s="23" t="s">
        <v>109</v>
      </c>
      <c r="E34" s="23">
        <v>100</v>
      </c>
      <c r="F34" s="23">
        <v>100</v>
      </c>
      <c r="G34" s="23" t="s">
        <v>40</v>
      </c>
      <c r="H34" s="25"/>
      <c r="I34" s="23" t="s">
        <v>82</v>
      </c>
      <c r="J34" s="26" t="s">
        <v>110</v>
      </c>
      <c r="K34" s="40">
        <v>3.65</v>
      </c>
      <c r="L34" s="41">
        <v>3.65</v>
      </c>
      <c r="P34" s="27"/>
    </row>
    <row r="35" spans="1:16" ht="12.5" x14ac:dyDescent="0.25">
      <c r="A35" s="6" t="s">
        <v>96</v>
      </c>
      <c r="B35" s="6" t="s">
        <v>111</v>
      </c>
      <c r="C35" s="6" t="s">
        <v>112</v>
      </c>
      <c r="E35" s="6">
        <v>1</v>
      </c>
      <c r="F35" s="6">
        <v>2</v>
      </c>
      <c r="G35" s="6" t="s">
        <v>40</v>
      </c>
      <c r="H35" s="18">
        <v>6389</v>
      </c>
      <c r="I35" s="6" t="s">
        <v>99</v>
      </c>
      <c r="J35" s="19" t="s">
        <v>113</v>
      </c>
      <c r="K35" s="39">
        <v>0.25</v>
      </c>
      <c r="L35" s="37">
        <v>0.5</v>
      </c>
      <c r="M35" s="6"/>
      <c r="N35" s="6"/>
      <c r="P35" s="7"/>
    </row>
    <row r="36" spans="1:16" ht="12.5" x14ac:dyDescent="0.25">
      <c r="A36" s="6" t="s">
        <v>96</v>
      </c>
      <c r="B36" s="6" t="s">
        <v>114</v>
      </c>
      <c r="C36" s="6" t="s">
        <v>98</v>
      </c>
      <c r="E36" s="6">
        <v>1</v>
      </c>
      <c r="F36" s="6">
        <v>8</v>
      </c>
      <c r="G36" s="6" t="s">
        <v>40</v>
      </c>
      <c r="H36" s="18">
        <v>13641</v>
      </c>
      <c r="I36" s="6" t="s">
        <v>99</v>
      </c>
      <c r="J36" s="19" t="s">
        <v>115</v>
      </c>
      <c r="K36" s="39">
        <v>0.15</v>
      </c>
      <c r="L36" s="37">
        <v>1.2</v>
      </c>
      <c r="N36" s="6"/>
      <c r="P36" s="7"/>
    </row>
    <row r="37" spans="1:16" ht="12.5" x14ac:dyDescent="0.25">
      <c r="A37" s="6" t="s">
        <v>96</v>
      </c>
      <c r="B37" s="6" t="s">
        <v>116</v>
      </c>
      <c r="C37" s="6" t="s">
        <v>98</v>
      </c>
      <c r="E37" s="6">
        <v>1</v>
      </c>
      <c r="F37" s="6">
        <v>2</v>
      </c>
      <c r="G37" s="6" t="s">
        <v>40</v>
      </c>
      <c r="H37" s="18">
        <v>13640</v>
      </c>
      <c r="I37" s="6" t="s">
        <v>99</v>
      </c>
      <c r="J37" s="19" t="s">
        <v>115</v>
      </c>
      <c r="K37" s="39">
        <v>0.13</v>
      </c>
      <c r="L37" s="37">
        <v>0.26</v>
      </c>
      <c r="N37" s="6"/>
      <c r="P37" s="7"/>
    </row>
    <row r="38" spans="1:16" ht="12.5" x14ac:dyDescent="0.25">
      <c r="A38" s="6" t="s">
        <v>96</v>
      </c>
      <c r="B38" s="6" t="s">
        <v>117</v>
      </c>
      <c r="C38" s="6" t="s">
        <v>98</v>
      </c>
      <c r="E38" s="6">
        <v>1</v>
      </c>
      <c r="F38" s="6">
        <v>20</v>
      </c>
      <c r="G38" s="6" t="s">
        <v>40</v>
      </c>
      <c r="H38" s="18">
        <v>13639</v>
      </c>
      <c r="I38" s="6" t="s">
        <v>99</v>
      </c>
      <c r="J38" s="19" t="s">
        <v>115</v>
      </c>
      <c r="K38" s="39">
        <v>0.12</v>
      </c>
      <c r="L38" s="37">
        <v>2.4</v>
      </c>
      <c r="N38" s="6"/>
      <c r="P38" s="7"/>
    </row>
    <row r="39" spans="1:16" ht="12.5" x14ac:dyDescent="0.25">
      <c r="A39" s="6" t="s">
        <v>96</v>
      </c>
      <c r="B39" s="6" t="s">
        <v>118</v>
      </c>
      <c r="C39" s="6" t="s">
        <v>98</v>
      </c>
      <c r="E39" s="6">
        <v>1</v>
      </c>
      <c r="F39" s="6">
        <v>20</v>
      </c>
      <c r="G39" s="6" t="s">
        <v>40</v>
      </c>
      <c r="H39" s="18">
        <v>13637</v>
      </c>
      <c r="I39" s="6" t="s">
        <v>99</v>
      </c>
      <c r="J39" s="19" t="s">
        <v>115</v>
      </c>
      <c r="K39" s="39">
        <v>0.09</v>
      </c>
      <c r="L39" s="37">
        <v>1.8</v>
      </c>
      <c r="N39" s="6"/>
      <c r="P39" s="7"/>
    </row>
    <row r="40" spans="1:16" ht="12.5" x14ac:dyDescent="0.25">
      <c r="A40" s="6" t="s">
        <v>96</v>
      </c>
      <c r="B40" s="6" t="s">
        <v>119</v>
      </c>
      <c r="C40" s="6" t="s">
        <v>98</v>
      </c>
      <c r="E40" s="6">
        <v>100</v>
      </c>
      <c r="F40" s="6">
        <v>100</v>
      </c>
      <c r="G40" s="6" t="s">
        <v>40</v>
      </c>
      <c r="H40" s="18">
        <v>13635</v>
      </c>
      <c r="I40" s="6" t="s">
        <v>99</v>
      </c>
      <c r="J40" s="19" t="s">
        <v>115</v>
      </c>
      <c r="K40" s="39">
        <v>5.49</v>
      </c>
      <c r="L40" s="37">
        <v>5.49</v>
      </c>
      <c r="N40" s="6"/>
      <c r="P40" s="7"/>
    </row>
    <row r="41" spans="1:16" ht="12.5" x14ac:dyDescent="0.25">
      <c r="A41" s="6" t="s">
        <v>96</v>
      </c>
      <c r="B41" s="6" t="s">
        <v>120</v>
      </c>
      <c r="C41" s="6" t="s">
        <v>106</v>
      </c>
      <c r="E41" s="6">
        <v>100</v>
      </c>
      <c r="F41" s="6">
        <v>100</v>
      </c>
      <c r="G41" s="6" t="s">
        <v>40</v>
      </c>
      <c r="H41" s="18">
        <v>4783</v>
      </c>
      <c r="I41" s="6" t="s">
        <v>99</v>
      </c>
      <c r="J41" s="19" t="s">
        <v>107</v>
      </c>
      <c r="K41" s="39">
        <v>1.69</v>
      </c>
      <c r="L41" s="37">
        <v>1.69</v>
      </c>
      <c r="M41" s="6"/>
      <c r="P41" s="7"/>
    </row>
    <row r="42" spans="1:16" s="24" customFormat="1" ht="12.5" x14ac:dyDescent="0.25">
      <c r="A42" s="23" t="s">
        <v>96</v>
      </c>
      <c r="B42" s="23" t="s">
        <v>121</v>
      </c>
      <c r="C42" s="23" t="s">
        <v>109</v>
      </c>
      <c r="E42" s="23">
        <v>50</v>
      </c>
      <c r="F42" s="23">
        <v>50</v>
      </c>
      <c r="G42" s="23" t="s">
        <v>40</v>
      </c>
      <c r="H42" s="25"/>
      <c r="I42" s="23" t="s">
        <v>82</v>
      </c>
      <c r="J42" s="26" t="s">
        <v>122</v>
      </c>
      <c r="K42" s="40">
        <v>2.17</v>
      </c>
      <c r="L42" s="41">
        <v>2.17</v>
      </c>
      <c r="P42" s="27"/>
    </row>
    <row r="43" spans="1:16" ht="12.5" x14ac:dyDescent="0.25">
      <c r="A43" s="6" t="s">
        <v>96</v>
      </c>
      <c r="B43" s="6" t="s">
        <v>123</v>
      </c>
      <c r="C43" s="6" t="s">
        <v>98</v>
      </c>
      <c r="E43" s="6">
        <v>1</v>
      </c>
      <c r="F43" s="6">
        <v>4</v>
      </c>
      <c r="G43" s="6" t="s">
        <v>40</v>
      </c>
      <c r="H43" s="18">
        <v>13332</v>
      </c>
      <c r="I43" s="6" t="s">
        <v>99</v>
      </c>
      <c r="J43" s="19" t="s">
        <v>124</v>
      </c>
      <c r="K43" s="39">
        <v>0.17</v>
      </c>
      <c r="L43" s="37">
        <v>0.68</v>
      </c>
      <c r="M43" s="6"/>
      <c r="P43" s="7"/>
    </row>
    <row r="44" spans="1:16" ht="12.5" x14ac:dyDescent="0.25">
      <c r="H44" s="9"/>
      <c r="K44" s="37"/>
      <c r="L44" s="37"/>
      <c r="P44" s="7"/>
    </row>
    <row r="45" spans="1:16" ht="12.5" x14ac:dyDescent="0.25">
      <c r="A45" s="6" t="s">
        <v>125</v>
      </c>
      <c r="B45" s="6" t="s">
        <v>126</v>
      </c>
      <c r="C45" s="6" t="s">
        <v>127</v>
      </c>
      <c r="E45" s="6">
        <v>1</v>
      </c>
      <c r="F45" s="6">
        <v>1</v>
      </c>
      <c r="G45" s="6" t="s">
        <v>128</v>
      </c>
      <c r="H45" s="9"/>
      <c r="I45" s="6" t="s">
        <v>41</v>
      </c>
      <c r="J45" s="19" t="s">
        <v>129</v>
      </c>
      <c r="K45" s="39">
        <v>14.95</v>
      </c>
      <c r="L45" s="37">
        <v>14.95</v>
      </c>
      <c r="P45" s="7"/>
    </row>
    <row r="46" spans="1:16" s="24" customFormat="1" ht="12.5" x14ac:dyDescent="0.25">
      <c r="A46" s="23" t="s">
        <v>125</v>
      </c>
      <c r="B46" s="23" t="s">
        <v>130</v>
      </c>
      <c r="C46" s="23" t="s">
        <v>131</v>
      </c>
      <c r="E46" s="23">
        <v>1</v>
      </c>
      <c r="F46" s="23">
        <v>1</v>
      </c>
      <c r="G46" s="23" t="s">
        <v>40</v>
      </c>
      <c r="H46" s="25"/>
      <c r="I46" s="23" t="s">
        <v>41</v>
      </c>
      <c r="J46" s="26" t="s">
        <v>132</v>
      </c>
      <c r="K46" s="40">
        <v>15.95</v>
      </c>
      <c r="L46" s="41">
        <v>15.95</v>
      </c>
      <c r="N46" s="28"/>
      <c r="P46" s="27"/>
    </row>
    <row r="47" spans="1:16" s="24" customFormat="1" ht="12.5" x14ac:dyDescent="0.25">
      <c r="A47" s="23" t="s">
        <v>125</v>
      </c>
      <c r="B47" s="23" t="s">
        <v>133</v>
      </c>
      <c r="C47" s="23" t="s">
        <v>134</v>
      </c>
      <c r="E47" s="23">
        <v>1</v>
      </c>
      <c r="F47" s="23">
        <v>1</v>
      </c>
      <c r="G47" s="23" t="s">
        <v>40</v>
      </c>
      <c r="H47" s="25"/>
      <c r="I47" s="23" t="s">
        <v>41</v>
      </c>
      <c r="J47" s="26" t="s">
        <v>135</v>
      </c>
      <c r="K47" s="40">
        <v>4.59</v>
      </c>
      <c r="L47" s="41">
        <v>4.59</v>
      </c>
      <c r="M47" s="23"/>
      <c r="P47" s="27"/>
    </row>
    <row r="48" spans="1:16" ht="12.5" x14ac:dyDescent="0.25">
      <c r="H48" s="9"/>
      <c r="K48" s="37"/>
      <c r="L48" s="37"/>
      <c r="P48" s="7"/>
    </row>
    <row r="49" spans="1:16" ht="12.5" x14ac:dyDescent="0.25">
      <c r="A49" s="6" t="s">
        <v>136</v>
      </c>
      <c r="B49" s="6" t="s">
        <v>137</v>
      </c>
      <c r="C49" s="6" t="s">
        <v>138</v>
      </c>
      <c r="E49" s="6">
        <v>1</v>
      </c>
      <c r="F49" s="6">
        <v>1</v>
      </c>
      <c r="G49" s="6" t="s">
        <v>139</v>
      </c>
      <c r="H49" s="9"/>
      <c r="I49" s="6" t="s">
        <v>140</v>
      </c>
      <c r="J49" s="19" t="s">
        <v>141</v>
      </c>
      <c r="K49" s="39">
        <v>78</v>
      </c>
      <c r="L49" s="37">
        <v>78</v>
      </c>
      <c r="M49" s="6"/>
      <c r="N49" s="6" t="s">
        <v>142</v>
      </c>
      <c r="P49" s="7"/>
    </row>
    <row r="50" spans="1:16" ht="12.5" x14ac:dyDescent="0.25">
      <c r="A50" s="6" t="s">
        <v>136</v>
      </c>
      <c r="B50" s="6" t="s">
        <v>143</v>
      </c>
      <c r="C50" s="6" t="s">
        <v>144</v>
      </c>
      <c r="E50" s="6">
        <v>1</v>
      </c>
      <c r="F50" s="6">
        <v>1</v>
      </c>
      <c r="G50" s="6" t="s">
        <v>145</v>
      </c>
      <c r="H50" s="18" t="s">
        <v>145</v>
      </c>
      <c r="I50" s="6" t="s">
        <v>146</v>
      </c>
      <c r="K50" s="39">
        <v>10</v>
      </c>
      <c r="L50" s="37">
        <v>10</v>
      </c>
      <c r="M50" s="6"/>
      <c r="N50" s="6"/>
      <c r="P50" s="7"/>
    </row>
    <row r="51" spans="1:16" ht="12.5" x14ac:dyDescent="0.25">
      <c r="A51" s="6" t="s">
        <v>136</v>
      </c>
      <c r="B51" s="6" t="s">
        <v>147</v>
      </c>
      <c r="C51" s="6" t="s">
        <v>148</v>
      </c>
      <c r="E51" s="6">
        <v>1</v>
      </c>
      <c r="F51" s="6">
        <v>1</v>
      </c>
      <c r="G51" s="6" t="s">
        <v>149</v>
      </c>
      <c r="H51" s="18" t="s">
        <v>150</v>
      </c>
      <c r="I51" s="6" t="s">
        <v>146</v>
      </c>
      <c r="J51" s="19" t="s">
        <v>151</v>
      </c>
      <c r="K51" s="39">
        <v>34.21</v>
      </c>
      <c r="L51" s="37">
        <v>34.21</v>
      </c>
      <c r="N51" s="6" t="s">
        <v>152</v>
      </c>
      <c r="P51" s="7"/>
    </row>
    <row r="52" spans="1:16" s="24" customFormat="1" ht="12.5" x14ac:dyDescent="0.25">
      <c r="A52" s="23" t="s">
        <v>136</v>
      </c>
      <c r="B52" s="23" t="s">
        <v>153</v>
      </c>
      <c r="C52" s="23" t="s">
        <v>154</v>
      </c>
      <c r="E52" s="23">
        <v>1</v>
      </c>
      <c r="F52" s="23">
        <v>1</v>
      </c>
      <c r="G52" s="23" t="s">
        <v>40</v>
      </c>
      <c r="H52" s="25"/>
      <c r="I52" s="23" t="s">
        <v>41</v>
      </c>
      <c r="J52" s="26" t="s">
        <v>155</v>
      </c>
      <c r="K52" s="40">
        <v>11.98</v>
      </c>
      <c r="L52" s="41">
        <v>11.98</v>
      </c>
      <c r="M52" s="23"/>
      <c r="N52" s="23" t="s">
        <v>156</v>
      </c>
      <c r="P52" s="27"/>
    </row>
    <row r="53" spans="1:16" s="24" customFormat="1" ht="12.5" x14ac:dyDescent="0.25">
      <c r="A53" s="23" t="s">
        <v>136</v>
      </c>
      <c r="B53" s="23" t="s">
        <v>157</v>
      </c>
      <c r="C53" s="23" t="s">
        <v>158</v>
      </c>
      <c r="E53" s="23">
        <v>1</v>
      </c>
      <c r="F53" s="23">
        <v>1</v>
      </c>
      <c r="G53" s="23" t="s">
        <v>40</v>
      </c>
      <c r="H53" s="25"/>
      <c r="I53" s="23" t="s">
        <v>41</v>
      </c>
      <c r="J53" s="26" t="s">
        <v>159</v>
      </c>
      <c r="K53" s="40">
        <v>11.98</v>
      </c>
      <c r="L53" s="41">
        <v>11.98</v>
      </c>
      <c r="P53" s="27"/>
    </row>
    <row r="54" spans="1:16" s="24" customFormat="1" ht="12.5" x14ac:dyDescent="0.25">
      <c r="A54" s="23" t="s">
        <v>136</v>
      </c>
      <c r="B54" s="23" t="s">
        <v>160</v>
      </c>
      <c r="C54" s="23" t="s">
        <v>161</v>
      </c>
      <c r="E54" s="23">
        <v>1</v>
      </c>
      <c r="F54" s="23">
        <v>1</v>
      </c>
      <c r="G54" s="23" t="s">
        <v>40</v>
      </c>
      <c r="H54" s="25"/>
      <c r="I54" s="23" t="s">
        <v>41</v>
      </c>
      <c r="J54" s="26" t="s">
        <v>162</v>
      </c>
      <c r="K54" s="40">
        <v>9.99</v>
      </c>
      <c r="L54" s="41">
        <v>9.99</v>
      </c>
      <c r="M54" s="23"/>
      <c r="N54" s="23" t="s">
        <v>163</v>
      </c>
      <c r="P54" s="27"/>
    </row>
    <row r="55" spans="1:16" ht="12.5" x14ac:dyDescent="0.25">
      <c r="A55" s="6" t="s">
        <v>136</v>
      </c>
      <c r="B55" s="6" t="s">
        <v>164</v>
      </c>
      <c r="C55" s="6" t="s">
        <v>166</v>
      </c>
      <c r="E55" s="6">
        <v>10</v>
      </c>
      <c r="F55" s="6">
        <v>10</v>
      </c>
      <c r="G55" s="6" t="s">
        <v>165</v>
      </c>
      <c r="H55" s="18" t="s">
        <v>167</v>
      </c>
      <c r="I55" s="6" t="s">
        <v>146</v>
      </c>
      <c r="J55" s="19" t="s">
        <v>168</v>
      </c>
      <c r="K55" s="39">
        <v>1.85</v>
      </c>
      <c r="L55" s="37">
        <v>1.85</v>
      </c>
      <c r="M55" s="6"/>
      <c r="N55" s="6"/>
      <c r="P55" s="7"/>
    </row>
    <row r="56" spans="1:16" s="24" customFormat="1" ht="12.5" x14ac:dyDescent="0.25">
      <c r="A56" s="23" t="s">
        <v>136</v>
      </c>
      <c r="B56" s="23" t="s">
        <v>169</v>
      </c>
      <c r="C56" s="23" t="s">
        <v>170</v>
      </c>
      <c r="E56" s="23">
        <v>1</v>
      </c>
      <c r="F56" s="23">
        <v>1</v>
      </c>
      <c r="G56" s="23" t="s">
        <v>40</v>
      </c>
      <c r="H56" s="25"/>
      <c r="I56" s="23" t="s">
        <v>41</v>
      </c>
      <c r="J56" s="26" t="s">
        <v>171</v>
      </c>
      <c r="K56" s="40">
        <v>7.99</v>
      </c>
      <c r="L56" s="41">
        <v>7.99</v>
      </c>
      <c r="M56" s="23"/>
      <c r="N56" s="23" t="s">
        <v>172</v>
      </c>
      <c r="P56" s="27"/>
    </row>
    <row r="57" spans="1:16" ht="12.5" x14ac:dyDescent="0.25">
      <c r="A57" s="6" t="s">
        <v>136</v>
      </c>
      <c r="B57" s="6" t="s">
        <v>173</v>
      </c>
      <c r="C57" s="6" t="s">
        <v>174</v>
      </c>
      <c r="E57" s="6">
        <v>1</v>
      </c>
      <c r="F57" s="6">
        <v>1</v>
      </c>
      <c r="G57" s="6" t="s">
        <v>175</v>
      </c>
      <c r="H57" s="18" t="s">
        <v>176</v>
      </c>
      <c r="I57" s="6" t="s">
        <v>146</v>
      </c>
      <c r="J57" s="19" t="s">
        <v>177</v>
      </c>
      <c r="K57" s="39">
        <v>0.81</v>
      </c>
      <c r="L57" s="37">
        <v>0.81</v>
      </c>
      <c r="M57" s="6"/>
      <c r="N57" s="6"/>
      <c r="P57" s="7"/>
    </row>
    <row r="58" spans="1:16" s="24" customFormat="1" ht="12.5" x14ac:dyDescent="0.25">
      <c r="A58" s="23" t="s">
        <v>136</v>
      </c>
      <c r="B58" s="23" t="s">
        <v>178</v>
      </c>
      <c r="C58" s="23" t="s">
        <v>179</v>
      </c>
      <c r="E58" s="23">
        <v>1</v>
      </c>
      <c r="F58" s="23">
        <v>1</v>
      </c>
      <c r="G58" s="23" t="s">
        <v>40</v>
      </c>
      <c r="H58" s="25"/>
      <c r="I58" s="23" t="s">
        <v>41</v>
      </c>
      <c r="J58" s="26" t="s">
        <v>180</v>
      </c>
      <c r="K58" s="40">
        <v>6.89</v>
      </c>
      <c r="L58" s="41">
        <v>6.89</v>
      </c>
      <c r="M58" s="23"/>
      <c r="N58" s="23" t="s">
        <v>181</v>
      </c>
      <c r="P58" s="27"/>
    </row>
    <row r="59" spans="1:16" ht="12.5" x14ac:dyDescent="0.25">
      <c r="A59" s="6" t="s">
        <v>136</v>
      </c>
      <c r="B59" s="6" t="s">
        <v>182</v>
      </c>
      <c r="C59" s="6" t="s">
        <v>183</v>
      </c>
      <c r="E59" s="6">
        <v>1</v>
      </c>
      <c r="F59" s="6">
        <v>1</v>
      </c>
      <c r="G59" s="6" t="s">
        <v>18</v>
      </c>
      <c r="H59" s="18" t="s">
        <v>184</v>
      </c>
      <c r="I59" s="6" t="s">
        <v>18</v>
      </c>
      <c r="J59" s="19" t="s">
        <v>185</v>
      </c>
      <c r="K59" s="39">
        <v>9.85</v>
      </c>
      <c r="L59" s="37">
        <v>9.85</v>
      </c>
      <c r="M59" s="6"/>
      <c r="N59" s="6" t="s">
        <v>186</v>
      </c>
      <c r="P59" s="7"/>
    </row>
    <row r="60" spans="1:16" ht="12.5" x14ac:dyDescent="0.25">
      <c r="A60" s="6" t="s">
        <v>136</v>
      </c>
      <c r="B60" s="6" t="s">
        <v>187</v>
      </c>
      <c r="C60" s="6" t="s">
        <v>188</v>
      </c>
      <c r="E60" s="6">
        <v>1</v>
      </c>
      <c r="F60" s="6">
        <v>1</v>
      </c>
      <c r="G60" s="6" t="s">
        <v>18</v>
      </c>
      <c r="H60" s="18" t="s">
        <v>189</v>
      </c>
      <c r="I60" s="6" t="s">
        <v>18</v>
      </c>
      <c r="J60" s="19" t="s">
        <v>190</v>
      </c>
      <c r="K60" s="39">
        <v>5.3</v>
      </c>
      <c r="L60" s="37">
        <v>5.3</v>
      </c>
      <c r="M60" s="6"/>
      <c r="N60" s="6"/>
      <c r="P60" s="7"/>
    </row>
    <row r="61" spans="1:16" ht="12.5" x14ac:dyDescent="0.25">
      <c r="A61" s="6" t="s">
        <v>136</v>
      </c>
      <c r="B61" s="6" t="s">
        <v>191</v>
      </c>
      <c r="C61" s="6" t="s">
        <v>192</v>
      </c>
      <c r="E61" s="6">
        <v>1</v>
      </c>
      <c r="F61" s="6">
        <v>1</v>
      </c>
      <c r="G61" s="6" t="s">
        <v>18</v>
      </c>
      <c r="H61" s="18" t="s">
        <v>193</v>
      </c>
      <c r="I61" s="6" t="s">
        <v>18</v>
      </c>
      <c r="J61" s="19" t="s">
        <v>194</v>
      </c>
      <c r="K61" s="39">
        <v>4.37</v>
      </c>
      <c r="L61" s="37">
        <v>4.37</v>
      </c>
      <c r="M61" s="6"/>
      <c r="N61" s="6"/>
      <c r="P61" s="7"/>
    </row>
    <row r="62" spans="1:16" ht="12.5" x14ac:dyDescent="0.25">
      <c r="A62" s="6" t="s">
        <v>136</v>
      </c>
      <c r="B62" s="6" t="s">
        <v>195</v>
      </c>
      <c r="C62" s="6" t="s">
        <v>196</v>
      </c>
      <c r="E62" s="6">
        <v>1</v>
      </c>
      <c r="F62" s="6">
        <v>1</v>
      </c>
      <c r="G62" s="6" t="s">
        <v>40</v>
      </c>
      <c r="H62" s="18"/>
      <c r="I62" s="35" t="s">
        <v>286</v>
      </c>
      <c r="J62" s="6"/>
      <c r="K62" s="39">
        <v>2</v>
      </c>
      <c r="L62" s="37">
        <v>2</v>
      </c>
      <c r="M62" s="6"/>
      <c r="N62" s="6"/>
      <c r="P62" s="7"/>
    </row>
    <row r="63" spans="1:16" ht="12.5" x14ac:dyDescent="0.25">
      <c r="A63" s="6" t="s">
        <v>136</v>
      </c>
      <c r="B63" s="6" t="s">
        <v>197</v>
      </c>
      <c r="C63" s="6" t="s">
        <v>198</v>
      </c>
      <c r="E63" s="6">
        <v>1</v>
      </c>
      <c r="F63" s="6">
        <v>1</v>
      </c>
      <c r="G63" s="6" t="s">
        <v>18</v>
      </c>
      <c r="H63" s="6" t="s">
        <v>199</v>
      </c>
      <c r="I63" s="6" t="s">
        <v>18</v>
      </c>
      <c r="J63" s="19" t="s">
        <v>200</v>
      </c>
      <c r="K63" s="39">
        <v>10.84</v>
      </c>
      <c r="L63" s="37">
        <v>10.84</v>
      </c>
      <c r="M63" s="6"/>
      <c r="N63" s="6"/>
      <c r="P63" s="7"/>
    </row>
    <row r="64" spans="1:16" ht="12.5" x14ac:dyDescent="0.25">
      <c r="A64" s="6" t="s">
        <v>136</v>
      </c>
      <c r="B64" s="6" t="s">
        <v>197</v>
      </c>
      <c r="C64" s="6" t="s">
        <v>201</v>
      </c>
      <c r="E64" s="6">
        <v>1</v>
      </c>
      <c r="F64" s="6">
        <v>1</v>
      </c>
      <c r="G64" s="6" t="s">
        <v>18</v>
      </c>
      <c r="H64" s="18" t="s">
        <v>202</v>
      </c>
      <c r="I64" s="6" t="s">
        <v>18</v>
      </c>
      <c r="J64" s="19" t="s">
        <v>203</v>
      </c>
      <c r="K64" s="39">
        <v>8.6300000000000008</v>
      </c>
      <c r="L64" s="37">
        <v>8.6300000000000008</v>
      </c>
      <c r="M64" s="6"/>
      <c r="N64" s="6"/>
      <c r="P64" s="7"/>
    </row>
    <row r="65" spans="1:16" s="24" customFormat="1" ht="12.5" x14ac:dyDescent="0.25">
      <c r="A65" s="23" t="s">
        <v>136</v>
      </c>
      <c r="B65" s="23" t="s">
        <v>204</v>
      </c>
      <c r="C65" s="23" t="s">
        <v>205</v>
      </c>
      <c r="E65" s="23">
        <v>1</v>
      </c>
      <c r="F65" s="23">
        <v>1</v>
      </c>
      <c r="G65" s="23" t="s">
        <v>40</v>
      </c>
      <c r="H65" s="25"/>
      <c r="I65" s="23" t="s">
        <v>41</v>
      </c>
      <c r="J65" s="26" t="s">
        <v>206</v>
      </c>
      <c r="K65" s="40">
        <v>5.98</v>
      </c>
      <c r="L65" s="41">
        <v>5.98</v>
      </c>
      <c r="M65" s="23"/>
      <c r="N65" s="23"/>
      <c r="P65" s="27"/>
    </row>
    <row r="66" spans="1:16" s="34" customFormat="1" ht="12.5" x14ac:dyDescent="0.25">
      <c r="A66" s="34" t="s">
        <v>136</v>
      </c>
      <c r="B66" s="34" t="s">
        <v>207</v>
      </c>
      <c r="C66" s="34" t="s">
        <v>208</v>
      </c>
      <c r="E66" s="34">
        <v>1</v>
      </c>
      <c r="F66" s="34">
        <v>1</v>
      </c>
      <c r="G66" s="35" t="s">
        <v>40</v>
      </c>
      <c r="I66" s="35" t="s">
        <v>286</v>
      </c>
      <c r="K66" s="42">
        <v>7.5</v>
      </c>
      <c r="L66" s="42">
        <v>7.42</v>
      </c>
    </row>
    <row r="67" spans="1:16" ht="12.5" x14ac:dyDescent="0.25">
      <c r="H67" s="9"/>
      <c r="K67" s="37"/>
      <c r="L67" s="37"/>
      <c r="P67" s="7"/>
    </row>
    <row r="68" spans="1:16" ht="12.5" x14ac:dyDescent="0.25">
      <c r="A68" s="6" t="s">
        <v>209</v>
      </c>
      <c r="F68" s="6">
        <v>0</v>
      </c>
      <c r="H68" s="9"/>
      <c r="K68" s="37"/>
      <c r="L68" s="37"/>
      <c r="P68" s="7"/>
    </row>
    <row r="69" spans="1:16" ht="12.5" x14ac:dyDescent="0.25">
      <c r="A69" s="6" t="s">
        <v>210</v>
      </c>
      <c r="B69" s="6" t="s">
        <v>211</v>
      </c>
      <c r="C69" s="6" t="s">
        <v>212</v>
      </c>
      <c r="E69" s="6">
        <v>1</v>
      </c>
      <c r="F69" s="6">
        <f>F68</f>
        <v>0</v>
      </c>
      <c r="G69" s="6" t="s">
        <v>213</v>
      </c>
      <c r="H69" s="9"/>
      <c r="I69" s="6" t="s">
        <v>213</v>
      </c>
      <c r="J69" s="19" t="s">
        <v>214</v>
      </c>
      <c r="K69" s="39">
        <v>105</v>
      </c>
      <c r="L69" s="37">
        <v>0</v>
      </c>
      <c r="M69" s="6"/>
      <c r="P69" s="7"/>
    </row>
    <row r="70" spans="1:16" ht="12.5" x14ac:dyDescent="0.25">
      <c r="H70" s="9"/>
      <c r="K70" s="37"/>
      <c r="L70" s="37"/>
      <c r="P70" s="7"/>
    </row>
    <row r="71" spans="1:16" ht="12.5" x14ac:dyDescent="0.25">
      <c r="A71" s="6" t="s">
        <v>215</v>
      </c>
      <c r="F71" s="6">
        <v>1</v>
      </c>
      <c r="H71" s="9"/>
      <c r="K71" s="37"/>
      <c r="L71" s="37"/>
      <c r="P71" s="7"/>
    </row>
    <row r="72" spans="1:16" s="24" customFormat="1" ht="12.5" x14ac:dyDescent="0.25">
      <c r="A72" s="23" t="s">
        <v>210</v>
      </c>
      <c r="B72" s="23" t="s">
        <v>216</v>
      </c>
      <c r="C72" s="23" t="s">
        <v>217</v>
      </c>
      <c r="E72" s="23">
        <v>1</v>
      </c>
      <c r="F72" s="23">
        <f>F71</f>
        <v>1</v>
      </c>
      <c r="G72" s="23" t="s">
        <v>40</v>
      </c>
      <c r="H72" s="25"/>
      <c r="I72" s="23" t="s">
        <v>41</v>
      </c>
      <c r="J72" s="26" t="s">
        <v>218</v>
      </c>
      <c r="K72" s="40">
        <v>18.989999999999998</v>
      </c>
      <c r="L72" s="41">
        <v>18.989999999999998</v>
      </c>
      <c r="M72" s="23"/>
      <c r="N72" s="23"/>
      <c r="P72" s="27"/>
    </row>
    <row r="73" spans="1:16" s="24" customFormat="1" ht="12.5" x14ac:dyDescent="0.25">
      <c r="A73" s="23" t="s">
        <v>210</v>
      </c>
      <c r="B73" s="23" t="s">
        <v>219</v>
      </c>
      <c r="C73" s="23"/>
      <c r="E73" s="23">
        <v>1</v>
      </c>
      <c r="F73" s="23">
        <f>F71</f>
        <v>1</v>
      </c>
      <c r="G73" s="23" t="s">
        <v>40</v>
      </c>
      <c r="H73" s="25"/>
      <c r="I73" s="23" t="s">
        <v>41</v>
      </c>
      <c r="J73" s="26" t="s">
        <v>220</v>
      </c>
      <c r="K73" s="40">
        <v>12.99</v>
      </c>
      <c r="L73" s="41">
        <v>12.99</v>
      </c>
      <c r="M73" s="23"/>
      <c r="N73" s="33" t="s">
        <v>285</v>
      </c>
      <c r="P73" s="27"/>
    </row>
    <row r="74" spans="1:16" s="24" customFormat="1" ht="12.5" x14ac:dyDescent="0.25">
      <c r="A74" s="23" t="s">
        <v>210</v>
      </c>
      <c r="B74" s="23" t="s">
        <v>221</v>
      </c>
      <c r="C74" s="23" t="s">
        <v>222</v>
      </c>
      <c r="E74" s="23">
        <v>4</v>
      </c>
      <c r="F74" s="23">
        <f>4*F71</f>
        <v>4</v>
      </c>
      <c r="G74" s="23" t="s">
        <v>40</v>
      </c>
      <c r="H74" s="25"/>
      <c r="I74" s="23" t="s">
        <v>41</v>
      </c>
      <c r="J74" s="26" t="s">
        <v>223</v>
      </c>
      <c r="K74" s="40">
        <v>24.98</v>
      </c>
      <c r="L74" s="41">
        <v>24.98</v>
      </c>
      <c r="M74" s="23"/>
      <c r="N74" s="23"/>
      <c r="P74" s="27"/>
    </row>
    <row r="75" spans="1:16" s="24" customFormat="1" ht="12.5" x14ac:dyDescent="0.25">
      <c r="A75" s="23" t="s">
        <v>210</v>
      </c>
      <c r="B75" s="23" t="s">
        <v>224</v>
      </c>
      <c r="C75" s="23" t="s">
        <v>225</v>
      </c>
      <c r="E75" s="23">
        <v>1</v>
      </c>
      <c r="F75" s="23">
        <v>2</v>
      </c>
      <c r="G75" s="23" t="s">
        <v>226</v>
      </c>
      <c r="H75" s="29" t="s">
        <v>227</v>
      </c>
      <c r="I75" s="23" t="s">
        <v>146</v>
      </c>
      <c r="J75" s="26" t="s">
        <v>228</v>
      </c>
      <c r="K75" s="40">
        <v>1.18</v>
      </c>
      <c r="L75" s="41">
        <v>2.36</v>
      </c>
      <c r="M75" s="23"/>
      <c r="N75" s="23"/>
      <c r="P75" s="27"/>
    </row>
    <row r="76" spans="1:16" ht="12.5" x14ac:dyDescent="0.25">
      <c r="A76" s="6" t="s">
        <v>210</v>
      </c>
      <c r="B76" s="6" t="s">
        <v>229</v>
      </c>
      <c r="C76" s="6" t="s">
        <v>230</v>
      </c>
      <c r="E76" s="6">
        <v>1</v>
      </c>
      <c r="F76" s="6">
        <v>1</v>
      </c>
      <c r="G76" s="6" t="s">
        <v>145</v>
      </c>
      <c r="H76" s="18" t="s">
        <v>145</v>
      </c>
      <c r="I76" s="6" t="s">
        <v>146</v>
      </c>
      <c r="J76" s="6"/>
      <c r="K76" s="39">
        <v>20</v>
      </c>
      <c r="L76" s="37">
        <v>20</v>
      </c>
      <c r="M76" s="6"/>
      <c r="N76" s="6"/>
      <c r="P76" s="7"/>
    </row>
    <row r="77" spans="1:16" ht="12.5" x14ac:dyDescent="0.25">
      <c r="H77" s="9"/>
      <c r="K77" s="37"/>
      <c r="L77" s="37"/>
      <c r="P77" s="7"/>
    </row>
    <row r="78" spans="1:16" ht="12.5" x14ac:dyDescent="0.25">
      <c r="A78" s="6" t="s">
        <v>231</v>
      </c>
      <c r="F78" s="6">
        <v>1</v>
      </c>
      <c r="H78" s="9"/>
      <c r="K78" s="37"/>
      <c r="L78" s="37"/>
      <c r="P78" s="7"/>
    </row>
    <row r="79" spans="1:16" ht="12.5" x14ac:dyDescent="0.25">
      <c r="A79" s="6" t="s">
        <v>232</v>
      </c>
      <c r="B79" s="6" t="s">
        <v>233</v>
      </c>
      <c r="C79" s="6" t="s">
        <v>234</v>
      </c>
      <c r="E79" s="6">
        <v>1</v>
      </c>
      <c r="F79" s="6">
        <f>F78</f>
        <v>1</v>
      </c>
      <c r="G79" s="6" t="s">
        <v>40</v>
      </c>
      <c r="H79" s="18" t="s">
        <v>235</v>
      </c>
      <c r="I79" s="6" t="s">
        <v>94</v>
      </c>
      <c r="J79" s="19" t="s">
        <v>236</v>
      </c>
      <c r="K79" s="39">
        <v>26.11</v>
      </c>
      <c r="L79" s="37">
        <v>26.11</v>
      </c>
      <c r="M79" s="6"/>
      <c r="N79" s="6"/>
      <c r="P79" s="7"/>
    </row>
    <row r="80" spans="1:16" s="24" customFormat="1" ht="12.5" x14ac:dyDescent="0.25">
      <c r="A80" s="23" t="s">
        <v>232</v>
      </c>
      <c r="B80" s="23" t="s">
        <v>237</v>
      </c>
      <c r="C80" s="23" t="s">
        <v>238</v>
      </c>
      <c r="E80" s="23">
        <v>1</v>
      </c>
      <c r="F80" s="23">
        <f>F78</f>
        <v>1</v>
      </c>
      <c r="G80" s="23" t="s">
        <v>40</v>
      </c>
      <c r="H80" s="25" t="s">
        <v>239</v>
      </c>
      <c r="I80" s="23" t="s">
        <v>18</v>
      </c>
      <c r="J80" s="26" t="s">
        <v>240</v>
      </c>
      <c r="K80" s="40">
        <v>4.12</v>
      </c>
      <c r="L80" s="41">
        <v>4.12</v>
      </c>
      <c r="M80" s="23"/>
      <c r="N80" s="23" t="s">
        <v>241</v>
      </c>
      <c r="P80" s="27"/>
    </row>
    <row r="81" spans="1:16" s="24" customFormat="1" ht="12.5" x14ac:dyDescent="0.25">
      <c r="A81" s="23" t="s">
        <v>232</v>
      </c>
      <c r="B81" s="23" t="s">
        <v>242</v>
      </c>
      <c r="C81" s="23" t="s">
        <v>243</v>
      </c>
      <c r="E81" s="23">
        <v>1</v>
      </c>
      <c r="F81" s="23">
        <v>1</v>
      </c>
      <c r="G81" s="23" t="s">
        <v>40</v>
      </c>
      <c r="H81" s="25"/>
      <c r="I81" s="23" t="s">
        <v>69</v>
      </c>
      <c r="J81" s="26" t="s">
        <v>244</v>
      </c>
      <c r="K81" s="40">
        <v>1.58</v>
      </c>
      <c r="L81" s="41">
        <v>1.58</v>
      </c>
      <c r="M81" s="23"/>
      <c r="N81" s="23" t="s">
        <v>280</v>
      </c>
      <c r="P81" s="27"/>
    </row>
    <row r="82" spans="1:16" ht="12.5" x14ac:dyDescent="0.25">
      <c r="H82" s="9"/>
      <c r="L82" s="37"/>
      <c r="P82" s="7"/>
    </row>
    <row r="83" spans="1:16" ht="12.5" x14ac:dyDescent="0.25">
      <c r="E83" s="6">
        <v>1</v>
      </c>
      <c r="H83" s="9"/>
      <c r="K83" s="37"/>
      <c r="L83" s="37">
        <v>0</v>
      </c>
      <c r="P83" s="7"/>
    </row>
    <row r="84" spans="1:16" ht="12.5" x14ac:dyDescent="0.25">
      <c r="E84" s="6">
        <v>1</v>
      </c>
      <c r="H84" s="9"/>
      <c r="K84" s="37"/>
      <c r="L84" s="37">
        <v>0</v>
      </c>
      <c r="P84" s="7"/>
    </row>
    <row r="85" spans="1:16" ht="12.5" x14ac:dyDescent="0.25">
      <c r="E85" s="6">
        <v>1</v>
      </c>
      <c r="H85" s="9"/>
      <c r="K85" s="37"/>
      <c r="L85" s="37">
        <v>0</v>
      </c>
      <c r="P85" s="7"/>
    </row>
    <row r="86" spans="1:16" ht="12.5" x14ac:dyDescent="0.25">
      <c r="B86" s="8"/>
      <c r="E86" s="6">
        <v>1</v>
      </c>
      <c r="H86" s="9"/>
      <c r="K86" s="37"/>
      <c r="L86" s="37">
        <v>0</v>
      </c>
      <c r="P86" s="7"/>
    </row>
    <row r="87" spans="1:16" ht="12.5" x14ac:dyDescent="0.25">
      <c r="B87" s="8"/>
      <c r="E87" s="6">
        <v>1</v>
      </c>
      <c r="H87" s="9"/>
      <c r="K87" s="37"/>
      <c r="L87" s="37">
        <v>0</v>
      </c>
      <c r="P87" s="7"/>
    </row>
    <row r="88" spans="1:16" ht="12.5" x14ac:dyDescent="0.25">
      <c r="B88" s="20"/>
      <c r="E88" s="6">
        <v>1</v>
      </c>
      <c r="H88" s="9"/>
      <c r="K88" s="37"/>
      <c r="L88" s="37">
        <v>0</v>
      </c>
      <c r="P88" s="7"/>
    </row>
    <row r="89" spans="1:16" ht="12.5" x14ac:dyDescent="0.25">
      <c r="E89" s="6">
        <v>1</v>
      </c>
      <c r="H89" s="9"/>
      <c r="K89" s="37"/>
      <c r="L89" s="37">
        <v>0</v>
      </c>
      <c r="P89" s="7"/>
    </row>
    <row r="90" spans="1:16" ht="12.5" x14ac:dyDescent="0.25">
      <c r="E90" s="6">
        <v>1</v>
      </c>
      <c r="H90" s="9"/>
      <c r="K90" s="37"/>
      <c r="L90" s="37">
        <v>0</v>
      </c>
      <c r="P90" s="7"/>
    </row>
    <row r="91" spans="1:16" ht="12.5" x14ac:dyDescent="0.25">
      <c r="E91" s="6">
        <v>1</v>
      </c>
      <c r="H91" s="9"/>
      <c r="K91" s="37"/>
      <c r="L91" s="37">
        <v>0</v>
      </c>
      <c r="P91" s="7"/>
    </row>
    <row r="92" spans="1:16" ht="12.5" x14ac:dyDescent="0.25">
      <c r="E92" s="6">
        <v>1</v>
      </c>
      <c r="H92" s="9"/>
      <c r="K92" s="37"/>
      <c r="L92" s="37">
        <v>0</v>
      </c>
      <c r="P92" s="7"/>
    </row>
    <row r="93" spans="1:16" ht="12.5" x14ac:dyDescent="0.25">
      <c r="E93" s="6">
        <v>1</v>
      </c>
      <c r="H93" s="9"/>
      <c r="K93" s="37"/>
      <c r="L93" s="37">
        <v>0</v>
      </c>
      <c r="P93" s="7"/>
    </row>
    <row r="94" spans="1:16" ht="12.5" x14ac:dyDescent="0.25">
      <c r="B94" s="19"/>
      <c r="E94" s="6">
        <v>1</v>
      </c>
      <c r="H94" s="9"/>
      <c r="K94" s="37"/>
      <c r="L94" s="37">
        <v>0</v>
      </c>
      <c r="P94" s="7"/>
    </row>
    <row r="95" spans="1:16" ht="12.5" x14ac:dyDescent="0.25">
      <c r="E95" s="6">
        <v>1</v>
      </c>
      <c r="H95" s="9"/>
      <c r="K95" s="37"/>
      <c r="L95" s="37">
        <v>0</v>
      </c>
      <c r="P95" s="7"/>
    </row>
    <row r="96" spans="1:16" ht="12.5" x14ac:dyDescent="0.25">
      <c r="E96" s="6">
        <v>1</v>
      </c>
      <c r="H96" s="9"/>
      <c r="K96" s="37"/>
      <c r="L96" s="37">
        <v>0</v>
      </c>
      <c r="P96" s="7"/>
    </row>
    <row r="97" spans="5:16" ht="12.5" x14ac:dyDescent="0.25">
      <c r="E97" s="6">
        <v>1</v>
      </c>
      <c r="H97" s="9"/>
      <c r="K97" s="37"/>
      <c r="L97" s="37">
        <v>0</v>
      </c>
      <c r="P97" s="7"/>
    </row>
    <row r="98" spans="5:16" ht="12.5" x14ac:dyDescent="0.25">
      <c r="E98" s="6">
        <v>1</v>
      </c>
      <c r="H98" s="9"/>
      <c r="K98" s="37"/>
      <c r="L98" s="37">
        <v>0</v>
      </c>
      <c r="P98" s="7"/>
    </row>
    <row r="99" spans="5:16" ht="12.5" x14ac:dyDescent="0.25">
      <c r="E99" s="6">
        <v>1</v>
      </c>
      <c r="H99" s="9"/>
      <c r="K99" s="37"/>
      <c r="L99" s="37">
        <v>0</v>
      </c>
      <c r="P99" s="7"/>
    </row>
    <row r="100" spans="5:16" ht="12.5" x14ac:dyDescent="0.25">
      <c r="E100" s="6">
        <v>1</v>
      </c>
      <c r="H100" s="9"/>
      <c r="K100" s="37"/>
      <c r="L100" s="37">
        <v>0</v>
      </c>
      <c r="P100" s="7"/>
    </row>
    <row r="101" spans="5:16" ht="12.5" x14ac:dyDescent="0.25">
      <c r="E101" s="6">
        <v>1</v>
      </c>
      <c r="H101" s="9"/>
      <c r="K101" s="37"/>
      <c r="L101" s="37">
        <v>0</v>
      </c>
      <c r="P101" s="7"/>
    </row>
    <row r="102" spans="5:16" ht="12.5" x14ac:dyDescent="0.25">
      <c r="E102" s="6">
        <v>1</v>
      </c>
      <c r="H102" s="9"/>
      <c r="K102" s="37"/>
      <c r="L102" s="37">
        <v>0</v>
      </c>
      <c r="P102" s="7"/>
    </row>
    <row r="103" spans="5:16" ht="12.5" x14ac:dyDescent="0.25">
      <c r="E103" s="6">
        <v>1</v>
      </c>
      <c r="H103" s="9"/>
      <c r="K103" s="37"/>
      <c r="L103" s="37">
        <v>0</v>
      </c>
      <c r="P103" s="7"/>
    </row>
    <row r="104" spans="5:16" ht="12.5" x14ac:dyDescent="0.25">
      <c r="E104" s="6">
        <v>1</v>
      </c>
      <c r="H104" s="9"/>
      <c r="K104" s="37"/>
      <c r="L104" s="37">
        <v>0</v>
      </c>
      <c r="P104" s="7"/>
    </row>
    <row r="105" spans="5:16" ht="12.5" x14ac:dyDescent="0.25">
      <c r="E105" s="6">
        <v>1</v>
      </c>
      <c r="H105" s="9"/>
      <c r="K105" s="37"/>
      <c r="L105" s="37">
        <v>0</v>
      </c>
      <c r="P105" s="7"/>
    </row>
    <row r="106" spans="5:16" ht="12.5" x14ac:dyDescent="0.25">
      <c r="E106" s="6">
        <v>1</v>
      </c>
      <c r="H106" s="9"/>
      <c r="K106" s="37"/>
      <c r="L106" s="37">
        <v>0</v>
      </c>
      <c r="P106" s="7"/>
    </row>
    <row r="107" spans="5:16" ht="12.5" x14ac:dyDescent="0.25">
      <c r="E107" s="6">
        <v>1</v>
      </c>
      <c r="H107" s="9"/>
      <c r="K107" s="37"/>
      <c r="L107" s="37">
        <v>0</v>
      </c>
      <c r="P107" s="7"/>
    </row>
    <row r="108" spans="5:16" ht="12.5" x14ac:dyDescent="0.25">
      <c r="E108" s="6">
        <v>1</v>
      </c>
      <c r="H108" s="9"/>
      <c r="K108" s="37"/>
      <c r="L108" s="37">
        <v>0</v>
      </c>
      <c r="P108" s="7"/>
    </row>
    <row r="109" spans="5:16" ht="12.5" x14ac:dyDescent="0.25">
      <c r="E109" s="6">
        <v>1</v>
      </c>
      <c r="H109" s="9"/>
      <c r="K109" s="37"/>
      <c r="L109" s="37">
        <v>0</v>
      </c>
      <c r="P109" s="7"/>
    </row>
    <row r="110" spans="5:16" ht="12.5" x14ac:dyDescent="0.25">
      <c r="E110" s="6">
        <v>1</v>
      </c>
      <c r="H110" s="9"/>
      <c r="K110" s="37"/>
      <c r="L110" s="37">
        <v>0</v>
      </c>
      <c r="P110" s="7"/>
    </row>
    <row r="111" spans="5:16" ht="12.5" x14ac:dyDescent="0.25">
      <c r="E111" s="6">
        <v>1</v>
      </c>
      <c r="H111" s="9"/>
      <c r="K111" s="37"/>
      <c r="L111" s="37">
        <v>0</v>
      </c>
      <c r="P111" s="7"/>
    </row>
    <row r="112" spans="5:16" ht="12.5" x14ac:dyDescent="0.25">
      <c r="E112" s="6">
        <v>1</v>
      </c>
      <c r="H112" s="9"/>
      <c r="K112" s="37"/>
      <c r="L112" s="37">
        <v>0</v>
      </c>
      <c r="P112" s="7"/>
    </row>
    <row r="113" spans="5:16" ht="12.5" x14ac:dyDescent="0.25">
      <c r="E113" s="6">
        <v>1</v>
      </c>
      <c r="H113" s="9"/>
      <c r="K113" s="37"/>
      <c r="L113" s="37">
        <v>0</v>
      </c>
      <c r="P113" s="7"/>
    </row>
    <row r="114" spans="5:16" ht="12.5" x14ac:dyDescent="0.25">
      <c r="E114" s="6">
        <v>1</v>
      </c>
      <c r="H114" s="9"/>
      <c r="K114" s="37"/>
      <c r="L114" s="37">
        <v>0</v>
      </c>
      <c r="P114" s="7"/>
    </row>
    <row r="115" spans="5:16" ht="12.5" x14ac:dyDescent="0.25">
      <c r="E115" s="6">
        <v>1</v>
      </c>
      <c r="H115" s="9"/>
      <c r="K115" s="37"/>
      <c r="L115" s="37">
        <v>0</v>
      </c>
      <c r="P115" s="7"/>
    </row>
    <row r="116" spans="5:16" ht="12.5" x14ac:dyDescent="0.25">
      <c r="E116" s="6">
        <v>1</v>
      </c>
      <c r="H116" s="9"/>
      <c r="K116" s="37"/>
      <c r="L116" s="37">
        <v>0</v>
      </c>
      <c r="P116" s="7"/>
    </row>
    <row r="117" spans="5:16" ht="12.5" x14ac:dyDescent="0.25">
      <c r="E117" s="6">
        <v>1</v>
      </c>
      <c r="H117" s="9"/>
      <c r="K117" s="37"/>
      <c r="L117" s="37">
        <v>0</v>
      </c>
      <c r="P117" s="7"/>
    </row>
    <row r="118" spans="5:16" ht="12.5" x14ac:dyDescent="0.25">
      <c r="E118" s="6">
        <v>1</v>
      </c>
      <c r="H118" s="9"/>
      <c r="K118" s="37"/>
      <c r="L118" s="37">
        <v>0</v>
      </c>
      <c r="P118" s="7"/>
    </row>
    <row r="119" spans="5:16" ht="12.5" x14ac:dyDescent="0.25">
      <c r="E119" s="6">
        <v>1</v>
      </c>
      <c r="H119" s="9"/>
      <c r="K119" s="37"/>
      <c r="L119" s="37">
        <v>0</v>
      </c>
      <c r="P119" s="7"/>
    </row>
    <row r="120" spans="5:16" ht="12.5" x14ac:dyDescent="0.25">
      <c r="E120" s="6">
        <v>1</v>
      </c>
      <c r="H120" s="9"/>
      <c r="K120" s="37"/>
      <c r="L120" s="37">
        <v>0</v>
      </c>
      <c r="P120" s="7"/>
    </row>
    <row r="121" spans="5:16" ht="12.5" x14ac:dyDescent="0.25">
      <c r="E121" s="6">
        <v>1</v>
      </c>
      <c r="H121" s="9"/>
      <c r="K121" s="37"/>
      <c r="L121" s="37">
        <v>0</v>
      </c>
      <c r="P121" s="7"/>
    </row>
    <row r="122" spans="5:16" ht="12.5" x14ac:dyDescent="0.25">
      <c r="E122" s="6">
        <v>1</v>
      </c>
      <c r="H122" s="9"/>
      <c r="K122" s="37"/>
      <c r="L122" s="37">
        <v>0</v>
      </c>
      <c r="P122" s="7"/>
    </row>
    <row r="123" spans="5:16" ht="12.5" x14ac:dyDescent="0.25">
      <c r="E123" s="6">
        <v>1</v>
      </c>
      <c r="H123" s="9"/>
      <c r="K123" s="37"/>
      <c r="L123" s="37">
        <v>0</v>
      </c>
      <c r="P123" s="7"/>
    </row>
    <row r="124" spans="5:16" ht="12.5" x14ac:dyDescent="0.25">
      <c r="E124" s="6">
        <v>1</v>
      </c>
      <c r="H124" s="9"/>
      <c r="K124" s="37"/>
      <c r="L124" s="37">
        <v>0</v>
      </c>
      <c r="P124" s="7"/>
    </row>
    <row r="125" spans="5:16" ht="12.5" x14ac:dyDescent="0.25">
      <c r="E125" s="6">
        <v>1</v>
      </c>
      <c r="H125" s="9"/>
      <c r="K125" s="37"/>
      <c r="L125" s="37">
        <v>0</v>
      </c>
      <c r="P125" s="7"/>
    </row>
    <row r="126" spans="5:16" ht="12.5" x14ac:dyDescent="0.25">
      <c r="E126" s="6">
        <v>1</v>
      </c>
      <c r="H126" s="9"/>
      <c r="K126" s="37"/>
      <c r="L126" s="37">
        <v>0</v>
      </c>
      <c r="P126" s="7"/>
    </row>
    <row r="127" spans="5:16" ht="12.5" x14ac:dyDescent="0.25">
      <c r="E127" s="6">
        <v>1</v>
      </c>
      <c r="H127" s="9"/>
      <c r="K127" s="37"/>
      <c r="L127" s="37">
        <v>0</v>
      </c>
      <c r="P127" s="7"/>
    </row>
    <row r="128" spans="5:16" ht="12.5" x14ac:dyDescent="0.25">
      <c r="E128" s="6">
        <v>1</v>
      </c>
      <c r="H128" s="9"/>
      <c r="K128" s="37"/>
      <c r="L128" s="37">
        <v>0</v>
      </c>
      <c r="P128" s="7"/>
    </row>
    <row r="129" spans="5:16" ht="12.5" x14ac:dyDescent="0.25">
      <c r="E129" s="6">
        <v>1</v>
      </c>
      <c r="H129" s="9"/>
      <c r="K129" s="37"/>
      <c r="L129" s="37">
        <v>0</v>
      </c>
      <c r="P129" s="7"/>
    </row>
    <row r="130" spans="5:16" ht="12.5" x14ac:dyDescent="0.25">
      <c r="E130" s="6">
        <v>1</v>
      </c>
      <c r="H130" s="9"/>
      <c r="K130" s="37"/>
      <c r="L130" s="37">
        <v>0</v>
      </c>
      <c r="P130" s="7"/>
    </row>
    <row r="131" spans="5:16" ht="12.5" x14ac:dyDescent="0.25">
      <c r="E131" s="6">
        <v>1</v>
      </c>
      <c r="H131" s="9"/>
      <c r="K131" s="37"/>
      <c r="L131" s="37">
        <v>0</v>
      </c>
      <c r="P131" s="7"/>
    </row>
    <row r="132" spans="5:16" ht="12.5" x14ac:dyDescent="0.25">
      <c r="E132" s="6">
        <v>1</v>
      </c>
      <c r="H132" s="9"/>
      <c r="K132" s="37"/>
      <c r="L132" s="37">
        <v>0</v>
      </c>
      <c r="P132" s="7"/>
    </row>
    <row r="133" spans="5:16" ht="12.5" x14ac:dyDescent="0.25">
      <c r="E133" s="6">
        <v>1</v>
      </c>
      <c r="H133" s="9"/>
      <c r="K133" s="37"/>
      <c r="L133" s="37">
        <v>0</v>
      </c>
      <c r="P133" s="7"/>
    </row>
    <row r="134" spans="5:16" ht="12.5" x14ac:dyDescent="0.25">
      <c r="E134" s="6">
        <v>1</v>
      </c>
      <c r="H134" s="9"/>
      <c r="K134" s="37"/>
      <c r="L134" s="37">
        <v>0</v>
      </c>
      <c r="P134" s="7"/>
    </row>
    <row r="135" spans="5:16" ht="12.5" x14ac:dyDescent="0.25">
      <c r="E135" s="6">
        <v>1</v>
      </c>
      <c r="H135" s="9"/>
      <c r="K135" s="37"/>
      <c r="L135" s="37">
        <v>0</v>
      </c>
      <c r="P135" s="7"/>
    </row>
    <row r="136" spans="5:16" ht="12.5" x14ac:dyDescent="0.25">
      <c r="E136" s="6">
        <v>1</v>
      </c>
      <c r="H136" s="9"/>
      <c r="K136" s="37"/>
      <c r="L136" s="37">
        <v>0</v>
      </c>
      <c r="P136" s="7"/>
    </row>
    <row r="137" spans="5:16" ht="12.5" x14ac:dyDescent="0.25">
      <c r="E137" s="6">
        <v>1</v>
      </c>
      <c r="H137" s="9"/>
      <c r="K137" s="37"/>
      <c r="L137" s="37">
        <v>0</v>
      </c>
      <c r="P137" s="7"/>
    </row>
    <row r="138" spans="5:16" ht="12.5" x14ac:dyDescent="0.25">
      <c r="E138" s="6">
        <v>1</v>
      </c>
      <c r="H138" s="9"/>
      <c r="K138" s="37"/>
      <c r="L138" s="37">
        <v>0</v>
      </c>
      <c r="P138" s="7"/>
    </row>
    <row r="139" spans="5:16" ht="12.5" x14ac:dyDescent="0.25">
      <c r="E139" s="6">
        <v>1</v>
      </c>
      <c r="H139" s="9"/>
      <c r="K139" s="37"/>
      <c r="L139" s="37">
        <v>0</v>
      </c>
      <c r="P139" s="7"/>
    </row>
    <row r="140" spans="5:16" ht="12.5" x14ac:dyDescent="0.25">
      <c r="E140" s="6">
        <v>1</v>
      </c>
      <c r="H140" s="9"/>
      <c r="K140" s="37"/>
      <c r="L140" s="37">
        <v>0</v>
      </c>
      <c r="P140" s="7"/>
    </row>
    <row r="141" spans="5:16" ht="12.5" x14ac:dyDescent="0.25">
      <c r="E141" s="6">
        <v>1</v>
      </c>
      <c r="H141" s="9"/>
      <c r="K141" s="37"/>
      <c r="L141" s="37">
        <v>0</v>
      </c>
      <c r="P141" s="7"/>
    </row>
    <row r="142" spans="5:16" ht="12.5" x14ac:dyDescent="0.25">
      <c r="E142" s="6">
        <v>1</v>
      </c>
      <c r="H142" s="9"/>
      <c r="K142" s="37"/>
      <c r="L142" s="37">
        <v>0</v>
      </c>
      <c r="P142" s="7"/>
    </row>
    <row r="143" spans="5:16" ht="12.5" x14ac:dyDescent="0.25">
      <c r="E143" s="6">
        <v>1</v>
      </c>
      <c r="H143" s="9"/>
      <c r="K143" s="37"/>
      <c r="L143" s="37">
        <v>0</v>
      </c>
      <c r="P143" s="7"/>
    </row>
    <row r="144" spans="5:16" ht="12.5" x14ac:dyDescent="0.25">
      <c r="H144" s="9"/>
      <c r="K144" s="37"/>
      <c r="L144" s="37"/>
      <c r="P144" s="7"/>
    </row>
    <row r="145" spans="8:16" ht="12.5" x14ac:dyDescent="0.25">
      <c r="H145" s="9"/>
      <c r="K145" s="37"/>
      <c r="L145" s="37"/>
      <c r="P145" s="7"/>
    </row>
    <row r="146" spans="8:16" ht="12.5" x14ac:dyDescent="0.25">
      <c r="H146" s="9"/>
      <c r="K146" s="37"/>
      <c r="L146" s="37"/>
      <c r="P146" s="7"/>
    </row>
    <row r="147" spans="8:16" ht="12.5" x14ac:dyDescent="0.25">
      <c r="H147" s="9"/>
      <c r="K147" s="37"/>
      <c r="L147" s="37"/>
      <c r="P147" s="7"/>
    </row>
    <row r="148" spans="8:16" ht="12.5" x14ac:dyDescent="0.25">
      <c r="H148" s="9"/>
      <c r="K148" s="37"/>
      <c r="L148" s="37"/>
      <c r="P148" s="7"/>
    </row>
    <row r="149" spans="8:16" ht="12.5" x14ac:dyDescent="0.25">
      <c r="H149" s="9"/>
      <c r="K149" s="37"/>
      <c r="L149" s="37"/>
      <c r="P149" s="7"/>
    </row>
    <row r="150" spans="8:16" ht="12.5" x14ac:dyDescent="0.25">
      <c r="H150" s="9"/>
      <c r="K150" s="37"/>
      <c r="L150" s="37"/>
      <c r="P150" s="7"/>
    </row>
    <row r="151" spans="8:16" ht="12.5" x14ac:dyDescent="0.25">
      <c r="H151" s="9"/>
      <c r="K151" s="37"/>
      <c r="L151" s="37"/>
      <c r="P151" s="7"/>
    </row>
    <row r="152" spans="8:16" ht="12.5" x14ac:dyDescent="0.25">
      <c r="H152" s="9"/>
      <c r="K152" s="37"/>
      <c r="L152" s="37"/>
      <c r="P152" s="7"/>
    </row>
    <row r="153" spans="8:16" ht="12.5" x14ac:dyDescent="0.25">
      <c r="H153" s="9"/>
      <c r="K153" s="37"/>
      <c r="L153" s="37"/>
      <c r="P153" s="7"/>
    </row>
    <row r="154" spans="8:16" ht="12.5" x14ac:dyDescent="0.25">
      <c r="H154" s="9"/>
      <c r="K154" s="37"/>
      <c r="L154" s="37"/>
      <c r="P154" s="7"/>
    </row>
    <row r="155" spans="8:16" ht="12.5" x14ac:dyDescent="0.25">
      <c r="H155" s="9"/>
      <c r="K155" s="37"/>
      <c r="L155" s="37"/>
      <c r="P155" s="7"/>
    </row>
    <row r="156" spans="8:16" ht="12.5" x14ac:dyDescent="0.25">
      <c r="H156" s="9"/>
      <c r="K156" s="37"/>
      <c r="L156" s="37"/>
      <c r="P156" s="7"/>
    </row>
    <row r="157" spans="8:16" ht="12.5" x14ac:dyDescent="0.25">
      <c r="H157" s="9"/>
      <c r="K157" s="37"/>
      <c r="L157" s="37"/>
      <c r="P157" s="7"/>
    </row>
    <row r="158" spans="8:16" ht="12.5" x14ac:dyDescent="0.25">
      <c r="H158" s="9"/>
      <c r="K158" s="37"/>
      <c r="L158" s="37"/>
      <c r="P158" s="7"/>
    </row>
    <row r="159" spans="8:16" ht="12.5" x14ac:dyDescent="0.25">
      <c r="H159" s="9"/>
      <c r="K159" s="37"/>
      <c r="L159" s="37"/>
      <c r="P159" s="7"/>
    </row>
    <row r="160" spans="8:16" ht="12.5" x14ac:dyDescent="0.25">
      <c r="H160" s="9"/>
      <c r="K160" s="37"/>
      <c r="L160" s="37"/>
      <c r="P160" s="7"/>
    </row>
    <row r="161" spans="8:16" ht="12.5" x14ac:dyDescent="0.25">
      <c r="H161" s="9"/>
      <c r="K161" s="37"/>
      <c r="L161" s="37"/>
      <c r="P161" s="7"/>
    </row>
    <row r="162" spans="8:16" ht="12.5" x14ac:dyDescent="0.25">
      <c r="H162" s="9"/>
      <c r="K162" s="37"/>
      <c r="L162" s="37"/>
      <c r="P162" s="7"/>
    </row>
    <row r="163" spans="8:16" ht="12.5" x14ac:dyDescent="0.25">
      <c r="H163" s="9"/>
      <c r="K163" s="37"/>
      <c r="L163" s="37"/>
      <c r="P163" s="7"/>
    </row>
    <row r="164" spans="8:16" ht="12.5" x14ac:dyDescent="0.25">
      <c r="H164" s="9"/>
      <c r="K164" s="37"/>
      <c r="L164" s="37"/>
      <c r="P164" s="7"/>
    </row>
    <row r="165" spans="8:16" ht="12.5" x14ac:dyDescent="0.25">
      <c r="H165" s="9"/>
      <c r="K165" s="37"/>
      <c r="L165" s="37"/>
      <c r="P165" s="7"/>
    </row>
    <row r="166" spans="8:16" ht="12.5" x14ac:dyDescent="0.25">
      <c r="H166" s="9"/>
      <c r="K166" s="37"/>
      <c r="L166" s="37"/>
      <c r="P166" s="7"/>
    </row>
    <row r="167" spans="8:16" ht="12.5" x14ac:dyDescent="0.25">
      <c r="H167" s="9"/>
      <c r="K167" s="37"/>
      <c r="L167" s="37"/>
      <c r="P167" s="7"/>
    </row>
    <row r="168" spans="8:16" ht="12.5" x14ac:dyDescent="0.25">
      <c r="H168" s="9"/>
      <c r="K168" s="37"/>
      <c r="L168" s="37"/>
      <c r="P168" s="7"/>
    </row>
    <row r="169" spans="8:16" ht="12.5" x14ac:dyDescent="0.25">
      <c r="H169" s="9"/>
      <c r="K169" s="37"/>
      <c r="L169" s="37"/>
      <c r="P169" s="7"/>
    </row>
    <row r="170" spans="8:16" ht="12.5" x14ac:dyDescent="0.25">
      <c r="H170" s="9"/>
      <c r="K170" s="37"/>
      <c r="L170" s="37"/>
      <c r="P170" s="7"/>
    </row>
    <row r="171" spans="8:16" ht="12.5" x14ac:dyDescent="0.25">
      <c r="H171" s="9"/>
      <c r="K171" s="37"/>
      <c r="L171" s="37"/>
      <c r="P171" s="7"/>
    </row>
    <row r="172" spans="8:16" ht="12.5" x14ac:dyDescent="0.25">
      <c r="H172" s="9"/>
      <c r="K172" s="37"/>
      <c r="L172" s="37"/>
      <c r="P172" s="7"/>
    </row>
    <row r="173" spans="8:16" ht="12.5" x14ac:dyDescent="0.25">
      <c r="H173" s="9"/>
      <c r="K173" s="37"/>
      <c r="L173" s="37"/>
      <c r="P173" s="7"/>
    </row>
    <row r="174" spans="8:16" ht="12.5" x14ac:dyDescent="0.25">
      <c r="H174" s="9"/>
      <c r="K174" s="37"/>
      <c r="L174" s="37"/>
      <c r="P174" s="7"/>
    </row>
    <row r="175" spans="8:16" ht="12.5" x14ac:dyDescent="0.25">
      <c r="H175" s="9"/>
      <c r="K175" s="37"/>
      <c r="L175" s="37"/>
      <c r="P175" s="7"/>
    </row>
    <row r="176" spans="8:16" ht="12.5" x14ac:dyDescent="0.25">
      <c r="H176" s="9"/>
      <c r="K176" s="37"/>
      <c r="L176" s="37"/>
      <c r="P176" s="7"/>
    </row>
    <row r="177" spans="8:16" ht="12.5" x14ac:dyDescent="0.25">
      <c r="H177" s="9"/>
      <c r="K177" s="37"/>
      <c r="L177" s="37"/>
      <c r="P177" s="7"/>
    </row>
    <row r="178" spans="8:16" ht="12.5" x14ac:dyDescent="0.25">
      <c r="H178" s="9"/>
      <c r="K178" s="37"/>
      <c r="L178" s="37"/>
      <c r="P178" s="7"/>
    </row>
    <row r="179" spans="8:16" ht="12.5" x14ac:dyDescent="0.25">
      <c r="H179" s="9"/>
      <c r="K179" s="37"/>
      <c r="L179" s="37"/>
      <c r="P179" s="7"/>
    </row>
    <row r="180" spans="8:16" ht="12.5" x14ac:dyDescent="0.25">
      <c r="H180" s="9"/>
      <c r="K180" s="37"/>
      <c r="L180" s="37"/>
      <c r="P180" s="7"/>
    </row>
    <row r="181" spans="8:16" ht="12.5" x14ac:dyDescent="0.25">
      <c r="H181" s="9"/>
      <c r="K181" s="37"/>
      <c r="L181" s="37"/>
      <c r="P181" s="7"/>
    </row>
    <row r="182" spans="8:16" ht="12.5" x14ac:dyDescent="0.25">
      <c r="H182" s="9"/>
      <c r="K182" s="37"/>
      <c r="L182" s="37"/>
      <c r="P182" s="7"/>
    </row>
    <row r="183" spans="8:16" ht="12.5" x14ac:dyDescent="0.25">
      <c r="H183" s="9"/>
      <c r="K183" s="37"/>
      <c r="L183" s="37"/>
      <c r="P183" s="7"/>
    </row>
    <row r="184" spans="8:16" ht="12.5" x14ac:dyDescent="0.25">
      <c r="H184" s="9"/>
      <c r="K184" s="37"/>
      <c r="L184" s="37"/>
      <c r="P184" s="7"/>
    </row>
    <row r="185" spans="8:16" ht="12.5" x14ac:dyDescent="0.25">
      <c r="H185" s="9"/>
      <c r="K185" s="37"/>
      <c r="L185" s="37"/>
      <c r="P185" s="7"/>
    </row>
    <row r="186" spans="8:16" ht="12.5" x14ac:dyDescent="0.25">
      <c r="H186" s="9"/>
      <c r="K186" s="37"/>
      <c r="L186" s="37"/>
      <c r="P186" s="7"/>
    </row>
    <row r="187" spans="8:16" ht="12.5" x14ac:dyDescent="0.25">
      <c r="H187" s="9"/>
      <c r="K187" s="37"/>
      <c r="L187" s="37"/>
      <c r="P187" s="7"/>
    </row>
    <row r="188" spans="8:16" ht="12.5" x14ac:dyDescent="0.25">
      <c r="H188" s="9"/>
      <c r="K188" s="37"/>
      <c r="L188" s="37"/>
      <c r="P188" s="7"/>
    </row>
    <row r="189" spans="8:16" ht="12.5" x14ac:dyDescent="0.25">
      <c r="H189" s="9"/>
      <c r="K189" s="37"/>
      <c r="L189" s="37"/>
      <c r="P189" s="7"/>
    </row>
    <row r="190" spans="8:16" ht="12.5" x14ac:dyDescent="0.25">
      <c r="H190" s="9"/>
      <c r="K190" s="37"/>
      <c r="L190" s="37"/>
      <c r="P190" s="7"/>
    </row>
    <row r="191" spans="8:16" ht="12.5" x14ac:dyDescent="0.25">
      <c r="H191" s="9"/>
      <c r="K191" s="37"/>
      <c r="L191" s="37"/>
      <c r="P191" s="7"/>
    </row>
    <row r="192" spans="8:16" ht="12.5" x14ac:dyDescent="0.25">
      <c r="H192" s="9"/>
      <c r="K192" s="37"/>
      <c r="L192" s="37"/>
      <c r="P192" s="7"/>
    </row>
    <row r="193" spans="8:16" ht="12.5" x14ac:dyDescent="0.25">
      <c r="H193" s="9"/>
      <c r="K193" s="37"/>
      <c r="L193" s="37"/>
      <c r="P193" s="7"/>
    </row>
    <row r="194" spans="8:16" ht="12.5" x14ac:dyDescent="0.25">
      <c r="H194" s="9"/>
      <c r="K194" s="37"/>
      <c r="L194" s="37"/>
      <c r="P194" s="7"/>
    </row>
    <row r="195" spans="8:16" ht="12.5" x14ac:dyDescent="0.25">
      <c r="H195" s="9"/>
      <c r="K195" s="37"/>
      <c r="L195" s="37"/>
      <c r="P195" s="7"/>
    </row>
    <row r="196" spans="8:16" ht="12.5" x14ac:dyDescent="0.25">
      <c r="H196" s="9"/>
      <c r="K196" s="37"/>
      <c r="L196" s="37"/>
      <c r="P196" s="7"/>
    </row>
    <row r="197" spans="8:16" ht="12.5" x14ac:dyDescent="0.25">
      <c r="H197" s="9"/>
      <c r="K197" s="37"/>
      <c r="L197" s="37"/>
      <c r="P197" s="7"/>
    </row>
    <row r="198" spans="8:16" ht="12.5" x14ac:dyDescent="0.25">
      <c r="H198" s="9"/>
      <c r="K198" s="37"/>
      <c r="L198" s="37"/>
      <c r="P198" s="7"/>
    </row>
    <row r="199" spans="8:16" ht="12.5" x14ac:dyDescent="0.25">
      <c r="H199" s="9"/>
      <c r="K199" s="37"/>
      <c r="L199" s="37"/>
      <c r="P199" s="7"/>
    </row>
    <row r="200" spans="8:16" ht="12.5" x14ac:dyDescent="0.25">
      <c r="H200" s="9"/>
      <c r="K200" s="37"/>
      <c r="L200" s="37"/>
      <c r="P200" s="7"/>
    </row>
    <row r="201" spans="8:16" ht="12.5" x14ac:dyDescent="0.25">
      <c r="H201" s="9"/>
      <c r="K201" s="37"/>
      <c r="L201" s="37"/>
      <c r="P201" s="7"/>
    </row>
    <row r="202" spans="8:16" ht="12.5" x14ac:dyDescent="0.25">
      <c r="H202" s="9"/>
      <c r="K202" s="37"/>
      <c r="L202" s="37"/>
      <c r="P202" s="7"/>
    </row>
    <row r="203" spans="8:16" ht="12.5" x14ac:dyDescent="0.25">
      <c r="H203" s="9"/>
      <c r="K203" s="37"/>
      <c r="L203" s="37"/>
      <c r="P203" s="7"/>
    </row>
    <row r="204" spans="8:16" ht="12.5" x14ac:dyDescent="0.25">
      <c r="H204" s="9"/>
      <c r="K204" s="37"/>
      <c r="L204" s="37"/>
      <c r="P204" s="7"/>
    </row>
    <row r="205" spans="8:16" ht="12.5" x14ac:dyDescent="0.25">
      <c r="H205" s="9"/>
      <c r="K205" s="37"/>
      <c r="L205" s="37"/>
      <c r="P205" s="7"/>
    </row>
    <row r="206" spans="8:16" ht="12.5" x14ac:dyDescent="0.25">
      <c r="H206" s="9"/>
      <c r="K206" s="37"/>
      <c r="L206" s="37"/>
      <c r="P206" s="7"/>
    </row>
    <row r="207" spans="8:16" ht="12.5" x14ac:dyDescent="0.25">
      <c r="H207" s="9"/>
      <c r="K207" s="37"/>
      <c r="L207" s="37"/>
      <c r="P207" s="7"/>
    </row>
    <row r="208" spans="8:16" ht="12.5" x14ac:dyDescent="0.25">
      <c r="H208" s="9"/>
      <c r="K208" s="37"/>
      <c r="L208" s="37"/>
      <c r="P208" s="7"/>
    </row>
    <row r="209" spans="8:16" ht="12.5" x14ac:dyDescent="0.25">
      <c r="H209" s="9"/>
      <c r="K209" s="37"/>
      <c r="L209" s="37"/>
      <c r="P209" s="7"/>
    </row>
    <row r="210" spans="8:16" ht="12.5" x14ac:dyDescent="0.25">
      <c r="H210" s="9"/>
      <c r="K210" s="37"/>
      <c r="L210" s="37"/>
      <c r="P210" s="7"/>
    </row>
    <row r="211" spans="8:16" ht="12.5" x14ac:dyDescent="0.25">
      <c r="H211" s="9"/>
      <c r="K211" s="37"/>
      <c r="L211" s="37"/>
      <c r="P211" s="7"/>
    </row>
    <row r="212" spans="8:16" ht="12.5" x14ac:dyDescent="0.25">
      <c r="H212" s="9"/>
      <c r="K212" s="37"/>
      <c r="L212" s="37"/>
      <c r="P212" s="7"/>
    </row>
    <row r="213" spans="8:16" ht="12.5" x14ac:dyDescent="0.25">
      <c r="H213" s="9"/>
      <c r="K213" s="37"/>
      <c r="L213" s="37"/>
      <c r="P213" s="7"/>
    </row>
    <row r="214" spans="8:16" ht="12.5" x14ac:dyDescent="0.25">
      <c r="H214" s="9"/>
      <c r="K214" s="37"/>
      <c r="L214" s="37"/>
      <c r="P214" s="7"/>
    </row>
    <row r="215" spans="8:16" ht="12.5" x14ac:dyDescent="0.25">
      <c r="H215" s="9"/>
      <c r="K215" s="37"/>
      <c r="L215" s="37"/>
      <c r="P215" s="7"/>
    </row>
    <row r="216" spans="8:16" ht="12.5" x14ac:dyDescent="0.25">
      <c r="H216" s="9"/>
      <c r="K216" s="37"/>
      <c r="L216" s="37"/>
      <c r="P216" s="7"/>
    </row>
    <row r="217" spans="8:16" ht="12.5" x14ac:dyDescent="0.25">
      <c r="H217" s="9"/>
      <c r="K217" s="37"/>
      <c r="L217" s="37"/>
      <c r="P217" s="7"/>
    </row>
    <row r="218" spans="8:16" ht="12.5" x14ac:dyDescent="0.25">
      <c r="H218" s="9"/>
      <c r="K218" s="37"/>
      <c r="L218" s="37"/>
      <c r="P218" s="7"/>
    </row>
    <row r="219" spans="8:16" ht="12.5" x14ac:dyDescent="0.25">
      <c r="H219" s="9"/>
      <c r="K219" s="37"/>
      <c r="L219" s="37"/>
      <c r="P219" s="7"/>
    </row>
    <row r="220" spans="8:16" ht="12.5" x14ac:dyDescent="0.25">
      <c r="H220" s="9"/>
      <c r="K220" s="37"/>
      <c r="L220" s="37"/>
      <c r="P220" s="7"/>
    </row>
    <row r="221" spans="8:16" ht="12.5" x14ac:dyDescent="0.25">
      <c r="H221" s="9"/>
      <c r="K221" s="37"/>
      <c r="L221" s="37"/>
      <c r="P221" s="7"/>
    </row>
    <row r="222" spans="8:16" ht="12.5" x14ac:dyDescent="0.25">
      <c r="H222" s="9"/>
      <c r="K222" s="37"/>
      <c r="L222" s="37"/>
      <c r="P222" s="7"/>
    </row>
    <row r="223" spans="8:16" ht="12.5" x14ac:dyDescent="0.25">
      <c r="H223" s="9"/>
      <c r="K223" s="37"/>
      <c r="L223" s="37"/>
      <c r="P223" s="7"/>
    </row>
    <row r="224" spans="8:16" ht="12.5" x14ac:dyDescent="0.25">
      <c r="H224" s="9"/>
      <c r="K224" s="37"/>
      <c r="L224" s="37"/>
      <c r="P224" s="7"/>
    </row>
    <row r="225" spans="8:16" ht="12.5" x14ac:dyDescent="0.25">
      <c r="H225" s="9"/>
      <c r="K225" s="37"/>
      <c r="L225" s="37"/>
      <c r="P225" s="7"/>
    </row>
    <row r="226" spans="8:16" ht="12.5" x14ac:dyDescent="0.25">
      <c r="H226" s="9"/>
      <c r="K226" s="37"/>
      <c r="L226" s="37"/>
      <c r="P226" s="7"/>
    </row>
    <row r="227" spans="8:16" ht="12.5" x14ac:dyDescent="0.25">
      <c r="H227" s="9"/>
      <c r="K227" s="37"/>
      <c r="L227" s="37"/>
      <c r="P227" s="7"/>
    </row>
    <row r="228" spans="8:16" ht="12.5" x14ac:dyDescent="0.25">
      <c r="H228" s="9"/>
      <c r="K228" s="37"/>
      <c r="L228" s="37"/>
      <c r="P228" s="7"/>
    </row>
    <row r="229" spans="8:16" ht="12.5" x14ac:dyDescent="0.25">
      <c r="H229" s="9"/>
      <c r="K229" s="37"/>
      <c r="L229" s="37"/>
      <c r="P229" s="7"/>
    </row>
    <row r="230" spans="8:16" ht="12.5" x14ac:dyDescent="0.25">
      <c r="H230" s="9"/>
      <c r="K230" s="37"/>
      <c r="L230" s="37"/>
      <c r="P230" s="7"/>
    </row>
    <row r="231" spans="8:16" ht="12.5" x14ac:dyDescent="0.25">
      <c r="H231" s="9"/>
      <c r="K231" s="37"/>
      <c r="L231" s="37"/>
      <c r="P231" s="7"/>
    </row>
    <row r="232" spans="8:16" ht="12.5" x14ac:dyDescent="0.25">
      <c r="H232" s="9"/>
      <c r="K232" s="37"/>
      <c r="L232" s="37"/>
      <c r="P232" s="7"/>
    </row>
    <row r="233" spans="8:16" ht="12.5" x14ac:dyDescent="0.25">
      <c r="H233" s="9"/>
      <c r="K233" s="37"/>
      <c r="L233" s="37"/>
      <c r="P233" s="7"/>
    </row>
    <row r="234" spans="8:16" ht="12.5" x14ac:dyDescent="0.25">
      <c r="H234" s="9"/>
      <c r="K234" s="37"/>
      <c r="L234" s="37"/>
      <c r="P234" s="7"/>
    </row>
    <row r="235" spans="8:16" ht="12.5" x14ac:dyDescent="0.25">
      <c r="H235" s="9"/>
      <c r="K235" s="37"/>
      <c r="L235" s="37"/>
      <c r="P235" s="7"/>
    </row>
    <row r="236" spans="8:16" ht="12.5" x14ac:dyDescent="0.25">
      <c r="H236" s="9"/>
      <c r="K236" s="37"/>
      <c r="L236" s="37"/>
      <c r="P236" s="7"/>
    </row>
    <row r="237" spans="8:16" ht="12.5" x14ac:dyDescent="0.25">
      <c r="H237" s="9"/>
      <c r="K237" s="37"/>
      <c r="L237" s="37"/>
      <c r="P237" s="7"/>
    </row>
    <row r="238" spans="8:16" ht="12.5" x14ac:dyDescent="0.25">
      <c r="H238" s="9"/>
      <c r="K238" s="37"/>
      <c r="L238" s="37"/>
      <c r="P238" s="7"/>
    </row>
    <row r="239" spans="8:16" ht="12.5" x14ac:dyDescent="0.25">
      <c r="H239" s="9"/>
      <c r="K239" s="37"/>
      <c r="L239" s="37"/>
      <c r="P239" s="7"/>
    </row>
    <row r="240" spans="8:16" ht="12.5" x14ac:dyDescent="0.25">
      <c r="H240" s="9"/>
      <c r="K240" s="37"/>
      <c r="L240" s="37"/>
      <c r="P240" s="7"/>
    </row>
    <row r="241" spans="8:16" ht="12.5" x14ac:dyDescent="0.25">
      <c r="H241" s="9"/>
      <c r="K241" s="37"/>
      <c r="L241" s="37"/>
      <c r="P241" s="7"/>
    </row>
    <row r="242" spans="8:16" ht="12.5" x14ac:dyDescent="0.25">
      <c r="H242" s="9"/>
      <c r="K242" s="37"/>
      <c r="L242" s="37"/>
      <c r="P242" s="7"/>
    </row>
    <row r="243" spans="8:16" ht="12.5" x14ac:dyDescent="0.25">
      <c r="H243" s="9"/>
      <c r="K243" s="37"/>
      <c r="L243" s="37"/>
      <c r="P243" s="7"/>
    </row>
    <row r="244" spans="8:16" ht="12.5" x14ac:dyDescent="0.25">
      <c r="H244" s="9"/>
      <c r="K244" s="37"/>
      <c r="L244" s="37"/>
      <c r="P244" s="7"/>
    </row>
    <row r="245" spans="8:16" ht="12.5" x14ac:dyDescent="0.25">
      <c r="H245" s="9"/>
      <c r="K245" s="37"/>
      <c r="L245" s="37"/>
      <c r="P245" s="7"/>
    </row>
    <row r="246" spans="8:16" ht="12.5" x14ac:dyDescent="0.25">
      <c r="H246" s="9"/>
      <c r="K246" s="37"/>
      <c r="L246" s="37"/>
      <c r="P246" s="7"/>
    </row>
    <row r="247" spans="8:16" ht="12.5" x14ac:dyDescent="0.25">
      <c r="H247" s="9"/>
      <c r="K247" s="37"/>
      <c r="L247" s="37"/>
      <c r="P247" s="7"/>
    </row>
    <row r="248" spans="8:16" ht="12.5" x14ac:dyDescent="0.25">
      <c r="H248" s="9"/>
      <c r="K248" s="37"/>
      <c r="L248" s="37"/>
      <c r="P248" s="7"/>
    </row>
    <row r="249" spans="8:16" ht="12.5" x14ac:dyDescent="0.25">
      <c r="H249" s="9"/>
      <c r="K249" s="37"/>
      <c r="L249" s="37"/>
      <c r="P249" s="7"/>
    </row>
    <row r="250" spans="8:16" ht="12.5" x14ac:dyDescent="0.25">
      <c r="H250" s="9"/>
      <c r="K250" s="37"/>
      <c r="L250" s="37"/>
      <c r="P250" s="7"/>
    </row>
    <row r="251" spans="8:16" ht="12.5" x14ac:dyDescent="0.25">
      <c r="H251" s="9"/>
      <c r="K251" s="37"/>
      <c r="L251" s="37"/>
      <c r="P251" s="7"/>
    </row>
    <row r="252" spans="8:16" ht="12.5" x14ac:dyDescent="0.25">
      <c r="H252" s="9"/>
      <c r="K252" s="37"/>
      <c r="L252" s="37"/>
      <c r="P252" s="7"/>
    </row>
    <row r="253" spans="8:16" ht="12.5" x14ac:dyDescent="0.25">
      <c r="H253" s="9"/>
      <c r="K253" s="37"/>
      <c r="L253" s="37"/>
      <c r="P253" s="7"/>
    </row>
    <row r="254" spans="8:16" ht="12.5" x14ac:dyDescent="0.25">
      <c r="H254" s="9"/>
      <c r="K254" s="37"/>
      <c r="L254" s="37"/>
      <c r="P254" s="7"/>
    </row>
    <row r="255" spans="8:16" ht="12.5" x14ac:dyDescent="0.25">
      <c r="H255" s="9"/>
      <c r="K255" s="37"/>
      <c r="L255" s="37"/>
      <c r="P255" s="7"/>
    </row>
    <row r="256" spans="8:16" ht="12.5" x14ac:dyDescent="0.25">
      <c r="H256" s="9"/>
      <c r="K256" s="37"/>
      <c r="L256" s="37"/>
      <c r="P256" s="7"/>
    </row>
    <row r="257" spans="8:16" ht="12.5" x14ac:dyDescent="0.25">
      <c r="H257" s="9"/>
      <c r="K257" s="37"/>
      <c r="L257" s="37"/>
      <c r="P257" s="7"/>
    </row>
    <row r="258" spans="8:16" ht="12.5" x14ac:dyDescent="0.25">
      <c r="H258" s="9"/>
      <c r="K258" s="37"/>
      <c r="L258" s="37"/>
      <c r="P258" s="7"/>
    </row>
    <row r="259" spans="8:16" ht="12.5" x14ac:dyDescent="0.25">
      <c r="H259" s="9"/>
      <c r="K259" s="37"/>
      <c r="L259" s="37"/>
      <c r="P259" s="7"/>
    </row>
    <row r="260" spans="8:16" ht="12.5" x14ac:dyDescent="0.25">
      <c r="H260" s="9"/>
      <c r="K260" s="37"/>
      <c r="L260" s="37"/>
      <c r="P260" s="7"/>
    </row>
    <row r="261" spans="8:16" ht="12.5" x14ac:dyDescent="0.25">
      <c r="H261" s="9"/>
      <c r="K261" s="37"/>
      <c r="L261" s="37"/>
      <c r="P261" s="7"/>
    </row>
    <row r="262" spans="8:16" ht="12.5" x14ac:dyDescent="0.25">
      <c r="H262" s="9"/>
      <c r="K262" s="37"/>
      <c r="L262" s="37"/>
      <c r="P262" s="7"/>
    </row>
    <row r="263" spans="8:16" ht="12.5" x14ac:dyDescent="0.25">
      <c r="H263" s="9"/>
      <c r="K263" s="37"/>
      <c r="L263" s="37"/>
      <c r="P263" s="7"/>
    </row>
    <row r="264" spans="8:16" ht="12.5" x14ac:dyDescent="0.25">
      <c r="H264" s="9"/>
      <c r="K264" s="37"/>
      <c r="L264" s="37"/>
      <c r="P264" s="7"/>
    </row>
    <row r="265" spans="8:16" ht="12.5" x14ac:dyDescent="0.25">
      <c r="H265" s="9"/>
      <c r="K265" s="37"/>
      <c r="L265" s="37"/>
      <c r="P265" s="7"/>
    </row>
    <row r="266" spans="8:16" ht="12.5" x14ac:dyDescent="0.25">
      <c r="H266" s="9"/>
      <c r="K266" s="37"/>
      <c r="L266" s="37"/>
      <c r="P266" s="7"/>
    </row>
    <row r="267" spans="8:16" ht="12.5" x14ac:dyDescent="0.25">
      <c r="H267" s="9"/>
      <c r="K267" s="37"/>
      <c r="L267" s="37"/>
      <c r="P267" s="7"/>
    </row>
    <row r="268" spans="8:16" ht="12.5" x14ac:dyDescent="0.25">
      <c r="H268" s="9"/>
      <c r="K268" s="37"/>
      <c r="L268" s="37"/>
      <c r="P268" s="7"/>
    </row>
    <row r="269" spans="8:16" ht="12.5" x14ac:dyDescent="0.25">
      <c r="H269" s="9"/>
      <c r="K269" s="37"/>
      <c r="L269" s="37"/>
      <c r="P269" s="7"/>
    </row>
    <row r="270" spans="8:16" ht="12.5" x14ac:dyDescent="0.25">
      <c r="H270" s="9"/>
      <c r="K270" s="37"/>
      <c r="L270" s="37"/>
      <c r="P270" s="7"/>
    </row>
    <row r="271" spans="8:16" ht="12.5" x14ac:dyDescent="0.25">
      <c r="H271" s="9"/>
      <c r="K271" s="37"/>
      <c r="L271" s="37"/>
      <c r="P271" s="7"/>
    </row>
    <row r="272" spans="8:16" ht="12.5" x14ac:dyDescent="0.25">
      <c r="H272" s="9"/>
      <c r="K272" s="37"/>
      <c r="L272" s="37"/>
      <c r="P272" s="7"/>
    </row>
    <row r="273" spans="8:16" ht="12.5" x14ac:dyDescent="0.25">
      <c r="H273" s="9"/>
      <c r="K273" s="37"/>
      <c r="L273" s="37"/>
      <c r="P273" s="7"/>
    </row>
    <row r="274" spans="8:16" ht="12.5" x14ac:dyDescent="0.25">
      <c r="H274" s="9"/>
      <c r="K274" s="37"/>
      <c r="L274" s="37"/>
      <c r="P274" s="7"/>
    </row>
    <row r="275" spans="8:16" ht="12.5" x14ac:dyDescent="0.25">
      <c r="H275" s="9"/>
      <c r="K275" s="37"/>
      <c r="L275" s="37"/>
      <c r="P275" s="7"/>
    </row>
    <row r="276" spans="8:16" ht="12.5" x14ac:dyDescent="0.25">
      <c r="H276" s="9"/>
      <c r="K276" s="37"/>
      <c r="L276" s="37"/>
      <c r="P276" s="7"/>
    </row>
    <row r="277" spans="8:16" ht="12.5" x14ac:dyDescent="0.25">
      <c r="H277" s="9"/>
      <c r="K277" s="37"/>
      <c r="L277" s="37"/>
      <c r="P277" s="7"/>
    </row>
    <row r="278" spans="8:16" ht="12.5" x14ac:dyDescent="0.25">
      <c r="H278" s="9"/>
      <c r="K278" s="37"/>
      <c r="L278" s="37"/>
      <c r="P278" s="7"/>
    </row>
    <row r="279" spans="8:16" ht="12.5" x14ac:dyDescent="0.25">
      <c r="H279" s="9"/>
      <c r="K279" s="37"/>
      <c r="L279" s="37"/>
      <c r="P279" s="7"/>
    </row>
    <row r="280" spans="8:16" ht="12.5" x14ac:dyDescent="0.25">
      <c r="H280" s="9"/>
      <c r="K280" s="37"/>
      <c r="L280" s="37"/>
      <c r="P280" s="7"/>
    </row>
    <row r="281" spans="8:16" ht="12.5" x14ac:dyDescent="0.25">
      <c r="H281" s="9"/>
      <c r="K281" s="37"/>
      <c r="L281" s="37"/>
      <c r="P281" s="7"/>
    </row>
    <row r="282" spans="8:16" ht="12.5" x14ac:dyDescent="0.25">
      <c r="H282" s="9"/>
      <c r="K282" s="37"/>
      <c r="L282" s="37"/>
      <c r="P282" s="7"/>
    </row>
    <row r="283" spans="8:16" ht="12.5" x14ac:dyDescent="0.25">
      <c r="H283" s="9"/>
      <c r="K283" s="37"/>
      <c r="L283" s="37"/>
      <c r="P283" s="7"/>
    </row>
    <row r="284" spans="8:16" ht="12.5" x14ac:dyDescent="0.25">
      <c r="H284" s="9"/>
      <c r="K284" s="37"/>
      <c r="L284" s="37"/>
      <c r="P284" s="7"/>
    </row>
    <row r="285" spans="8:16" ht="12.5" x14ac:dyDescent="0.25">
      <c r="H285" s="9"/>
      <c r="K285" s="37"/>
      <c r="L285" s="37"/>
      <c r="P285" s="7"/>
    </row>
    <row r="286" spans="8:16" ht="12.5" x14ac:dyDescent="0.25">
      <c r="H286" s="9"/>
      <c r="K286" s="37"/>
      <c r="L286" s="37"/>
      <c r="P286" s="7"/>
    </row>
    <row r="287" spans="8:16" ht="12.5" x14ac:dyDescent="0.25">
      <c r="H287" s="9"/>
      <c r="K287" s="37"/>
      <c r="L287" s="37"/>
      <c r="P287" s="7"/>
    </row>
    <row r="288" spans="8:16" ht="12.5" x14ac:dyDescent="0.25">
      <c r="H288" s="9"/>
      <c r="K288" s="37"/>
      <c r="L288" s="37"/>
      <c r="P288" s="7"/>
    </row>
    <row r="289" spans="8:16" ht="12.5" x14ac:dyDescent="0.25">
      <c r="H289" s="9"/>
      <c r="K289" s="37"/>
      <c r="L289" s="37"/>
      <c r="P289" s="7"/>
    </row>
    <row r="290" spans="8:16" ht="12.5" x14ac:dyDescent="0.25">
      <c r="H290" s="9"/>
      <c r="K290" s="37"/>
      <c r="L290" s="37"/>
      <c r="P290" s="7"/>
    </row>
    <row r="291" spans="8:16" ht="12.5" x14ac:dyDescent="0.25">
      <c r="H291" s="9"/>
      <c r="K291" s="37"/>
      <c r="L291" s="37"/>
      <c r="P291" s="7"/>
    </row>
    <row r="292" spans="8:16" ht="12.5" x14ac:dyDescent="0.25">
      <c r="H292" s="9"/>
      <c r="K292" s="37"/>
      <c r="L292" s="37"/>
      <c r="P292" s="7"/>
    </row>
    <row r="293" spans="8:16" ht="12.5" x14ac:dyDescent="0.25">
      <c r="H293" s="9"/>
      <c r="K293" s="37"/>
      <c r="L293" s="37"/>
      <c r="P293" s="7"/>
    </row>
    <row r="294" spans="8:16" ht="12.5" x14ac:dyDescent="0.25">
      <c r="H294" s="9"/>
      <c r="K294" s="37"/>
      <c r="L294" s="37"/>
      <c r="P294" s="7"/>
    </row>
    <row r="295" spans="8:16" ht="12.5" x14ac:dyDescent="0.25">
      <c r="H295" s="9"/>
      <c r="K295" s="37"/>
      <c r="L295" s="37"/>
      <c r="P295" s="7"/>
    </row>
    <row r="296" spans="8:16" ht="12.5" x14ac:dyDescent="0.25">
      <c r="H296" s="9"/>
      <c r="K296" s="37"/>
      <c r="L296" s="37"/>
      <c r="P296" s="7"/>
    </row>
    <row r="297" spans="8:16" ht="12.5" x14ac:dyDescent="0.25">
      <c r="H297" s="9"/>
      <c r="K297" s="37"/>
      <c r="L297" s="37"/>
      <c r="P297" s="7"/>
    </row>
    <row r="298" spans="8:16" ht="12.5" x14ac:dyDescent="0.25">
      <c r="H298" s="9"/>
      <c r="K298" s="37"/>
      <c r="L298" s="37"/>
      <c r="P298" s="7"/>
    </row>
    <row r="299" spans="8:16" ht="12.5" x14ac:dyDescent="0.25">
      <c r="H299" s="9"/>
      <c r="K299" s="37"/>
      <c r="L299" s="37"/>
      <c r="P299" s="7"/>
    </row>
    <row r="300" spans="8:16" ht="12.5" x14ac:dyDescent="0.25">
      <c r="H300" s="9"/>
      <c r="K300" s="37"/>
      <c r="L300" s="37"/>
      <c r="P300" s="7"/>
    </row>
    <row r="301" spans="8:16" ht="12.5" x14ac:dyDescent="0.25">
      <c r="H301" s="9"/>
      <c r="K301" s="37"/>
      <c r="L301" s="37"/>
      <c r="P301" s="7"/>
    </row>
    <row r="302" spans="8:16" ht="12.5" x14ac:dyDescent="0.25">
      <c r="H302" s="9"/>
      <c r="K302" s="37"/>
      <c r="L302" s="37"/>
      <c r="P302" s="7"/>
    </row>
    <row r="303" spans="8:16" ht="12.5" x14ac:dyDescent="0.25">
      <c r="H303" s="9"/>
      <c r="K303" s="37"/>
      <c r="L303" s="37"/>
      <c r="P303" s="7"/>
    </row>
    <row r="304" spans="8:16" ht="12.5" x14ac:dyDescent="0.25">
      <c r="H304" s="9"/>
      <c r="K304" s="37"/>
      <c r="L304" s="37"/>
      <c r="P304" s="7"/>
    </row>
    <row r="305" spans="8:16" ht="12.5" x14ac:dyDescent="0.25">
      <c r="H305" s="9"/>
      <c r="K305" s="37"/>
      <c r="L305" s="37"/>
      <c r="P305" s="7"/>
    </row>
    <row r="306" spans="8:16" ht="12.5" x14ac:dyDescent="0.25">
      <c r="H306" s="9"/>
      <c r="K306" s="37"/>
      <c r="L306" s="37"/>
      <c r="P306" s="7"/>
    </row>
    <row r="307" spans="8:16" ht="12.5" x14ac:dyDescent="0.25">
      <c r="H307" s="9"/>
      <c r="K307" s="37"/>
      <c r="L307" s="37"/>
      <c r="P307" s="7"/>
    </row>
    <row r="308" spans="8:16" ht="12.5" x14ac:dyDescent="0.25">
      <c r="H308" s="9"/>
      <c r="K308" s="37"/>
      <c r="L308" s="37"/>
      <c r="P308" s="7"/>
    </row>
    <row r="309" spans="8:16" ht="12.5" x14ac:dyDescent="0.25">
      <c r="H309" s="9"/>
      <c r="K309" s="37"/>
      <c r="L309" s="37"/>
      <c r="P309" s="7"/>
    </row>
    <row r="310" spans="8:16" ht="12.5" x14ac:dyDescent="0.25">
      <c r="H310" s="9"/>
      <c r="K310" s="37"/>
      <c r="L310" s="37"/>
      <c r="P310" s="7"/>
    </row>
    <row r="311" spans="8:16" ht="12.5" x14ac:dyDescent="0.25">
      <c r="H311" s="9"/>
      <c r="K311" s="37"/>
      <c r="L311" s="37"/>
      <c r="P311" s="7"/>
    </row>
    <row r="312" spans="8:16" ht="12.5" x14ac:dyDescent="0.25">
      <c r="H312" s="9"/>
      <c r="K312" s="37"/>
      <c r="L312" s="37"/>
      <c r="P312" s="7"/>
    </row>
    <row r="313" spans="8:16" ht="12.5" x14ac:dyDescent="0.25">
      <c r="H313" s="9"/>
      <c r="K313" s="37"/>
      <c r="L313" s="37"/>
      <c r="P313" s="7"/>
    </row>
    <row r="314" spans="8:16" ht="12.5" x14ac:dyDescent="0.25">
      <c r="H314" s="9"/>
      <c r="K314" s="37"/>
      <c r="L314" s="37"/>
      <c r="P314" s="7"/>
    </row>
    <row r="315" spans="8:16" ht="12.5" x14ac:dyDescent="0.25">
      <c r="H315" s="9"/>
      <c r="K315" s="37"/>
      <c r="L315" s="37"/>
      <c r="P315" s="7"/>
    </row>
    <row r="316" spans="8:16" ht="12.5" x14ac:dyDescent="0.25">
      <c r="H316" s="9"/>
      <c r="K316" s="37"/>
      <c r="L316" s="37"/>
      <c r="P316" s="7"/>
    </row>
    <row r="317" spans="8:16" ht="12.5" x14ac:dyDescent="0.25">
      <c r="H317" s="9"/>
      <c r="K317" s="37"/>
      <c r="L317" s="37"/>
      <c r="P317" s="7"/>
    </row>
    <row r="318" spans="8:16" ht="12.5" x14ac:dyDescent="0.25">
      <c r="H318" s="9"/>
      <c r="K318" s="37"/>
      <c r="L318" s="37"/>
      <c r="P318" s="7"/>
    </row>
    <row r="319" spans="8:16" ht="12.5" x14ac:dyDescent="0.25">
      <c r="H319" s="9"/>
      <c r="K319" s="37"/>
      <c r="L319" s="37"/>
      <c r="P319" s="7"/>
    </row>
    <row r="320" spans="8:16" ht="12.5" x14ac:dyDescent="0.25">
      <c r="H320" s="9"/>
      <c r="K320" s="37"/>
      <c r="L320" s="37"/>
      <c r="P320" s="7"/>
    </row>
    <row r="321" spans="8:16" ht="12.5" x14ac:dyDescent="0.25">
      <c r="H321" s="9"/>
      <c r="K321" s="37"/>
      <c r="L321" s="37"/>
      <c r="P321" s="7"/>
    </row>
    <row r="322" spans="8:16" ht="12.5" x14ac:dyDescent="0.25">
      <c r="H322" s="9"/>
      <c r="K322" s="37"/>
      <c r="L322" s="37"/>
      <c r="P322" s="7"/>
    </row>
    <row r="323" spans="8:16" ht="12.5" x14ac:dyDescent="0.25">
      <c r="H323" s="9"/>
      <c r="K323" s="37"/>
      <c r="L323" s="37"/>
      <c r="P323" s="7"/>
    </row>
    <row r="324" spans="8:16" ht="12.5" x14ac:dyDescent="0.25">
      <c r="H324" s="9"/>
      <c r="K324" s="37"/>
      <c r="L324" s="37"/>
      <c r="P324" s="7"/>
    </row>
    <row r="325" spans="8:16" ht="12.5" x14ac:dyDescent="0.25">
      <c r="H325" s="9"/>
      <c r="K325" s="37"/>
      <c r="L325" s="37"/>
      <c r="P325" s="7"/>
    </row>
    <row r="326" spans="8:16" ht="12.5" x14ac:dyDescent="0.25">
      <c r="H326" s="9"/>
      <c r="K326" s="37"/>
      <c r="L326" s="37"/>
      <c r="P326" s="7"/>
    </row>
    <row r="327" spans="8:16" ht="12.5" x14ac:dyDescent="0.25">
      <c r="H327" s="9"/>
      <c r="K327" s="37"/>
      <c r="L327" s="37"/>
      <c r="P327" s="7"/>
    </row>
    <row r="328" spans="8:16" ht="12.5" x14ac:dyDescent="0.25">
      <c r="H328" s="9"/>
      <c r="K328" s="37"/>
      <c r="L328" s="37"/>
      <c r="P328" s="7"/>
    </row>
    <row r="329" spans="8:16" ht="12.5" x14ac:dyDescent="0.25">
      <c r="H329" s="9"/>
      <c r="K329" s="37"/>
      <c r="L329" s="37"/>
      <c r="P329" s="7"/>
    </row>
    <row r="330" spans="8:16" ht="12.5" x14ac:dyDescent="0.25">
      <c r="H330" s="9"/>
      <c r="K330" s="37"/>
      <c r="L330" s="37"/>
      <c r="P330" s="7"/>
    </row>
    <row r="331" spans="8:16" ht="12.5" x14ac:dyDescent="0.25">
      <c r="H331" s="9"/>
      <c r="K331" s="37"/>
      <c r="L331" s="37"/>
      <c r="P331" s="7"/>
    </row>
    <row r="332" spans="8:16" ht="12.5" x14ac:dyDescent="0.25">
      <c r="H332" s="9"/>
      <c r="K332" s="37"/>
      <c r="L332" s="37"/>
      <c r="P332" s="7"/>
    </row>
    <row r="333" spans="8:16" ht="12.5" x14ac:dyDescent="0.25">
      <c r="H333" s="9"/>
      <c r="K333" s="37"/>
      <c r="L333" s="37"/>
      <c r="P333" s="7"/>
    </row>
    <row r="334" spans="8:16" ht="12.5" x14ac:dyDescent="0.25">
      <c r="H334" s="9"/>
      <c r="K334" s="37"/>
      <c r="L334" s="37"/>
      <c r="P334" s="7"/>
    </row>
    <row r="335" spans="8:16" ht="12.5" x14ac:dyDescent="0.25">
      <c r="H335" s="9"/>
      <c r="K335" s="37"/>
      <c r="L335" s="37"/>
      <c r="P335" s="7"/>
    </row>
    <row r="336" spans="8:16" ht="12.5" x14ac:dyDescent="0.25">
      <c r="H336" s="9"/>
      <c r="K336" s="37"/>
      <c r="L336" s="37"/>
      <c r="P336" s="7"/>
    </row>
    <row r="337" spans="8:16" ht="12.5" x14ac:dyDescent="0.25">
      <c r="H337" s="9"/>
      <c r="K337" s="37"/>
      <c r="L337" s="37"/>
      <c r="P337" s="7"/>
    </row>
    <row r="338" spans="8:16" ht="12.5" x14ac:dyDescent="0.25">
      <c r="H338" s="9"/>
      <c r="K338" s="37"/>
      <c r="L338" s="37"/>
      <c r="P338" s="7"/>
    </row>
    <row r="339" spans="8:16" ht="12.5" x14ac:dyDescent="0.25">
      <c r="H339" s="9"/>
      <c r="K339" s="37"/>
      <c r="L339" s="37"/>
      <c r="P339" s="7"/>
    </row>
    <row r="340" spans="8:16" ht="12.5" x14ac:dyDescent="0.25">
      <c r="H340" s="9"/>
      <c r="K340" s="37"/>
      <c r="L340" s="37"/>
      <c r="P340" s="7"/>
    </row>
    <row r="341" spans="8:16" ht="12.5" x14ac:dyDescent="0.25">
      <c r="H341" s="9"/>
      <c r="K341" s="37"/>
      <c r="L341" s="37"/>
      <c r="P341" s="7"/>
    </row>
    <row r="342" spans="8:16" ht="12.5" x14ac:dyDescent="0.25">
      <c r="H342" s="9"/>
      <c r="K342" s="37"/>
      <c r="L342" s="37"/>
      <c r="P342" s="7"/>
    </row>
    <row r="343" spans="8:16" ht="12.5" x14ac:dyDescent="0.25">
      <c r="H343" s="9"/>
      <c r="K343" s="37"/>
      <c r="L343" s="37"/>
      <c r="P343" s="7"/>
    </row>
    <row r="344" spans="8:16" ht="12.5" x14ac:dyDescent="0.25">
      <c r="H344" s="9"/>
      <c r="K344" s="37"/>
      <c r="L344" s="37"/>
      <c r="P344" s="7"/>
    </row>
    <row r="345" spans="8:16" ht="12.5" x14ac:dyDescent="0.25">
      <c r="H345" s="9"/>
      <c r="K345" s="37"/>
      <c r="L345" s="37"/>
      <c r="P345" s="7"/>
    </row>
    <row r="346" spans="8:16" ht="12.5" x14ac:dyDescent="0.25">
      <c r="H346" s="9"/>
      <c r="K346" s="37"/>
      <c r="L346" s="37"/>
      <c r="P346" s="7"/>
    </row>
    <row r="347" spans="8:16" ht="12.5" x14ac:dyDescent="0.25">
      <c r="H347" s="9"/>
      <c r="K347" s="37"/>
      <c r="L347" s="37"/>
      <c r="P347" s="7"/>
    </row>
    <row r="348" spans="8:16" ht="12.5" x14ac:dyDescent="0.25">
      <c r="H348" s="9"/>
      <c r="K348" s="37"/>
      <c r="L348" s="37"/>
      <c r="P348" s="7"/>
    </row>
    <row r="349" spans="8:16" ht="12.5" x14ac:dyDescent="0.25">
      <c r="H349" s="9"/>
      <c r="K349" s="37"/>
      <c r="L349" s="37"/>
      <c r="P349" s="7"/>
    </row>
    <row r="350" spans="8:16" ht="12.5" x14ac:dyDescent="0.25">
      <c r="H350" s="9"/>
      <c r="K350" s="37"/>
      <c r="L350" s="37"/>
      <c r="P350" s="7"/>
    </row>
    <row r="351" spans="8:16" ht="12.5" x14ac:dyDescent="0.25">
      <c r="H351" s="9"/>
      <c r="K351" s="37"/>
      <c r="L351" s="37"/>
      <c r="P351" s="7"/>
    </row>
    <row r="352" spans="8:16" ht="12.5" x14ac:dyDescent="0.25">
      <c r="H352" s="9"/>
      <c r="K352" s="37"/>
      <c r="L352" s="37"/>
      <c r="P352" s="7"/>
    </row>
    <row r="353" spans="8:16" ht="12.5" x14ac:dyDescent="0.25">
      <c r="H353" s="9"/>
      <c r="K353" s="37"/>
      <c r="L353" s="37"/>
      <c r="P353" s="7"/>
    </row>
    <row r="354" spans="8:16" ht="12.5" x14ac:dyDescent="0.25">
      <c r="H354" s="9"/>
      <c r="K354" s="37"/>
      <c r="L354" s="37"/>
      <c r="P354" s="7"/>
    </row>
    <row r="355" spans="8:16" ht="12.5" x14ac:dyDescent="0.25">
      <c r="H355" s="9"/>
      <c r="K355" s="37"/>
      <c r="L355" s="37"/>
      <c r="P355" s="7"/>
    </row>
    <row r="356" spans="8:16" ht="12.5" x14ac:dyDescent="0.25">
      <c r="H356" s="9"/>
      <c r="K356" s="37"/>
      <c r="L356" s="37"/>
      <c r="P356" s="7"/>
    </row>
    <row r="357" spans="8:16" ht="12.5" x14ac:dyDescent="0.25">
      <c r="H357" s="9"/>
      <c r="K357" s="37"/>
      <c r="L357" s="37"/>
      <c r="P357" s="7"/>
    </row>
    <row r="358" spans="8:16" ht="12.5" x14ac:dyDescent="0.25">
      <c r="H358" s="9"/>
      <c r="K358" s="37"/>
      <c r="L358" s="37"/>
      <c r="P358" s="7"/>
    </row>
    <row r="359" spans="8:16" ht="12.5" x14ac:dyDescent="0.25">
      <c r="H359" s="9"/>
      <c r="K359" s="37"/>
      <c r="L359" s="37"/>
      <c r="P359" s="7"/>
    </row>
    <row r="360" spans="8:16" ht="12.5" x14ac:dyDescent="0.25">
      <c r="H360" s="9"/>
      <c r="K360" s="37"/>
      <c r="L360" s="37"/>
      <c r="P360" s="7"/>
    </row>
    <row r="361" spans="8:16" ht="12.5" x14ac:dyDescent="0.25">
      <c r="H361" s="9"/>
      <c r="K361" s="37"/>
      <c r="L361" s="37"/>
      <c r="P361" s="7"/>
    </row>
    <row r="362" spans="8:16" ht="12.5" x14ac:dyDescent="0.25">
      <c r="H362" s="9"/>
      <c r="K362" s="37"/>
      <c r="L362" s="37"/>
      <c r="P362" s="7"/>
    </row>
    <row r="363" spans="8:16" ht="12.5" x14ac:dyDescent="0.25">
      <c r="H363" s="9"/>
      <c r="K363" s="37"/>
      <c r="L363" s="37"/>
      <c r="P363" s="7"/>
    </row>
    <row r="364" spans="8:16" ht="12.5" x14ac:dyDescent="0.25">
      <c r="H364" s="9"/>
      <c r="K364" s="37"/>
      <c r="L364" s="37"/>
      <c r="P364" s="7"/>
    </row>
    <row r="365" spans="8:16" ht="12.5" x14ac:dyDescent="0.25">
      <c r="H365" s="9"/>
      <c r="K365" s="37"/>
      <c r="L365" s="37"/>
      <c r="P365" s="7"/>
    </row>
    <row r="366" spans="8:16" ht="12.5" x14ac:dyDescent="0.25">
      <c r="H366" s="9"/>
      <c r="K366" s="37"/>
      <c r="L366" s="37"/>
      <c r="P366" s="7"/>
    </row>
    <row r="367" spans="8:16" ht="12.5" x14ac:dyDescent="0.25">
      <c r="H367" s="9"/>
      <c r="K367" s="37"/>
      <c r="L367" s="37"/>
      <c r="P367" s="7"/>
    </row>
    <row r="368" spans="8:16" ht="12.5" x14ac:dyDescent="0.25">
      <c r="H368" s="9"/>
      <c r="K368" s="37"/>
      <c r="L368" s="37"/>
      <c r="P368" s="7"/>
    </row>
    <row r="369" spans="8:16" ht="12.5" x14ac:dyDescent="0.25">
      <c r="H369" s="9"/>
      <c r="K369" s="37"/>
      <c r="L369" s="37"/>
      <c r="P369" s="7"/>
    </row>
    <row r="370" spans="8:16" ht="12.5" x14ac:dyDescent="0.25">
      <c r="H370" s="9"/>
      <c r="K370" s="37"/>
      <c r="L370" s="37"/>
      <c r="P370" s="7"/>
    </row>
    <row r="371" spans="8:16" ht="12.5" x14ac:dyDescent="0.25">
      <c r="H371" s="9"/>
      <c r="K371" s="37"/>
      <c r="L371" s="37"/>
      <c r="P371" s="7"/>
    </row>
    <row r="372" spans="8:16" ht="12.5" x14ac:dyDescent="0.25">
      <c r="H372" s="9"/>
      <c r="K372" s="37"/>
      <c r="L372" s="37"/>
      <c r="P372" s="7"/>
    </row>
    <row r="373" spans="8:16" ht="12.5" x14ac:dyDescent="0.25">
      <c r="H373" s="9"/>
      <c r="K373" s="37"/>
      <c r="L373" s="37"/>
      <c r="P373" s="7"/>
    </row>
    <row r="374" spans="8:16" ht="12.5" x14ac:dyDescent="0.25">
      <c r="H374" s="9"/>
      <c r="K374" s="37"/>
      <c r="L374" s="37"/>
      <c r="P374" s="7"/>
    </row>
    <row r="375" spans="8:16" ht="12.5" x14ac:dyDescent="0.25">
      <c r="H375" s="9"/>
      <c r="K375" s="37"/>
      <c r="L375" s="37"/>
      <c r="P375" s="7"/>
    </row>
    <row r="376" spans="8:16" ht="12.5" x14ac:dyDescent="0.25">
      <c r="H376" s="9"/>
      <c r="K376" s="37"/>
      <c r="L376" s="37"/>
      <c r="P376" s="7"/>
    </row>
    <row r="377" spans="8:16" ht="12.5" x14ac:dyDescent="0.25">
      <c r="H377" s="9"/>
      <c r="K377" s="37"/>
      <c r="L377" s="37"/>
      <c r="P377" s="7"/>
    </row>
    <row r="378" spans="8:16" ht="12.5" x14ac:dyDescent="0.25">
      <c r="H378" s="9"/>
      <c r="K378" s="37"/>
      <c r="L378" s="37"/>
      <c r="P378" s="7"/>
    </row>
    <row r="379" spans="8:16" ht="12.5" x14ac:dyDescent="0.25">
      <c r="H379" s="9"/>
      <c r="K379" s="37"/>
      <c r="L379" s="37"/>
      <c r="P379" s="7"/>
    </row>
    <row r="380" spans="8:16" ht="12.5" x14ac:dyDescent="0.25">
      <c r="H380" s="9"/>
      <c r="K380" s="37"/>
      <c r="L380" s="37"/>
      <c r="P380" s="7"/>
    </row>
    <row r="381" spans="8:16" ht="12.5" x14ac:dyDescent="0.25">
      <c r="H381" s="9"/>
      <c r="K381" s="37"/>
      <c r="L381" s="37"/>
      <c r="P381" s="7"/>
    </row>
    <row r="382" spans="8:16" ht="12.5" x14ac:dyDescent="0.25">
      <c r="H382" s="9"/>
      <c r="K382" s="37"/>
      <c r="L382" s="37"/>
      <c r="P382" s="7"/>
    </row>
    <row r="383" spans="8:16" ht="12.5" x14ac:dyDescent="0.25">
      <c r="H383" s="9"/>
      <c r="K383" s="37"/>
      <c r="L383" s="37"/>
      <c r="P383" s="7"/>
    </row>
    <row r="384" spans="8:16" ht="12.5" x14ac:dyDescent="0.25">
      <c r="H384" s="9"/>
      <c r="K384" s="37"/>
      <c r="L384" s="37"/>
      <c r="P384" s="7"/>
    </row>
    <row r="385" spans="8:16" ht="12.5" x14ac:dyDescent="0.25">
      <c r="H385" s="9"/>
      <c r="K385" s="37"/>
      <c r="L385" s="37"/>
      <c r="P385" s="7"/>
    </row>
    <row r="386" spans="8:16" ht="12.5" x14ac:dyDescent="0.25">
      <c r="H386" s="9"/>
      <c r="K386" s="37"/>
      <c r="L386" s="37"/>
      <c r="P386" s="7"/>
    </row>
    <row r="387" spans="8:16" ht="12.5" x14ac:dyDescent="0.25">
      <c r="H387" s="9"/>
      <c r="K387" s="37"/>
      <c r="L387" s="37"/>
      <c r="P387" s="7"/>
    </row>
    <row r="388" spans="8:16" ht="12.5" x14ac:dyDescent="0.25">
      <c r="H388" s="9"/>
      <c r="K388" s="37"/>
      <c r="L388" s="37"/>
      <c r="P388" s="7"/>
    </row>
    <row r="389" spans="8:16" ht="12.5" x14ac:dyDescent="0.25">
      <c r="H389" s="9"/>
      <c r="K389" s="37"/>
      <c r="L389" s="37"/>
      <c r="P389" s="7"/>
    </row>
    <row r="390" spans="8:16" ht="12.5" x14ac:dyDescent="0.25">
      <c r="H390" s="9"/>
      <c r="K390" s="37"/>
      <c r="L390" s="37"/>
      <c r="P390" s="7"/>
    </row>
    <row r="391" spans="8:16" ht="12.5" x14ac:dyDescent="0.25">
      <c r="H391" s="9"/>
      <c r="K391" s="37"/>
      <c r="L391" s="37"/>
      <c r="P391" s="7"/>
    </row>
    <row r="392" spans="8:16" ht="12.5" x14ac:dyDescent="0.25">
      <c r="H392" s="9"/>
      <c r="K392" s="37"/>
      <c r="L392" s="37"/>
      <c r="P392" s="7"/>
    </row>
    <row r="393" spans="8:16" ht="12.5" x14ac:dyDescent="0.25">
      <c r="H393" s="9"/>
      <c r="K393" s="37"/>
      <c r="L393" s="37"/>
      <c r="P393" s="7"/>
    </row>
    <row r="394" spans="8:16" ht="12.5" x14ac:dyDescent="0.25">
      <c r="H394" s="9"/>
      <c r="K394" s="37"/>
      <c r="L394" s="37"/>
      <c r="P394" s="7"/>
    </row>
    <row r="395" spans="8:16" ht="12.5" x14ac:dyDescent="0.25">
      <c r="H395" s="9"/>
      <c r="K395" s="37"/>
      <c r="L395" s="37"/>
      <c r="P395" s="7"/>
    </row>
    <row r="396" spans="8:16" ht="12.5" x14ac:dyDescent="0.25">
      <c r="H396" s="9"/>
      <c r="K396" s="37"/>
      <c r="L396" s="37"/>
      <c r="P396" s="7"/>
    </row>
    <row r="397" spans="8:16" ht="12.5" x14ac:dyDescent="0.25">
      <c r="H397" s="9"/>
      <c r="K397" s="37"/>
      <c r="L397" s="37"/>
      <c r="P397" s="7"/>
    </row>
    <row r="398" spans="8:16" ht="12.5" x14ac:dyDescent="0.25">
      <c r="H398" s="9"/>
      <c r="K398" s="37"/>
      <c r="L398" s="37"/>
      <c r="P398" s="7"/>
    </row>
    <row r="399" spans="8:16" ht="12.5" x14ac:dyDescent="0.25">
      <c r="H399" s="9"/>
      <c r="K399" s="37"/>
      <c r="L399" s="37"/>
      <c r="P399" s="7"/>
    </row>
    <row r="400" spans="8:16" ht="12.5" x14ac:dyDescent="0.25">
      <c r="H400" s="9"/>
      <c r="K400" s="37"/>
      <c r="L400" s="37"/>
      <c r="P400" s="7"/>
    </row>
    <row r="401" spans="8:16" ht="12.5" x14ac:dyDescent="0.25">
      <c r="H401" s="9"/>
      <c r="K401" s="37"/>
      <c r="L401" s="37"/>
      <c r="P401" s="7"/>
    </row>
    <row r="402" spans="8:16" ht="12.5" x14ac:dyDescent="0.25">
      <c r="H402" s="9"/>
      <c r="K402" s="37"/>
      <c r="L402" s="37"/>
      <c r="P402" s="7"/>
    </row>
    <row r="403" spans="8:16" ht="12.5" x14ac:dyDescent="0.25">
      <c r="H403" s="9"/>
      <c r="K403" s="37"/>
      <c r="L403" s="37"/>
      <c r="P403" s="7"/>
    </row>
    <row r="404" spans="8:16" ht="12.5" x14ac:dyDescent="0.25">
      <c r="H404" s="9"/>
      <c r="K404" s="37"/>
      <c r="L404" s="37"/>
      <c r="P404" s="7"/>
    </row>
    <row r="405" spans="8:16" ht="12.5" x14ac:dyDescent="0.25">
      <c r="H405" s="9"/>
      <c r="K405" s="37"/>
      <c r="L405" s="37"/>
      <c r="P405" s="7"/>
    </row>
    <row r="406" spans="8:16" ht="12.5" x14ac:dyDescent="0.25">
      <c r="H406" s="9"/>
      <c r="K406" s="37"/>
      <c r="L406" s="37"/>
      <c r="P406" s="7"/>
    </row>
    <row r="407" spans="8:16" ht="12.5" x14ac:dyDescent="0.25">
      <c r="H407" s="9"/>
      <c r="K407" s="37"/>
      <c r="L407" s="37"/>
      <c r="P407" s="7"/>
    </row>
    <row r="408" spans="8:16" ht="12.5" x14ac:dyDescent="0.25">
      <c r="H408" s="9"/>
      <c r="K408" s="37"/>
      <c r="L408" s="37"/>
      <c r="P408" s="7"/>
    </row>
    <row r="409" spans="8:16" ht="12.5" x14ac:dyDescent="0.25">
      <c r="H409" s="9"/>
      <c r="K409" s="37"/>
      <c r="L409" s="37"/>
      <c r="P409" s="7"/>
    </row>
    <row r="410" spans="8:16" ht="12.5" x14ac:dyDescent="0.25">
      <c r="H410" s="9"/>
      <c r="K410" s="37"/>
      <c r="L410" s="37"/>
      <c r="P410" s="7"/>
    </row>
    <row r="411" spans="8:16" ht="12.5" x14ac:dyDescent="0.25">
      <c r="H411" s="9"/>
      <c r="K411" s="37"/>
      <c r="L411" s="37"/>
      <c r="P411" s="7"/>
    </row>
    <row r="412" spans="8:16" ht="12.5" x14ac:dyDescent="0.25">
      <c r="H412" s="9"/>
      <c r="K412" s="37"/>
      <c r="L412" s="37"/>
      <c r="P412" s="7"/>
    </row>
    <row r="413" spans="8:16" ht="12.5" x14ac:dyDescent="0.25">
      <c r="H413" s="9"/>
      <c r="K413" s="37"/>
      <c r="L413" s="37"/>
      <c r="P413" s="7"/>
    </row>
    <row r="414" spans="8:16" ht="12.5" x14ac:dyDescent="0.25">
      <c r="H414" s="9"/>
      <c r="K414" s="37"/>
      <c r="L414" s="37"/>
      <c r="P414" s="7"/>
    </row>
    <row r="415" spans="8:16" ht="12.5" x14ac:dyDescent="0.25">
      <c r="H415" s="9"/>
      <c r="K415" s="37"/>
      <c r="L415" s="37"/>
      <c r="P415" s="7"/>
    </row>
    <row r="416" spans="8:16" ht="12.5" x14ac:dyDescent="0.25">
      <c r="H416" s="9"/>
      <c r="K416" s="37"/>
      <c r="L416" s="37"/>
      <c r="P416" s="7"/>
    </row>
    <row r="417" spans="8:16" ht="12.5" x14ac:dyDescent="0.25">
      <c r="H417" s="9"/>
      <c r="K417" s="37"/>
      <c r="L417" s="37"/>
      <c r="P417" s="7"/>
    </row>
    <row r="418" spans="8:16" ht="12.5" x14ac:dyDescent="0.25">
      <c r="H418" s="9"/>
      <c r="K418" s="37"/>
      <c r="L418" s="37"/>
      <c r="P418" s="7"/>
    </row>
    <row r="419" spans="8:16" ht="12.5" x14ac:dyDescent="0.25">
      <c r="H419" s="9"/>
      <c r="K419" s="37"/>
      <c r="L419" s="37"/>
      <c r="P419" s="7"/>
    </row>
    <row r="420" spans="8:16" ht="12.5" x14ac:dyDescent="0.25">
      <c r="H420" s="9"/>
      <c r="K420" s="37"/>
      <c r="L420" s="37"/>
      <c r="P420" s="7"/>
    </row>
    <row r="421" spans="8:16" ht="12.5" x14ac:dyDescent="0.25">
      <c r="H421" s="9"/>
      <c r="K421" s="37"/>
      <c r="L421" s="37"/>
      <c r="P421" s="7"/>
    </row>
    <row r="422" spans="8:16" ht="12.5" x14ac:dyDescent="0.25">
      <c r="H422" s="9"/>
      <c r="K422" s="37"/>
      <c r="L422" s="37"/>
      <c r="P422" s="7"/>
    </row>
    <row r="423" spans="8:16" ht="12.5" x14ac:dyDescent="0.25">
      <c r="H423" s="9"/>
      <c r="K423" s="37"/>
      <c r="L423" s="37"/>
      <c r="P423" s="7"/>
    </row>
    <row r="424" spans="8:16" ht="12.5" x14ac:dyDescent="0.25">
      <c r="H424" s="9"/>
      <c r="K424" s="37"/>
      <c r="L424" s="37"/>
      <c r="P424" s="7"/>
    </row>
    <row r="425" spans="8:16" ht="12.5" x14ac:dyDescent="0.25">
      <c r="H425" s="9"/>
      <c r="K425" s="37"/>
      <c r="L425" s="37"/>
      <c r="P425" s="7"/>
    </row>
    <row r="426" spans="8:16" ht="12.5" x14ac:dyDescent="0.25">
      <c r="H426" s="9"/>
      <c r="K426" s="37"/>
      <c r="L426" s="37"/>
      <c r="P426" s="7"/>
    </row>
    <row r="427" spans="8:16" ht="12.5" x14ac:dyDescent="0.25">
      <c r="H427" s="9"/>
      <c r="K427" s="37"/>
      <c r="L427" s="37"/>
      <c r="P427" s="7"/>
    </row>
    <row r="428" spans="8:16" ht="12.5" x14ac:dyDescent="0.25">
      <c r="H428" s="9"/>
      <c r="K428" s="37"/>
      <c r="L428" s="37"/>
      <c r="P428" s="7"/>
    </row>
    <row r="429" spans="8:16" ht="12.5" x14ac:dyDescent="0.25">
      <c r="H429" s="9"/>
      <c r="K429" s="37"/>
      <c r="L429" s="37"/>
      <c r="P429" s="7"/>
    </row>
    <row r="430" spans="8:16" ht="12.5" x14ac:dyDescent="0.25">
      <c r="H430" s="9"/>
      <c r="K430" s="37"/>
      <c r="L430" s="37"/>
      <c r="P430" s="7"/>
    </row>
    <row r="431" spans="8:16" ht="12.5" x14ac:dyDescent="0.25">
      <c r="H431" s="9"/>
      <c r="K431" s="37"/>
      <c r="L431" s="37"/>
      <c r="P431" s="7"/>
    </row>
    <row r="432" spans="8:16" ht="12.5" x14ac:dyDescent="0.25">
      <c r="H432" s="9"/>
      <c r="K432" s="37"/>
      <c r="L432" s="37"/>
      <c r="P432" s="7"/>
    </row>
    <row r="433" spans="8:16" ht="12.5" x14ac:dyDescent="0.25">
      <c r="H433" s="9"/>
      <c r="K433" s="37"/>
      <c r="L433" s="37"/>
      <c r="P433" s="7"/>
    </row>
    <row r="434" spans="8:16" ht="12.5" x14ac:dyDescent="0.25">
      <c r="H434" s="9"/>
      <c r="K434" s="37"/>
      <c r="L434" s="37"/>
      <c r="P434" s="7"/>
    </row>
    <row r="435" spans="8:16" ht="12.5" x14ac:dyDescent="0.25">
      <c r="H435" s="9"/>
      <c r="K435" s="37"/>
      <c r="L435" s="37"/>
      <c r="P435" s="7"/>
    </row>
    <row r="436" spans="8:16" ht="12.5" x14ac:dyDescent="0.25">
      <c r="H436" s="9"/>
      <c r="K436" s="37"/>
      <c r="L436" s="37"/>
      <c r="P436" s="7"/>
    </row>
    <row r="437" spans="8:16" ht="12.5" x14ac:dyDescent="0.25">
      <c r="H437" s="9"/>
      <c r="K437" s="37"/>
      <c r="L437" s="37"/>
      <c r="P437" s="7"/>
    </row>
    <row r="438" spans="8:16" ht="12.5" x14ac:dyDescent="0.25">
      <c r="H438" s="9"/>
      <c r="K438" s="37"/>
      <c r="L438" s="37"/>
      <c r="P438" s="7"/>
    </row>
    <row r="439" spans="8:16" ht="12.5" x14ac:dyDescent="0.25">
      <c r="H439" s="9"/>
      <c r="K439" s="37"/>
      <c r="L439" s="37"/>
      <c r="P439" s="7"/>
    </row>
    <row r="440" spans="8:16" ht="12.5" x14ac:dyDescent="0.25">
      <c r="H440" s="9"/>
      <c r="K440" s="37"/>
      <c r="L440" s="37"/>
      <c r="P440" s="7"/>
    </row>
    <row r="441" spans="8:16" ht="12.5" x14ac:dyDescent="0.25">
      <c r="H441" s="9"/>
      <c r="K441" s="37"/>
      <c r="L441" s="37"/>
      <c r="P441" s="7"/>
    </row>
    <row r="442" spans="8:16" ht="12.5" x14ac:dyDescent="0.25">
      <c r="H442" s="9"/>
      <c r="K442" s="37"/>
      <c r="L442" s="37"/>
      <c r="P442" s="7"/>
    </row>
    <row r="443" spans="8:16" ht="12.5" x14ac:dyDescent="0.25">
      <c r="H443" s="9"/>
      <c r="K443" s="37"/>
      <c r="L443" s="37"/>
      <c r="P443" s="7"/>
    </row>
    <row r="444" spans="8:16" ht="12.5" x14ac:dyDescent="0.25">
      <c r="H444" s="9"/>
      <c r="K444" s="37"/>
      <c r="L444" s="37"/>
      <c r="P444" s="7"/>
    </row>
    <row r="445" spans="8:16" ht="12.5" x14ac:dyDescent="0.25">
      <c r="H445" s="9"/>
      <c r="K445" s="37"/>
      <c r="L445" s="37"/>
      <c r="P445" s="7"/>
    </row>
    <row r="446" spans="8:16" ht="12.5" x14ac:dyDescent="0.25">
      <c r="H446" s="9"/>
      <c r="K446" s="37"/>
      <c r="L446" s="37"/>
      <c r="P446" s="7"/>
    </row>
    <row r="447" spans="8:16" ht="12.5" x14ac:dyDescent="0.25">
      <c r="H447" s="9"/>
      <c r="K447" s="37"/>
      <c r="L447" s="37"/>
      <c r="P447" s="7"/>
    </row>
    <row r="448" spans="8:16" ht="12.5" x14ac:dyDescent="0.25">
      <c r="H448" s="9"/>
      <c r="K448" s="37"/>
      <c r="L448" s="37"/>
      <c r="P448" s="7"/>
    </row>
    <row r="449" spans="8:16" ht="12.5" x14ac:dyDescent="0.25">
      <c r="H449" s="9"/>
      <c r="K449" s="37"/>
      <c r="L449" s="37"/>
      <c r="P449" s="7"/>
    </row>
    <row r="450" spans="8:16" ht="12.5" x14ac:dyDescent="0.25">
      <c r="H450" s="9"/>
      <c r="K450" s="37"/>
      <c r="L450" s="37"/>
      <c r="P450" s="7"/>
    </row>
    <row r="451" spans="8:16" ht="12.5" x14ac:dyDescent="0.25">
      <c r="H451" s="9"/>
      <c r="K451" s="37"/>
      <c r="L451" s="37"/>
      <c r="P451" s="7"/>
    </row>
    <row r="452" spans="8:16" ht="12.5" x14ac:dyDescent="0.25">
      <c r="H452" s="9"/>
      <c r="K452" s="37"/>
      <c r="L452" s="37"/>
      <c r="P452" s="7"/>
    </row>
    <row r="453" spans="8:16" ht="12.5" x14ac:dyDescent="0.25">
      <c r="H453" s="9"/>
      <c r="K453" s="37"/>
      <c r="L453" s="37"/>
      <c r="P453" s="7"/>
    </row>
    <row r="454" spans="8:16" ht="12.5" x14ac:dyDescent="0.25">
      <c r="H454" s="9"/>
      <c r="K454" s="37"/>
      <c r="L454" s="37"/>
      <c r="P454" s="7"/>
    </row>
    <row r="455" spans="8:16" ht="12.5" x14ac:dyDescent="0.25">
      <c r="H455" s="9"/>
      <c r="K455" s="37"/>
      <c r="L455" s="37"/>
      <c r="P455" s="7"/>
    </row>
    <row r="456" spans="8:16" ht="12.5" x14ac:dyDescent="0.25">
      <c r="H456" s="9"/>
      <c r="K456" s="37"/>
      <c r="L456" s="37"/>
      <c r="P456" s="7"/>
    </row>
    <row r="457" spans="8:16" ht="12.5" x14ac:dyDescent="0.25">
      <c r="H457" s="9"/>
      <c r="K457" s="37"/>
      <c r="L457" s="37"/>
      <c r="P457" s="7"/>
    </row>
    <row r="458" spans="8:16" ht="12.5" x14ac:dyDescent="0.25">
      <c r="H458" s="9"/>
      <c r="K458" s="37"/>
      <c r="L458" s="37"/>
      <c r="P458" s="7"/>
    </row>
    <row r="459" spans="8:16" ht="12.5" x14ac:dyDescent="0.25">
      <c r="H459" s="9"/>
      <c r="K459" s="37"/>
      <c r="L459" s="37"/>
      <c r="P459" s="7"/>
    </row>
    <row r="460" spans="8:16" ht="12.5" x14ac:dyDescent="0.25">
      <c r="H460" s="9"/>
      <c r="K460" s="37"/>
      <c r="L460" s="37"/>
      <c r="P460" s="7"/>
    </row>
    <row r="461" spans="8:16" ht="12.5" x14ac:dyDescent="0.25">
      <c r="H461" s="9"/>
      <c r="K461" s="37"/>
      <c r="L461" s="37"/>
      <c r="P461" s="7"/>
    </row>
    <row r="462" spans="8:16" ht="12.5" x14ac:dyDescent="0.25">
      <c r="H462" s="9"/>
      <c r="K462" s="37"/>
      <c r="L462" s="37"/>
      <c r="P462" s="7"/>
    </row>
    <row r="463" spans="8:16" ht="12.5" x14ac:dyDescent="0.25">
      <c r="H463" s="9"/>
      <c r="K463" s="37"/>
      <c r="L463" s="37"/>
      <c r="P463" s="7"/>
    </row>
    <row r="464" spans="8:16" ht="12.5" x14ac:dyDescent="0.25">
      <c r="H464" s="9"/>
      <c r="K464" s="37"/>
      <c r="L464" s="37"/>
      <c r="P464" s="7"/>
    </row>
    <row r="465" spans="8:16" ht="12.5" x14ac:dyDescent="0.25">
      <c r="H465" s="9"/>
      <c r="K465" s="37"/>
      <c r="L465" s="37"/>
      <c r="P465" s="7"/>
    </row>
    <row r="466" spans="8:16" ht="12.5" x14ac:dyDescent="0.25">
      <c r="H466" s="9"/>
      <c r="K466" s="37"/>
      <c r="L466" s="37"/>
      <c r="P466" s="7"/>
    </row>
    <row r="467" spans="8:16" ht="12.5" x14ac:dyDescent="0.25">
      <c r="H467" s="9"/>
      <c r="K467" s="37"/>
      <c r="L467" s="37"/>
      <c r="P467" s="7"/>
    </row>
    <row r="468" spans="8:16" ht="12.5" x14ac:dyDescent="0.25">
      <c r="H468" s="9"/>
      <c r="K468" s="37"/>
      <c r="L468" s="37"/>
      <c r="P468" s="7"/>
    </row>
    <row r="469" spans="8:16" ht="12.5" x14ac:dyDescent="0.25">
      <c r="H469" s="9"/>
      <c r="K469" s="37"/>
      <c r="L469" s="37"/>
      <c r="P469" s="7"/>
    </row>
    <row r="470" spans="8:16" ht="12.5" x14ac:dyDescent="0.25">
      <c r="H470" s="9"/>
      <c r="K470" s="37"/>
      <c r="L470" s="37"/>
      <c r="P470" s="7"/>
    </row>
    <row r="471" spans="8:16" ht="12.5" x14ac:dyDescent="0.25">
      <c r="H471" s="9"/>
      <c r="K471" s="37"/>
      <c r="L471" s="37"/>
      <c r="P471" s="7"/>
    </row>
    <row r="472" spans="8:16" ht="12.5" x14ac:dyDescent="0.25">
      <c r="H472" s="9"/>
      <c r="K472" s="37"/>
      <c r="L472" s="37"/>
      <c r="P472" s="7"/>
    </row>
    <row r="473" spans="8:16" ht="12.5" x14ac:dyDescent="0.25">
      <c r="H473" s="9"/>
      <c r="K473" s="37"/>
      <c r="L473" s="37"/>
      <c r="P473" s="7"/>
    </row>
    <row r="474" spans="8:16" ht="12.5" x14ac:dyDescent="0.25">
      <c r="H474" s="9"/>
      <c r="K474" s="37"/>
      <c r="L474" s="37"/>
      <c r="P474" s="7"/>
    </row>
    <row r="475" spans="8:16" ht="12.5" x14ac:dyDescent="0.25">
      <c r="H475" s="9"/>
      <c r="K475" s="37"/>
      <c r="L475" s="37"/>
      <c r="P475" s="7"/>
    </row>
    <row r="476" spans="8:16" ht="12.5" x14ac:dyDescent="0.25">
      <c r="H476" s="9"/>
      <c r="K476" s="37"/>
      <c r="L476" s="37"/>
      <c r="P476" s="7"/>
    </row>
    <row r="477" spans="8:16" ht="12.5" x14ac:dyDescent="0.25">
      <c r="H477" s="9"/>
      <c r="K477" s="37"/>
      <c r="L477" s="37"/>
      <c r="P477" s="7"/>
    </row>
    <row r="478" spans="8:16" ht="12.5" x14ac:dyDescent="0.25">
      <c r="H478" s="9"/>
      <c r="K478" s="37"/>
      <c r="L478" s="37"/>
      <c r="P478" s="7"/>
    </row>
    <row r="479" spans="8:16" ht="12.5" x14ac:dyDescent="0.25">
      <c r="H479" s="9"/>
      <c r="K479" s="37"/>
      <c r="L479" s="37"/>
      <c r="P479" s="7"/>
    </row>
    <row r="480" spans="8:16" ht="12.5" x14ac:dyDescent="0.25">
      <c r="H480" s="9"/>
      <c r="K480" s="37"/>
      <c r="L480" s="37"/>
      <c r="P480" s="7"/>
    </row>
    <row r="481" spans="8:16" ht="12.5" x14ac:dyDescent="0.25">
      <c r="H481" s="9"/>
      <c r="K481" s="37"/>
      <c r="L481" s="37"/>
      <c r="P481" s="7"/>
    </row>
    <row r="482" spans="8:16" ht="12.5" x14ac:dyDescent="0.25">
      <c r="H482" s="9"/>
      <c r="K482" s="37"/>
      <c r="L482" s="37"/>
      <c r="P482" s="7"/>
    </row>
    <row r="483" spans="8:16" ht="12.5" x14ac:dyDescent="0.25">
      <c r="H483" s="9"/>
      <c r="K483" s="37"/>
      <c r="L483" s="37"/>
      <c r="P483" s="7"/>
    </row>
    <row r="484" spans="8:16" ht="12.5" x14ac:dyDescent="0.25">
      <c r="H484" s="9"/>
      <c r="K484" s="37"/>
      <c r="L484" s="37"/>
      <c r="P484" s="7"/>
    </row>
    <row r="485" spans="8:16" ht="12.5" x14ac:dyDescent="0.25">
      <c r="H485" s="9"/>
      <c r="K485" s="37"/>
      <c r="L485" s="37"/>
      <c r="P485" s="7"/>
    </row>
    <row r="486" spans="8:16" ht="12.5" x14ac:dyDescent="0.25">
      <c r="H486" s="9"/>
      <c r="K486" s="37"/>
      <c r="L486" s="37"/>
      <c r="P486" s="7"/>
    </row>
    <row r="487" spans="8:16" ht="12.5" x14ac:dyDescent="0.25">
      <c r="H487" s="9"/>
      <c r="K487" s="37"/>
      <c r="L487" s="37"/>
      <c r="P487" s="7"/>
    </row>
    <row r="488" spans="8:16" ht="12.5" x14ac:dyDescent="0.25">
      <c r="H488" s="9"/>
      <c r="K488" s="37"/>
      <c r="L488" s="37"/>
      <c r="P488" s="7"/>
    </row>
    <row r="489" spans="8:16" ht="12.5" x14ac:dyDescent="0.25">
      <c r="H489" s="9"/>
      <c r="K489" s="37"/>
      <c r="L489" s="37"/>
      <c r="P489" s="7"/>
    </row>
    <row r="490" spans="8:16" ht="12.5" x14ac:dyDescent="0.25">
      <c r="H490" s="9"/>
      <c r="K490" s="37"/>
      <c r="L490" s="37"/>
      <c r="P490" s="7"/>
    </row>
    <row r="491" spans="8:16" ht="12.5" x14ac:dyDescent="0.25">
      <c r="H491" s="9"/>
      <c r="K491" s="37"/>
      <c r="L491" s="37"/>
      <c r="P491" s="7"/>
    </row>
    <row r="492" spans="8:16" ht="12.5" x14ac:dyDescent="0.25">
      <c r="H492" s="9"/>
      <c r="K492" s="37"/>
      <c r="L492" s="37"/>
      <c r="P492" s="7"/>
    </row>
    <row r="493" spans="8:16" ht="12.5" x14ac:dyDescent="0.25">
      <c r="H493" s="9"/>
      <c r="K493" s="37"/>
      <c r="L493" s="37"/>
      <c r="P493" s="7"/>
    </row>
    <row r="494" spans="8:16" ht="12.5" x14ac:dyDescent="0.25">
      <c r="H494" s="9"/>
      <c r="K494" s="37"/>
      <c r="L494" s="37"/>
      <c r="P494" s="7"/>
    </row>
    <row r="495" spans="8:16" ht="12.5" x14ac:dyDescent="0.25">
      <c r="H495" s="9"/>
      <c r="K495" s="37"/>
      <c r="L495" s="37"/>
      <c r="P495" s="7"/>
    </row>
    <row r="496" spans="8:16" ht="12.5" x14ac:dyDescent="0.25">
      <c r="H496" s="9"/>
      <c r="K496" s="37"/>
      <c r="L496" s="37"/>
      <c r="P496" s="7"/>
    </row>
    <row r="497" spans="8:16" ht="12.5" x14ac:dyDescent="0.25">
      <c r="H497" s="9"/>
      <c r="K497" s="37"/>
      <c r="L497" s="37"/>
      <c r="P497" s="7"/>
    </row>
    <row r="498" spans="8:16" ht="12.5" x14ac:dyDescent="0.25">
      <c r="H498" s="9"/>
      <c r="K498" s="37"/>
      <c r="L498" s="37"/>
      <c r="P498" s="7"/>
    </row>
    <row r="499" spans="8:16" ht="12.5" x14ac:dyDescent="0.25">
      <c r="H499" s="9"/>
      <c r="K499" s="37"/>
      <c r="L499" s="37"/>
      <c r="P499" s="7"/>
    </row>
    <row r="500" spans="8:16" ht="12.5" x14ac:dyDescent="0.25">
      <c r="H500" s="9"/>
      <c r="K500" s="37"/>
      <c r="L500" s="37"/>
      <c r="P500" s="7"/>
    </row>
    <row r="501" spans="8:16" ht="12.5" x14ac:dyDescent="0.25">
      <c r="H501" s="9"/>
      <c r="K501" s="37"/>
      <c r="L501" s="37"/>
      <c r="P501" s="7"/>
    </row>
    <row r="502" spans="8:16" ht="12.5" x14ac:dyDescent="0.25">
      <c r="H502" s="9"/>
      <c r="K502" s="37"/>
      <c r="L502" s="37"/>
      <c r="P502" s="7"/>
    </row>
    <row r="503" spans="8:16" ht="12.5" x14ac:dyDescent="0.25">
      <c r="H503" s="9"/>
      <c r="K503" s="37"/>
      <c r="L503" s="37"/>
      <c r="P503" s="7"/>
    </row>
    <row r="504" spans="8:16" ht="12.5" x14ac:dyDescent="0.25">
      <c r="H504" s="9"/>
      <c r="K504" s="37"/>
      <c r="L504" s="37"/>
      <c r="P504" s="7"/>
    </row>
    <row r="505" spans="8:16" ht="12.5" x14ac:dyDescent="0.25">
      <c r="H505" s="9"/>
      <c r="K505" s="37"/>
      <c r="L505" s="37"/>
      <c r="P505" s="7"/>
    </row>
    <row r="506" spans="8:16" ht="12.5" x14ac:dyDescent="0.25">
      <c r="H506" s="9"/>
      <c r="K506" s="37"/>
      <c r="L506" s="37"/>
      <c r="P506" s="7"/>
    </row>
    <row r="507" spans="8:16" ht="12.5" x14ac:dyDescent="0.25">
      <c r="H507" s="9"/>
      <c r="K507" s="37"/>
      <c r="L507" s="37"/>
      <c r="P507" s="7"/>
    </row>
    <row r="508" spans="8:16" ht="12.5" x14ac:dyDescent="0.25">
      <c r="H508" s="9"/>
      <c r="K508" s="37"/>
      <c r="L508" s="37"/>
      <c r="P508" s="7"/>
    </row>
    <row r="509" spans="8:16" ht="12.5" x14ac:dyDescent="0.25">
      <c r="H509" s="9"/>
      <c r="K509" s="37"/>
      <c r="L509" s="37"/>
      <c r="P509" s="7"/>
    </row>
    <row r="510" spans="8:16" ht="12.5" x14ac:dyDescent="0.25">
      <c r="H510" s="9"/>
      <c r="K510" s="37"/>
      <c r="L510" s="37"/>
      <c r="P510" s="7"/>
    </row>
    <row r="511" spans="8:16" ht="12.5" x14ac:dyDescent="0.25">
      <c r="H511" s="9"/>
      <c r="K511" s="37"/>
      <c r="L511" s="37"/>
      <c r="P511" s="7"/>
    </row>
    <row r="512" spans="8:16" ht="12.5" x14ac:dyDescent="0.25">
      <c r="H512" s="9"/>
      <c r="K512" s="37"/>
      <c r="L512" s="37"/>
      <c r="P512" s="7"/>
    </row>
    <row r="513" spans="8:16" ht="12.5" x14ac:dyDescent="0.25">
      <c r="H513" s="9"/>
      <c r="K513" s="37"/>
      <c r="L513" s="37"/>
      <c r="P513" s="7"/>
    </row>
    <row r="514" spans="8:16" ht="12.5" x14ac:dyDescent="0.25">
      <c r="H514" s="9"/>
      <c r="K514" s="37"/>
      <c r="L514" s="37"/>
      <c r="P514" s="7"/>
    </row>
    <row r="515" spans="8:16" ht="12.5" x14ac:dyDescent="0.25">
      <c r="H515" s="9"/>
      <c r="K515" s="37"/>
      <c r="L515" s="37"/>
      <c r="P515" s="7"/>
    </row>
    <row r="516" spans="8:16" ht="12.5" x14ac:dyDescent="0.25">
      <c r="H516" s="9"/>
      <c r="K516" s="37"/>
      <c r="L516" s="37"/>
      <c r="P516" s="7"/>
    </row>
    <row r="517" spans="8:16" ht="12.5" x14ac:dyDescent="0.25">
      <c r="H517" s="9"/>
      <c r="K517" s="37"/>
      <c r="L517" s="37"/>
      <c r="P517" s="7"/>
    </row>
    <row r="518" spans="8:16" ht="12.5" x14ac:dyDescent="0.25">
      <c r="H518" s="9"/>
      <c r="K518" s="37"/>
      <c r="L518" s="37"/>
      <c r="P518" s="7"/>
    </row>
    <row r="519" spans="8:16" ht="12.5" x14ac:dyDescent="0.25">
      <c r="H519" s="9"/>
      <c r="K519" s="37"/>
      <c r="L519" s="37"/>
      <c r="P519" s="7"/>
    </row>
    <row r="520" spans="8:16" ht="12.5" x14ac:dyDescent="0.25">
      <c r="H520" s="9"/>
      <c r="K520" s="37"/>
      <c r="L520" s="37"/>
      <c r="P520" s="7"/>
    </row>
    <row r="521" spans="8:16" ht="12.5" x14ac:dyDescent="0.25">
      <c r="H521" s="9"/>
      <c r="K521" s="37"/>
      <c r="L521" s="37"/>
      <c r="P521" s="7"/>
    </row>
    <row r="522" spans="8:16" ht="12.5" x14ac:dyDescent="0.25">
      <c r="H522" s="9"/>
      <c r="K522" s="37"/>
      <c r="L522" s="37"/>
      <c r="P522" s="7"/>
    </row>
    <row r="523" spans="8:16" ht="12.5" x14ac:dyDescent="0.25">
      <c r="H523" s="9"/>
      <c r="K523" s="37"/>
      <c r="L523" s="37"/>
      <c r="P523" s="7"/>
    </row>
    <row r="524" spans="8:16" ht="12.5" x14ac:dyDescent="0.25">
      <c r="H524" s="9"/>
      <c r="K524" s="37"/>
      <c r="L524" s="37"/>
      <c r="P524" s="7"/>
    </row>
    <row r="525" spans="8:16" ht="12.5" x14ac:dyDescent="0.25">
      <c r="H525" s="9"/>
      <c r="K525" s="37"/>
      <c r="L525" s="37"/>
      <c r="P525" s="7"/>
    </row>
    <row r="526" spans="8:16" ht="12.5" x14ac:dyDescent="0.25">
      <c r="H526" s="9"/>
      <c r="K526" s="37"/>
      <c r="L526" s="37"/>
      <c r="P526" s="7"/>
    </row>
    <row r="527" spans="8:16" ht="12.5" x14ac:dyDescent="0.25">
      <c r="H527" s="9"/>
      <c r="K527" s="37"/>
      <c r="L527" s="37"/>
      <c r="P527" s="7"/>
    </row>
    <row r="528" spans="8:16" ht="12.5" x14ac:dyDescent="0.25">
      <c r="H528" s="9"/>
      <c r="K528" s="37"/>
      <c r="L528" s="37"/>
      <c r="P528" s="7"/>
    </row>
    <row r="529" spans="8:16" ht="12.5" x14ac:dyDescent="0.25">
      <c r="H529" s="9"/>
      <c r="K529" s="37"/>
      <c r="L529" s="37"/>
      <c r="P529" s="7"/>
    </row>
    <row r="530" spans="8:16" ht="12.5" x14ac:dyDescent="0.25">
      <c r="H530" s="9"/>
      <c r="K530" s="37"/>
      <c r="L530" s="37"/>
      <c r="P530" s="7"/>
    </row>
    <row r="531" spans="8:16" ht="12.5" x14ac:dyDescent="0.25">
      <c r="H531" s="9"/>
      <c r="K531" s="37"/>
      <c r="L531" s="37"/>
      <c r="P531" s="7"/>
    </row>
    <row r="532" spans="8:16" ht="12.5" x14ac:dyDescent="0.25">
      <c r="H532" s="9"/>
      <c r="K532" s="37"/>
      <c r="L532" s="37"/>
      <c r="P532" s="7"/>
    </row>
    <row r="533" spans="8:16" ht="12.5" x14ac:dyDescent="0.25">
      <c r="H533" s="9"/>
      <c r="K533" s="37"/>
      <c r="L533" s="37"/>
      <c r="P533" s="7"/>
    </row>
    <row r="534" spans="8:16" ht="12.5" x14ac:dyDescent="0.25">
      <c r="H534" s="9"/>
      <c r="K534" s="37"/>
      <c r="L534" s="37"/>
      <c r="P534" s="7"/>
    </row>
    <row r="535" spans="8:16" ht="12.5" x14ac:dyDescent="0.25">
      <c r="H535" s="9"/>
      <c r="K535" s="37"/>
      <c r="L535" s="37"/>
      <c r="P535" s="7"/>
    </row>
    <row r="536" spans="8:16" ht="12.5" x14ac:dyDescent="0.25">
      <c r="H536" s="9"/>
      <c r="K536" s="37"/>
      <c r="L536" s="37"/>
      <c r="P536" s="7"/>
    </row>
    <row r="537" spans="8:16" ht="12.5" x14ac:dyDescent="0.25">
      <c r="H537" s="9"/>
      <c r="K537" s="37"/>
      <c r="L537" s="37"/>
      <c r="P537" s="7"/>
    </row>
    <row r="538" spans="8:16" ht="12.5" x14ac:dyDescent="0.25">
      <c r="H538" s="9"/>
      <c r="K538" s="37"/>
      <c r="L538" s="37"/>
      <c r="P538" s="7"/>
    </row>
    <row r="539" spans="8:16" ht="12.5" x14ac:dyDescent="0.25">
      <c r="H539" s="9"/>
      <c r="K539" s="37"/>
      <c r="L539" s="37"/>
      <c r="P539" s="7"/>
    </row>
    <row r="540" spans="8:16" ht="12.5" x14ac:dyDescent="0.25">
      <c r="H540" s="9"/>
      <c r="K540" s="37"/>
      <c r="L540" s="37"/>
      <c r="P540" s="7"/>
    </row>
    <row r="541" spans="8:16" ht="12.5" x14ac:dyDescent="0.25">
      <c r="H541" s="9"/>
      <c r="K541" s="37"/>
      <c r="L541" s="37"/>
      <c r="P541" s="7"/>
    </row>
    <row r="542" spans="8:16" ht="12.5" x14ac:dyDescent="0.25">
      <c r="H542" s="9"/>
      <c r="K542" s="37"/>
      <c r="L542" s="37"/>
      <c r="P542" s="7"/>
    </row>
    <row r="543" spans="8:16" ht="12.5" x14ac:dyDescent="0.25">
      <c r="H543" s="9"/>
      <c r="K543" s="37"/>
      <c r="L543" s="37"/>
      <c r="P543" s="7"/>
    </row>
    <row r="544" spans="8:16" ht="12.5" x14ac:dyDescent="0.25">
      <c r="H544" s="9"/>
      <c r="K544" s="37"/>
      <c r="L544" s="37"/>
      <c r="P544" s="7"/>
    </row>
    <row r="545" spans="8:16" ht="12.5" x14ac:dyDescent="0.25">
      <c r="H545" s="9"/>
      <c r="K545" s="37"/>
      <c r="L545" s="37"/>
      <c r="P545" s="7"/>
    </row>
    <row r="546" spans="8:16" ht="12.5" x14ac:dyDescent="0.25">
      <c r="H546" s="9"/>
      <c r="K546" s="37"/>
      <c r="L546" s="37"/>
      <c r="P546" s="7"/>
    </row>
    <row r="547" spans="8:16" ht="12.5" x14ac:dyDescent="0.25">
      <c r="H547" s="9"/>
      <c r="K547" s="37"/>
      <c r="L547" s="37"/>
      <c r="P547" s="7"/>
    </row>
    <row r="548" spans="8:16" ht="12.5" x14ac:dyDescent="0.25">
      <c r="H548" s="9"/>
      <c r="K548" s="37"/>
      <c r="L548" s="37"/>
      <c r="P548" s="7"/>
    </row>
    <row r="549" spans="8:16" ht="12.5" x14ac:dyDescent="0.25">
      <c r="H549" s="9"/>
      <c r="K549" s="37"/>
      <c r="L549" s="37"/>
      <c r="P549" s="7"/>
    </row>
    <row r="550" spans="8:16" ht="12.5" x14ac:dyDescent="0.25">
      <c r="H550" s="9"/>
      <c r="K550" s="37"/>
      <c r="L550" s="37"/>
      <c r="P550" s="7"/>
    </row>
    <row r="551" spans="8:16" ht="12.5" x14ac:dyDescent="0.25">
      <c r="H551" s="9"/>
      <c r="K551" s="37"/>
      <c r="L551" s="37"/>
      <c r="P551" s="7"/>
    </row>
    <row r="552" spans="8:16" ht="12.5" x14ac:dyDescent="0.25">
      <c r="H552" s="9"/>
      <c r="K552" s="37"/>
      <c r="L552" s="37"/>
      <c r="P552" s="7"/>
    </row>
    <row r="553" spans="8:16" ht="12.5" x14ac:dyDescent="0.25">
      <c r="H553" s="9"/>
      <c r="K553" s="37"/>
      <c r="L553" s="37"/>
      <c r="P553" s="7"/>
    </row>
    <row r="554" spans="8:16" ht="12.5" x14ac:dyDescent="0.25">
      <c r="H554" s="9"/>
      <c r="K554" s="37"/>
      <c r="L554" s="37"/>
      <c r="P554" s="7"/>
    </row>
    <row r="555" spans="8:16" ht="12.5" x14ac:dyDescent="0.25">
      <c r="H555" s="9"/>
      <c r="K555" s="37"/>
      <c r="L555" s="37"/>
      <c r="P555" s="7"/>
    </row>
    <row r="556" spans="8:16" ht="12.5" x14ac:dyDescent="0.25">
      <c r="H556" s="9"/>
      <c r="K556" s="37"/>
      <c r="L556" s="37"/>
      <c r="P556" s="7"/>
    </row>
    <row r="557" spans="8:16" ht="12.5" x14ac:dyDescent="0.25">
      <c r="H557" s="9"/>
      <c r="K557" s="37"/>
      <c r="L557" s="37"/>
      <c r="P557" s="7"/>
    </row>
    <row r="558" spans="8:16" ht="12.5" x14ac:dyDescent="0.25">
      <c r="H558" s="9"/>
      <c r="K558" s="37"/>
      <c r="L558" s="37"/>
      <c r="P558" s="7"/>
    </row>
    <row r="559" spans="8:16" ht="12.5" x14ac:dyDescent="0.25">
      <c r="H559" s="9"/>
      <c r="K559" s="37"/>
      <c r="L559" s="37"/>
      <c r="P559" s="7"/>
    </row>
    <row r="560" spans="8:16" ht="12.5" x14ac:dyDescent="0.25">
      <c r="H560" s="9"/>
      <c r="K560" s="37"/>
      <c r="L560" s="37"/>
      <c r="P560" s="7"/>
    </row>
    <row r="561" spans="8:16" ht="12.5" x14ac:dyDescent="0.25">
      <c r="H561" s="9"/>
      <c r="K561" s="37"/>
      <c r="L561" s="37"/>
      <c r="P561" s="7"/>
    </row>
    <row r="562" spans="8:16" ht="12.5" x14ac:dyDescent="0.25">
      <c r="H562" s="9"/>
      <c r="K562" s="37"/>
      <c r="L562" s="37"/>
      <c r="P562" s="7"/>
    </row>
    <row r="563" spans="8:16" ht="12.5" x14ac:dyDescent="0.25">
      <c r="H563" s="9"/>
      <c r="K563" s="37"/>
      <c r="L563" s="37"/>
      <c r="P563" s="7"/>
    </row>
    <row r="564" spans="8:16" ht="12.5" x14ac:dyDescent="0.25">
      <c r="H564" s="9"/>
      <c r="K564" s="37"/>
      <c r="L564" s="37"/>
      <c r="P564" s="7"/>
    </row>
    <row r="565" spans="8:16" ht="12.5" x14ac:dyDescent="0.25">
      <c r="H565" s="9"/>
      <c r="K565" s="37"/>
      <c r="L565" s="37"/>
      <c r="P565" s="7"/>
    </row>
    <row r="566" spans="8:16" ht="12.5" x14ac:dyDescent="0.25">
      <c r="H566" s="9"/>
      <c r="K566" s="37"/>
      <c r="L566" s="37"/>
      <c r="P566" s="7"/>
    </row>
    <row r="567" spans="8:16" ht="12.5" x14ac:dyDescent="0.25">
      <c r="H567" s="9"/>
      <c r="K567" s="37"/>
      <c r="L567" s="37"/>
      <c r="P567" s="7"/>
    </row>
    <row r="568" spans="8:16" ht="12.5" x14ac:dyDescent="0.25">
      <c r="H568" s="9"/>
      <c r="K568" s="37"/>
      <c r="L568" s="37"/>
      <c r="P568" s="7"/>
    </row>
    <row r="569" spans="8:16" ht="12.5" x14ac:dyDescent="0.25">
      <c r="H569" s="9"/>
      <c r="K569" s="37"/>
      <c r="L569" s="37"/>
      <c r="P569" s="7"/>
    </row>
    <row r="570" spans="8:16" ht="12.5" x14ac:dyDescent="0.25">
      <c r="H570" s="9"/>
      <c r="K570" s="37"/>
      <c r="L570" s="37"/>
      <c r="P570" s="7"/>
    </row>
    <row r="571" spans="8:16" ht="12.5" x14ac:dyDescent="0.25">
      <c r="H571" s="9"/>
      <c r="K571" s="37"/>
      <c r="L571" s="37"/>
      <c r="P571" s="7"/>
    </row>
    <row r="572" spans="8:16" ht="12.5" x14ac:dyDescent="0.25">
      <c r="H572" s="9"/>
      <c r="K572" s="37"/>
      <c r="L572" s="37"/>
      <c r="P572" s="7"/>
    </row>
    <row r="573" spans="8:16" ht="12.5" x14ac:dyDescent="0.25">
      <c r="H573" s="9"/>
      <c r="K573" s="37"/>
      <c r="L573" s="37"/>
      <c r="P573" s="7"/>
    </row>
    <row r="574" spans="8:16" ht="12.5" x14ac:dyDescent="0.25">
      <c r="H574" s="9"/>
      <c r="K574" s="37"/>
      <c r="L574" s="37"/>
      <c r="P574" s="7"/>
    </row>
    <row r="575" spans="8:16" ht="12.5" x14ac:dyDescent="0.25">
      <c r="H575" s="9"/>
      <c r="K575" s="37"/>
      <c r="L575" s="37"/>
      <c r="P575" s="7"/>
    </row>
    <row r="576" spans="8:16" ht="12.5" x14ac:dyDescent="0.25">
      <c r="H576" s="9"/>
      <c r="K576" s="37"/>
      <c r="L576" s="37"/>
      <c r="P576" s="7"/>
    </row>
    <row r="577" spans="8:16" ht="12.5" x14ac:dyDescent="0.25">
      <c r="H577" s="9"/>
      <c r="K577" s="37"/>
      <c r="L577" s="37"/>
      <c r="P577" s="7"/>
    </row>
    <row r="578" spans="8:16" ht="12.5" x14ac:dyDescent="0.25">
      <c r="H578" s="9"/>
      <c r="K578" s="37"/>
      <c r="L578" s="37"/>
      <c r="P578" s="7"/>
    </row>
    <row r="579" spans="8:16" ht="12.5" x14ac:dyDescent="0.25">
      <c r="H579" s="9"/>
      <c r="K579" s="37"/>
      <c r="L579" s="37"/>
      <c r="P579" s="7"/>
    </row>
    <row r="580" spans="8:16" ht="12.5" x14ac:dyDescent="0.25">
      <c r="H580" s="9"/>
      <c r="K580" s="37"/>
      <c r="L580" s="37"/>
      <c r="P580" s="7"/>
    </row>
    <row r="581" spans="8:16" ht="12.5" x14ac:dyDescent="0.25">
      <c r="H581" s="9"/>
      <c r="K581" s="37"/>
      <c r="L581" s="37"/>
      <c r="P581" s="7"/>
    </row>
    <row r="582" spans="8:16" ht="12.5" x14ac:dyDescent="0.25">
      <c r="H582" s="9"/>
      <c r="K582" s="37"/>
      <c r="L582" s="37"/>
      <c r="P582" s="7"/>
    </row>
    <row r="583" spans="8:16" ht="12.5" x14ac:dyDescent="0.25">
      <c r="H583" s="9"/>
      <c r="K583" s="37"/>
      <c r="L583" s="37"/>
      <c r="P583" s="7"/>
    </row>
    <row r="584" spans="8:16" ht="12.5" x14ac:dyDescent="0.25">
      <c r="H584" s="9"/>
      <c r="K584" s="37"/>
      <c r="L584" s="37"/>
      <c r="P584" s="7"/>
    </row>
    <row r="585" spans="8:16" ht="12.5" x14ac:dyDescent="0.25">
      <c r="H585" s="9"/>
      <c r="K585" s="37"/>
      <c r="L585" s="37"/>
      <c r="P585" s="7"/>
    </row>
    <row r="586" spans="8:16" ht="12.5" x14ac:dyDescent="0.25">
      <c r="H586" s="9"/>
      <c r="K586" s="37"/>
      <c r="L586" s="37"/>
      <c r="P586" s="7"/>
    </row>
    <row r="587" spans="8:16" ht="12.5" x14ac:dyDescent="0.25">
      <c r="H587" s="9"/>
      <c r="K587" s="37"/>
      <c r="L587" s="37"/>
      <c r="P587" s="7"/>
    </row>
    <row r="588" spans="8:16" ht="12.5" x14ac:dyDescent="0.25">
      <c r="H588" s="9"/>
      <c r="K588" s="37"/>
      <c r="L588" s="37"/>
      <c r="P588" s="7"/>
    </row>
    <row r="589" spans="8:16" ht="12.5" x14ac:dyDescent="0.25">
      <c r="H589" s="9"/>
      <c r="K589" s="37"/>
      <c r="L589" s="37"/>
      <c r="P589" s="7"/>
    </row>
    <row r="590" spans="8:16" ht="12.5" x14ac:dyDescent="0.25">
      <c r="H590" s="9"/>
      <c r="K590" s="37"/>
      <c r="L590" s="37"/>
      <c r="P590" s="7"/>
    </row>
    <row r="591" spans="8:16" ht="12.5" x14ac:dyDescent="0.25">
      <c r="H591" s="9"/>
      <c r="K591" s="37"/>
      <c r="L591" s="37"/>
      <c r="P591" s="7"/>
    </row>
    <row r="592" spans="8:16" ht="12.5" x14ac:dyDescent="0.25">
      <c r="H592" s="9"/>
      <c r="K592" s="37"/>
      <c r="L592" s="37"/>
      <c r="P592" s="7"/>
    </row>
    <row r="593" spans="8:16" ht="12.5" x14ac:dyDescent="0.25">
      <c r="H593" s="9"/>
      <c r="K593" s="37"/>
      <c r="L593" s="37"/>
      <c r="P593" s="7"/>
    </row>
    <row r="594" spans="8:16" ht="12.5" x14ac:dyDescent="0.25">
      <c r="H594" s="9"/>
      <c r="K594" s="37"/>
      <c r="L594" s="37"/>
      <c r="P594" s="7"/>
    </row>
    <row r="595" spans="8:16" ht="12.5" x14ac:dyDescent="0.25">
      <c r="H595" s="9"/>
      <c r="K595" s="37"/>
      <c r="L595" s="37"/>
      <c r="P595" s="7"/>
    </row>
    <row r="596" spans="8:16" ht="12.5" x14ac:dyDescent="0.25">
      <c r="H596" s="9"/>
      <c r="K596" s="37"/>
      <c r="L596" s="37"/>
      <c r="P596" s="7"/>
    </row>
    <row r="597" spans="8:16" ht="12.5" x14ac:dyDescent="0.25">
      <c r="H597" s="9"/>
      <c r="K597" s="37"/>
      <c r="L597" s="37"/>
      <c r="P597" s="7"/>
    </row>
    <row r="598" spans="8:16" ht="12.5" x14ac:dyDescent="0.25">
      <c r="H598" s="9"/>
      <c r="K598" s="37"/>
      <c r="L598" s="37"/>
      <c r="P598" s="7"/>
    </row>
    <row r="599" spans="8:16" ht="12.5" x14ac:dyDescent="0.25">
      <c r="H599" s="9"/>
      <c r="K599" s="37"/>
      <c r="L599" s="37"/>
      <c r="P599" s="7"/>
    </row>
    <row r="600" spans="8:16" ht="12.5" x14ac:dyDescent="0.25">
      <c r="H600" s="9"/>
      <c r="K600" s="37"/>
      <c r="L600" s="37"/>
      <c r="P600" s="7"/>
    </row>
    <row r="601" spans="8:16" ht="12.5" x14ac:dyDescent="0.25">
      <c r="H601" s="9"/>
      <c r="K601" s="37"/>
      <c r="L601" s="37"/>
      <c r="P601" s="7"/>
    </row>
    <row r="602" spans="8:16" ht="12.5" x14ac:dyDescent="0.25">
      <c r="H602" s="9"/>
      <c r="K602" s="37"/>
      <c r="L602" s="37"/>
      <c r="P602" s="7"/>
    </row>
    <row r="603" spans="8:16" ht="12.5" x14ac:dyDescent="0.25">
      <c r="H603" s="9"/>
      <c r="K603" s="37"/>
      <c r="L603" s="37"/>
      <c r="P603" s="7"/>
    </row>
    <row r="604" spans="8:16" ht="12.5" x14ac:dyDescent="0.25">
      <c r="H604" s="9"/>
      <c r="K604" s="37"/>
      <c r="L604" s="37"/>
      <c r="P604" s="7"/>
    </row>
    <row r="605" spans="8:16" ht="12.5" x14ac:dyDescent="0.25">
      <c r="H605" s="9"/>
      <c r="K605" s="37"/>
      <c r="L605" s="37"/>
      <c r="P605" s="7"/>
    </row>
    <row r="606" spans="8:16" ht="12.5" x14ac:dyDescent="0.25">
      <c r="H606" s="9"/>
      <c r="K606" s="37"/>
      <c r="L606" s="37"/>
      <c r="P606" s="7"/>
    </row>
    <row r="607" spans="8:16" ht="12.5" x14ac:dyDescent="0.25">
      <c r="H607" s="9"/>
      <c r="K607" s="37"/>
      <c r="L607" s="37"/>
      <c r="P607" s="7"/>
    </row>
    <row r="608" spans="8:16" ht="12.5" x14ac:dyDescent="0.25">
      <c r="H608" s="9"/>
      <c r="K608" s="37"/>
      <c r="L608" s="37"/>
      <c r="P608" s="7"/>
    </row>
    <row r="609" spans="8:16" ht="12.5" x14ac:dyDescent="0.25">
      <c r="H609" s="9"/>
      <c r="K609" s="37"/>
      <c r="L609" s="37"/>
      <c r="P609" s="7"/>
    </row>
    <row r="610" spans="8:16" ht="12.5" x14ac:dyDescent="0.25">
      <c r="H610" s="9"/>
      <c r="K610" s="37"/>
      <c r="L610" s="37"/>
      <c r="P610" s="7"/>
    </row>
    <row r="611" spans="8:16" ht="12.5" x14ac:dyDescent="0.25">
      <c r="H611" s="9"/>
      <c r="K611" s="37"/>
      <c r="L611" s="37"/>
      <c r="P611" s="7"/>
    </row>
    <row r="612" spans="8:16" ht="12.5" x14ac:dyDescent="0.25">
      <c r="H612" s="9"/>
      <c r="K612" s="37"/>
      <c r="L612" s="37"/>
      <c r="P612" s="7"/>
    </row>
    <row r="613" spans="8:16" ht="12.5" x14ac:dyDescent="0.25">
      <c r="H613" s="9"/>
      <c r="K613" s="37"/>
      <c r="L613" s="37"/>
      <c r="P613" s="7"/>
    </row>
    <row r="614" spans="8:16" ht="12.5" x14ac:dyDescent="0.25">
      <c r="H614" s="9"/>
      <c r="K614" s="37"/>
      <c r="L614" s="37"/>
      <c r="P614" s="7"/>
    </row>
    <row r="615" spans="8:16" ht="12.5" x14ac:dyDescent="0.25">
      <c r="H615" s="9"/>
      <c r="K615" s="37"/>
      <c r="L615" s="37"/>
      <c r="P615" s="7"/>
    </row>
    <row r="616" spans="8:16" ht="12.5" x14ac:dyDescent="0.25">
      <c r="H616" s="9"/>
      <c r="K616" s="37"/>
      <c r="L616" s="37"/>
      <c r="P616" s="7"/>
    </row>
    <row r="617" spans="8:16" ht="12.5" x14ac:dyDescent="0.25">
      <c r="H617" s="9"/>
      <c r="K617" s="37"/>
      <c r="L617" s="37"/>
      <c r="P617" s="7"/>
    </row>
    <row r="618" spans="8:16" ht="12.5" x14ac:dyDescent="0.25">
      <c r="H618" s="9"/>
      <c r="K618" s="37"/>
      <c r="L618" s="37"/>
      <c r="P618" s="7"/>
    </row>
    <row r="619" spans="8:16" ht="12.5" x14ac:dyDescent="0.25">
      <c r="H619" s="9"/>
      <c r="K619" s="37"/>
      <c r="L619" s="37"/>
      <c r="P619" s="7"/>
    </row>
    <row r="620" spans="8:16" ht="12.5" x14ac:dyDescent="0.25">
      <c r="H620" s="9"/>
      <c r="K620" s="37"/>
      <c r="L620" s="37"/>
      <c r="P620" s="7"/>
    </row>
    <row r="621" spans="8:16" ht="12.5" x14ac:dyDescent="0.25">
      <c r="H621" s="9"/>
      <c r="K621" s="37"/>
      <c r="L621" s="37"/>
      <c r="P621" s="7"/>
    </row>
    <row r="622" spans="8:16" ht="12.5" x14ac:dyDescent="0.25">
      <c r="H622" s="9"/>
      <c r="K622" s="37"/>
      <c r="L622" s="37"/>
      <c r="P622" s="7"/>
    </row>
    <row r="623" spans="8:16" ht="12.5" x14ac:dyDescent="0.25">
      <c r="H623" s="9"/>
      <c r="K623" s="37"/>
      <c r="L623" s="37"/>
      <c r="P623" s="7"/>
    </row>
    <row r="624" spans="8:16" ht="12.5" x14ac:dyDescent="0.25">
      <c r="H624" s="9"/>
      <c r="K624" s="37"/>
      <c r="L624" s="37"/>
      <c r="P624" s="7"/>
    </row>
    <row r="625" spans="8:16" ht="12.5" x14ac:dyDescent="0.25">
      <c r="H625" s="9"/>
      <c r="K625" s="37"/>
      <c r="L625" s="37"/>
      <c r="P625" s="7"/>
    </row>
    <row r="626" spans="8:16" ht="12.5" x14ac:dyDescent="0.25">
      <c r="H626" s="9"/>
      <c r="K626" s="37"/>
      <c r="L626" s="37"/>
      <c r="P626" s="7"/>
    </row>
    <row r="627" spans="8:16" ht="12.5" x14ac:dyDescent="0.25">
      <c r="H627" s="9"/>
      <c r="K627" s="37"/>
      <c r="L627" s="37"/>
      <c r="P627" s="7"/>
    </row>
    <row r="628" spans="8:16" ht="12.5" x14ac:dyDescent="0.25">
      <c r="H628" s="9"/>
      <c r="K628" s="37"/>
      <c r="L628" s="37"/>
      <c r="P628" s="7"/>
    </row>
    <row r="629" spans="8:16" ht="12.5" x14ac:dyDescent="0.25">
      <c r="H629" s="9"/>
      <c r="K629" s="37"/>
      <c r="L629" s="37"/>
      <c r="P629" s="7"/>
    </row>
    <row r="630" spans="8:16" ht="12.5" x14ac:dyDescent="0.25">
      <c r="H630" s="9"/>
      <c r="K630" s="37"/>
      <c r="L630" s="37"/>
      <c r="P630" s="7"/>
    </row>
    <row r="631" spans="8:16" ht="12.5" x14ac:dyDescent="0.25">
      <c r="H631" s="9"/>
      <c r="K631" s="37"/>
      <c r="L631" s="37"/>
      <c r="P631" s="7"/>
    </row>
    <row r="632" spans="8:16" ht="12.5" x14ac:dyDescent="0.25">
      <c r="H632" s="9"/>
      <c r="K632" s="37"/>
      <c r="L632" s="37"/>
      <c r="P632" s="7"/>
    </row>
    <row r="633" spans="8:16" ht="12.5" x14ac:dyDescent="0.25">
      <c r="H633" s="9"/>
      <c r="K633" s="37"/>
      <c r="L633" s="37"/>
      <c r="P633" s="7"/>
    </row>
    <row r="634" spans="8:16" ht="12.5" x14ac:dyDescent="0.25">
      <c r="H634" s="9"/>
      <c r="K634" s="37"/>
      <c r="L634" s="37"/>
      <c r="P634" s="7"/>
    </row>
    <row r="635" spans="8:16" ht="12.5" x14ac:dyDescent="0.25">
      <c r="H635" s="9"/>
      <c r="K635" s="37"/>
      <c r="L635" s="37"/>
      <c r="P635" s="7"/>
    </row>
    <row r="636" spans="8:16" ht="12.5" x14ac:dyDescent="0.25">
      <c r="H636" s="9"/>
      <c r="K636" s="37"/>
      <c r="L636" s="37"/>
      <c r="P636" s="7"/>
    </row>
    <row r="637" spans="8:16" ht="12.5" x14ac:dyDescent="0.25">
      <c r="H637" s="9"/>
      <c r="K637" s="37"/>
      <c r="L637" s="37"/>
      <c r="P637" s="7"/>
    </row>
    <row r="638" spans="8:16" ht="12.5" x14ac:dyDescent="0.25">
      <c r="H638" s="9"/>
      <c r="K638" s="37"/>
      <c r="L638" s="37"/>
      <c r="P638" s="7"/>
    </row>
    <row r="639" spans="8:16" ht="12.5" x14ac:dyDescent="0.25">
      <c r="H639" s="9"/>
      <c r="K639" s="37"/>
      <c r="L639" s="37"/>
      <c r="P639" s="7"/>
    </row>
    <row r="640" spans="8:16" ht="12.5" x14ac:dyDescent="0.25">
      <c r="H640" s="9"/>
      <c r="K640" s="37"/>
      <c r="L640" s="37"/>
      <c r="P640" s="7"/>
    </row>
    <row r="641" spans="8:16" ht="12.5" x14ac:dyDescent="0.25">
      <c r="H641" s="9"/>
      <c r="K641" s="37"/>
      <c r="L641" s="37"/>
      <c r="P641" s="7"/>
    </row>
    <row r="642" spans="8:16" ht="12.5" x14ac:dyDescent="0.25">
      <c r="H642" s="9"/>
      <c r="K642" s="37"/>
      <c r="L642" s="37"/>
      <c r="P642" s="7"/>
    </row>
    <row r="643" spans="8:16" ht="12.5" x14ac:dyDescent="0.25">
      <c r="H643" s="9"/>
      <c r="K643" s="37"/>
      <c r="L643" s="37"/>
      <c r="P643" s="7"/>
    </row>
    <row r="644" spans="8:16" ht="12.5" x14ac:dyDescent="0.25">
      <c r="H644" s="9"/>
      <c r="K644" s="37"/>
      <c r="L644" s="37"/>
      <c r="P644" s="7"/>
    </row>
    <row r="645" spans="8:16" ht="12.5" x14ac:dyDescent="0.25">
      <c r="H645" s="9"/>
      <c r="K645" s="37"/>
      <c r="L645" s="37"/>
      <c r="P645" s="7"/>
    </row>
    <row r="646" spans="8:16" ht="12.5" x14ac:dyDescent="0.25">
      <c r="H646" s="9"/>
      <c r="K646" s="37"/>
      <c r="L646" s="37"/>
      <c r="P646" s="7"/>
    </row>
    <row r="647" spans="8:16" ht="12.5" x14ac:dyDescent="0.25">
      <c r="H647" s="9"/>
      <c r="K647" s="37"/>
      <c r="L647" s="37"/>
      <c r="P647" s="7"/>
    </row>
    <row r="648" spans="8:16" ht="12.5" x14ac:dyDescent="0.25">
      <c r="H648" s="9"/>
      <c r="K648" s="37"/>
      <c r="L648" s="37"/>
      <c r="P648" s="7"/>
    </row>
    <row r="649" spans="8:16" ht="12.5" x14ac:dyDescent="0.25">
      <c r="H649" s="9"/>
      <c r="K649" s="37"/>
      <c r="L649" s="37"/>
      <c r="P649" s="7"/>
    </row>
    <row r="650" spans="8:16" ht="12.5" x14ac:dyDescent="0.25">
      <c r="H650" s="9"/>
      <c r="K650" s="37"/>
      <c r="L650" s="37"/>
      <c r="P650" s="7"/>
    </row>
    <row r="651" spans="8:16" ht="12.5" x14ac:dyDescent="0.25">
      <c r="H651" s="9"/>
      <c r="K651" s="37"/>
      <c r="L651" s="37"/>
      <c r="P651" s="7"/>
    </row>
    <row r="652" spans="8:16" ht="12.5" x14ac:dyDescent="0.25">
      <c r="H652" s="9"/>
      <c r="K652" s="37"/>
      <c r="L652" s="37"/>
      <c r="P652" s="7"/>
    </row>
    <row r="653" spans="8:16" ht="12.5" x14ac:dyDescent="0.25">
      <c r="H653" s="9"/>
      <c r="K653" s="37"/>
      <c r="L653" s="37"/>
      <c r="P653" s="7"/>
    </row>
    <row r="654" spans="8:16" ht="12.5" x14ac:dyDescent="0.25">
      <c r="H654" s="9"/>
      <c r="K654" s="37"/>
      <c r="L654" s="37"/>
      <c r="P654" s="7"/>
    </row>
    <row r="655" spans="8:16" ht="12.5" x14ac:dyDescent="0.25">
      <c r="H655" s="9"/>
      <c r="K655" s="37"/>
      <c r="L655" s="37"/>
      <c r="P655" s="7"/>
    </row>
    <row r="656" spans="8:16" ht="12.5" x14ac:dyDescent="0.25">
      <c r="H656" s="9"/>
      <c r="K656" s="37"/>
      <c r="L656" s="37"/>
      <c r="P656" s="7"/>
    </row>
    <row r="657" spans="8:16" ht="12.5" x14ac:dyDescent="0.25">
      <c r="H657" s="9"/>
      <c r="K657" s="37"/>
      <c r="L657" s="37"/>
      <c r="P657" s="7"/>
    </row>
    <row r="658" spans="8:16" ht="12.5" x14ac:dyDescent="0.25">
      <c r="H658" s="9"/>
      <c r="K658" s="37"/>
      <c r="L658" s="37"/>
      <c r="P658" s="7"/>
    </row>
    <row r="659" spans="8:16" ht="12.5" x14ac:dyDescent="0.25">
      <c r="H659" s="9"/>
      <c r="K659" s="37"/>
      <c r="L659" s="37"/>
      <c r="P659" s="7"/>
    </row>
    <row r="660" spans="8:16" ht="12.5" x14ac:dyDescent="0.25">
      <c r="H660" s="9"/>
      <c r="K660" s="37"/>
      <c r="L660" s="37"/>
      <c r="P660" s="7"/>
    </row>
    <row r="661" spans="8:16" ht="12.5" x14ac:dyDescent="0.25">
      <c r="H661" s="9"/>
      <c r="K661" s="37"/>
      <c r="L661" s="37"/>
      <c r="P661" s="7"/>
    </row>
    <row r="662" spans="8:16" ht="12.5" x14ac:dyDescent="0.25">
      <c r="H662" s="9"/>
      <c r="K662" s="37"/>
      <c r="L662" s="37"/>
      <c r="P662" s="7"/>
    </row>
    <row r="663" spans="8:16" ht="12.5" x14ac:dyDescent="0.25">
      <c r="H663" s="9"/>
      <c r="K663" s="37"/>
      <c r="L663" s="37"/>
      <c r="P663" s="7"/>
    </row>
    <row r="664" spans="8:16" ht="12.5" x14ac:dyDescent="0.25">
      <c r="H664" s="9"/>
      <c r="K664" s="37"/>
      <c r="L664" s="37"/>
      <c r="P664" s="7"/>
    </row>
    <row r="665" spans="8:16" ht="12.5" x14ac:dyDescent="0.25">
      <c r="H665" s="9"/>
      <c r="K665" s="37"/>
      <c r="L665" s="37"/>
      <c r="P665" s="7"/>
    </row>
    <row r="666" spans="8:16" ht="12.5" x14ac:dyDescent="0.25">
      <c r="H666" s="9"/>
      <c r="K666" s="37"/>
      <c r="L666" s="37"/>
      <c r="P666" s="7"/>
    </row>
    <row r="667" spans="8:16" ht="12.5" x14ac:dyDescent="0.25">
      <c r="H667" s="9"/>
      <c r="K667" s="37"/>
      <c r="L667" s="37"/>
      <c r="P667" s="7"/>
    </row>
    <row r="668" spans="8:16" ht="12.5" x14ac:dyDescent="0.25">
      <c r="H668" s="9"/>
      <c r="K668" s="37"/>
      <c r="L668" s="37"/>
      <c r="P668" s="7"/>
    </row>
    <row r="669" spans="8:16" ht="12.5" x14ac:dyDescent="0.25">
      <c r="H669" s="9"/>
      <c r="K669" s="37"/>
      <c r="L669" s="37"/>
      <c r="P669" s="7"/>
    </row>
    <row r="670" spans="8:16" ht="12.5" x14ac:dyDescent="0.25">
      <c r="H670" s="9"/>
      <c r="K670" s="37"/>
      <c r="L670" s="37"/>
      <c r="P670" s="7"/>
    </row>
    <row r="671" spans="8:16" ht="12.5" x14ac:dyDescent="0.25">
      <c r="H671" s="9"/>
      <c r="K671" s="37"/>
      <c r="L671" s="37"/>
      <c r="P671" s="7"/>
    </row>
    <row r="672" spans="8:16" ht="12.5" x14ac:dyDescent="0.25">
      <c r="H672" s="9"/>
      <c r="K672" s="37"/>
      <c r="L672" s="37"/>
      <c r="P672" s="7"/>
    </row>
    <row r="673" spans="8:16" ht="12.5" x14ac:dyDescent="0.25">
      <c r="H673" s="9"/>
      <c r="K673" s="37"/>
      <c r="L673" s="37"/>
      <c r="P673" s="7"/>
    </row>
    <row r="674" spans="8:16" ht="12.5" x14ac:dyDescent="0.25">
      <c r="H674" s="9"/>
      <c r="K674" s="37"/>
      <c r="L674" s="37"/>
      <c r="P674" s="7"/>
    </row>
    <row r="675" spans="8:16" ht="12.5" x14ac:dyDescent="0.25">
      <c r="H675" s="9"/>
      <c r="K675" s="37"/>
      <c r="L675" s="37"/>
      <c r="P675" s="7"/>
    </row>
    <row r="676" spans="8:16" ht="12.5" x14ac:dyDescent="0.25">
      <c r="H676" s="9"/>
      <c r="K676" s="37"/>
      <c r="L676" s="37"/>
      <c r="P676" s="7"/>
    </row>
    <row r="677" spans="8:16" ht="12.5" x14ac:dyDescent="0.25">
      <c r="H677" s="9"/>
      <c r="K677" s="37"/>
      <c r="L677" s="37"/>
      <c r="P677" s="7"/>
    </row>
    <row r="678" spans="8:16" ht="12.5" x14ac:dyDescent="0.25">
      <c r="H678" s="9"/>
      <c r="K678" s="37"/>
      <c r="L678" s="37"/>
      <c r="P678" s="7"/>
    </row>
    <row r="679" spans="8:16" ht="12.5" x14ac:dyDescent="0.25">
      <c r="H679" s="9"/>
      <c r="K679" s="37"/>
      <c r="L679" s="37"/>
      <c r="P679" s="7"/>
    </row>
    <row r="680" spans="8:16" ht="12.5" x14ac:dyDescent="0.25">
      <c r="H680" s="9"/>
      <c r="K680" s="37"/>
      <c r="L680" s="37"/>
      <c r="P680" s="7"/>
    </row>
    <row r="681" spans="8:16" ht="12.5" x14ac:dyDescent="0.25">
      <c r="H681" s="9"/>
      <c r="K681" s="37"/>
      <c r="L681" s="37"/>
      <c r="P681" s="7"/>
    </row>
    <row r="682" spans="8:16" ht="12.5" x14ac:dyDescent="0.25">
      <c r="H682" s="9"/>
      <c r="K682" s="37"/>
      <c r="L682" s="37"/>
      <c r="P682" s="7"/>
    </row>
    <row r="683" spans="8:16" ht="12.5" x14ac:dyDescent="0.25">
      <c r="H683" s="9"/>
      <c r="K683" s="37"/>
      <c r="L683" s="37"/>
      <c r="P683" s="7"/>
    </row>
    <row r="684" spans="8:16" ht="12.5" x14ac:dyDescent="0.25">
      <c r="H684" s="9"/>
      <c r="K684" s="37"/>
      <c r="L684" s="37"/>
      <c r="P684" s="7"/>
    </row>
    <row r="685" spans="8:16" ht="12.5" x14ac:dyDescent="0.25">
      <c r="H685" s="9"/>
      <c r="K685" s="37"/>
      <c r="L685" s="37"/>
      <c r="P685" s="7"/>
    </row>
    <row r="686" spans="8:16" ht="12.5" x14ac:dyDescent="0.25">
      <c r="H686" s="9"/>
      <c r="K686" s="37"/>
      <c r="L686" s="37"/>
      <c r="P686" s="7"/>
    </row>
    <row r="687" spans="8:16" ht="12.5" x14ac:dyDescent="0.25">
      <c r="H687" s="9"/>
      <c r="K687" s="37"/>
      <c r="L687" s="37"/>
      <c r="P687" s="7"/>
    </row>
    <row r="688" spans="8:16" ht="12.5" x14ac:dyDescent="0.25">
      <c r="H688" s="9"/>
      <c r="K688" s="37"/>
      <c r="L688" s="37"/>
      <c r="P688" s="7"/>
    </row>
    <row r="689" spans="8:16" ht="12.5" x14ac:dyDescent="0.25">
      <c r="H689" s="9"/>
      <c r="K689" s="37"/>
      <c r="L689" s="37"/>
      <c r="P689" s="7"/>
    </row>
    <row r="690" spans="8:16" ht="12.5" x14ac:dyDescent="0.25">
      <c r="H690" s="9"/>
      <c r="K690" s="37"/>
      <c r="L690" s="37"/>
      <c r="P690" s="7"/>
    </row>
    <row r="691" spans="8:16" ht="12.5" x14ac:dyDescent="0.25">
      <c r="H691" s="9"/>
      <c r="K691" s="37"/>
      <c r="L691" s="37"/>
      <c r="P691" s="7"/>
    </row>
    <row r="692" spans="8:16" ht="12.5" x14ac:dyDescent="0.25">
      <c r="H692" s="9"/>
      <c r="K692" s="37"/>
      <c r="L692" s="37"/>
      <c r="P692" s="7"/>
    </row>
    <row r="693" spans="8:16" ht="12.5" x14ac:dyDescent="0.25">
      <c r="H693" s="9"/>
      <c r="K693" s="37"/>
      <c r="L693" s="37"/>
      <c r="P693" s="7"/>
    </row>
    <row r="694" spans="8:16" ht="12.5" x14ac:dyDescent="0.25">
      <c r="H694" s="9"/>
      <c r="K694" s="37"/>
      <c r="L694" s="37"/>
      <c r="P694" s="7"/>
    </row>
    <row r="695" spans="8:16" ht="12.5" x14ac:dyDescent="0.25">
      <c r="H695" s="9"/>
      <c r="K695" s="37"/>
      <c r="L695" s="37"/>
      <c r="P695" s="7"/>
    </row>
    <row r="696" spans="8:16" ht="12.5" x14ac:dyDescent="0.25">
      <c r="H696" s="9"/>
      <c r="K696" s="37"/>
      <c r="L696" s="37"/>
      <c r="P696" s="7"/>
    </row>
    <row r="697" spans="8:16" ht="12.5" x14ac:dyDescent="0.25">
      <c r="H697" s="9"/>
      <c r="K697" s="37"/>
      <c r="L697" s="37"/>
      <c r="P697" s="7"/>
    </row>
    <row r="698" spans="8:16" ht="12.5" x14ac:dyDescent="0.25">
      <c r="H698" s="9"/>
      <c r="K698" s="37"/>
      <c r="L698" s="37"/>
      <c r="P698" s="7"/>
    </row>
    <row r="699" spans="8:16" ht="12.5" x14ac:dyDescent="0.25">
      <c r="H699" s="9"/>
      <c r="K699" s="37"/>
      <c r="L699" s="37"/>
      <c r="P699" s="7"/>
    </row>
    <row r="700" spans="8:16" ht="12.5" x14ac:dyDescent="0.25">
      <c r="H700" s="9"/>
      <c r="K700" s="37"/>
      <c r="L700" s="37"/>
      <c r="P700" s="7"/>
    </row>
    <row r="701" spans="8:16" ht="12.5" x14ac:dyDescent="0.25">
      <c r="H701" s="9"/>
      <c r="K701" s="37"/>
      <c r="L701" s="37"/>
      <c r="P701" s="7"/>
    </row>
    <row r="702" spans="8:16" ht="12.5" x14ac:dyDescent="0.25">
      <c r="H702" s="9"/>
      <c r="K702" s="37"/>
      <c r="L702" s="37"/>
      <c r="P702" s="7"/>
    </row>
    <row r="703" spans="8:16" ht="12.5" x14ac:dyDescent="0.25">
      <c r="H703" s="9"/>
      <c r="K703" s="37"/>
      <c r="L703" s="37"/>
      <c r="P703" s="7"/>
    </row>
    <row r="704" spans="8:16" ht="12.5" x14ac:dyDescent="0.25">
      <c r="H704" s="9"/>
      <c r="K704" s="37"/>
      <c r="L704" s="37"/>
      <c r="P704" s="7"/>
    </row>
    <row r="705" spans="8:16" ht="12.5" x14ac:dyDescent="0.25">
      <c r="H705" s="9"/>
      <c r="K705" s="37"/>
      <c r="L705" s="37"/>
      <c r="P705" s="7"/>
    </row>
    <row r="706" spans="8:16" ht="12.5" x14ac:dyDescent="0.25">
      <c r="H706" s="9"/>
      <c r="K706" s="37"/>
      <c r="L706" s="37"/>
      <c r="P706" s="7"/>
    </row>
    <row r="707" spans="8:16" ht="12.5" x14ac:dyDescent="0.25">
      <c r="H707" s="9"/>
      <c r="K707" s="37"/>
      <c r="L707" s="37"/>
      <c r="P707" s="7"/>
    </row>
    <row r="708" spans="8:16" ht="12.5" x14ac:dyDescent="0.25">
      <c r="H708" s="9"/>
      <c r="K708" s="37"/>
      <c r="L708" s="37"/>
      <c r="P708" s="7"/>
    </row>
    <row r="709" spans="8:16" ht="12.5" x14ac:dyDescent="0.25">
      <c r="H709" s="9"/>
      <c r="K709" s="37"/>
      <c r="L709" s="37"/>
      <c r="P709" s="7"/>
    </row>
    <row r="710" spans="8:16" ht="12.5" x14ac:dyDescent="0.25">
      <c r="H710" s="9"/>
      <c r="K710" s="37"/>
      <c r="L710" s="37"/>
      <c r="P710" s="7"/>
    </row>
    <row r="711" spans="8:16" ht="12.5" x14ac:dyDescent="0.25">
      <c r="H711" s="9"/>
      <c r="K711" s="37"/>
      <c r="L711" s="37"/>
      <c r="P711" s="7"/>
    </row>
    <row r="712" spans="8:16" ht="12.5" x14ac:dyDescent="0.25">
      <c r="H712" s="9"/>
      <c r="K712" s="37"/>
      <c r="L712" s="37"/>
      <c r="P712" s="7"/>
    </row>
    <row r="713" spans="8:16" ht="12.5" x14ac:dyDescent="0.25">
      <c r="H713" s="9"/>
      <c r="K713" s="37"/>
      <c r="L713" s="37"/>
      <c r="P713" s="7"/>
    </row>
    <row r="714" spans="8:16" ht="12.5" x14ac:dyDescent="0.25">
      <c r="H714" s="9"/>
      <c r="K714" s="37"/>
      <c r="L714" s="37"/>
      <c r="P714" s="7"/>
    </row>
    <row r="715" spans="8:16" ht="12.5" x14ac:dyDescent="0.25">
      <c r="H715" s="9"/>
      <c r="K715" s="37"/>
      <c r="L715" s="37"/>
      <c r="P715" s="7"/>
    </row>
    <row r="716" spans="8:16" ht="12.5" x14ac:dyDescent="0.25">
      <c r="H716" s="9"/>
      <c r="K716" s="37"/>
      <c r="L716" s="37"/>
      <c r="P716" s="7"/>
    </row>
    <row r="717" spans="8:16" ht="12.5" x14ac:dyDescent="0.25">
      <c r="H717" s="9"/>
      <c r="K717" s="37"/>
      <c r="L717" s="37"/>
      <c r="P717" s="7"/>
    </row>
    <row r="718" spans="8:16" ht="12.5" x14ac:dyDescent="0.25">
      <c r="H718" s="9"/>
      <c r="K718" s="37"/>
      <c r="L718" s="37"/>
      <c r="P718" s="7"/>
    </row>
    <row r="719" spans="8:16" ht="12.5" x14ac:dyDescent="0.25">
      <c r="H719" s="9"/>
      <c r="K719" s="37"/>
      <c r="L719" s="37"/>
      <c r="P719" s="7"/>
    </row>
    <row r="720" spans="8:16" ht="12.5" x14ac:dyDescent="0.25">
      <c r="H720" s="9"/>
      <c r="K720" s="37"/>
      <c r="L720" s="37"/>
      <c r="P720" s="7"/>
    </row>
    <row r="721" spans="8:16" ht="12.5" x14ac:dyDescent="0.25">
      <c r="H721" s="9"/>
      <c r="K721" s="37"/>
      <c r="L721" s="37"/>
      <c r="P721" s="7"/>
    </row>
    <row r="722" spans="8:16" ht="12.5" x14ac:dyDescent="0.25">
      <c r="H722" s="9"/>
      <c r="K722" s="37"/>
      <c r="L722" s="37"/>
      <c r="P722" s="7"/>
    </row>
    <row r="723" spans="8:16" ht="12.5" x14ac:dyDescent="0.25">
      <c r="H723" s="9"/>
      <c r="K723" s="37"/>
      <c r="L723" s="37"/>
      <c r="P723" s="7"/>
    </row>
    <row r="724" spans="8:16" ht="12.5" x14ac:dyDescent="0.25">
      <c r="H724" s="9"/>
      <c r="K724" s="37"/>
      <c r="L724" s="37"/>
      <c r="P724" s="7"/>
    </row>
    <row r="725" spans="8:16" ht="12.5" x14ac:dyDescent="0.25">
      <c r="H725" s="9"/>
      <c r="K725" s="37"/>
      <c r="L725" s="37"/>
      <c r="P725" s="7"/>
    </row>
    <row r="726" spans="8:16" ht="12.5" x14ac:dyDescent="0.25">
      <c r="H726" s="9"/>
      <c r="K726" s="37"/>
      <c r="L726" s="37"/>
      <c r="P726" s="7"/>
    </row>
    <row r="727" spans="8:16" ht="12.5" x14ac:dyDescent="0.25">
      <c r="H727" s="9"/>
      <c r="K727" s="37"/>
      <c r="L727" s="37"/>
      <c r="P727" s="7"/>
    </row>
    <row r="728" spans="8:16" ht="12.5" x14ac:dyDescent="0.25">
      <c r="H728" s="9"/>
      <c r="K728" s="37"/>
      <c r="L728" s="37"/>
      <c r="P728" s="7"/>
    </row>
    <row r="729" spans="8:16" ht="12.5" x14ac:dyDescent="0.25">
      <c r="H729" s="9"/>
      <c r="K729" s="37"/>
      <c r="L729" s="37"/>
      <c r="P729" s="7"/>
    </row>
    <row r="730" spans="8:16" ht="12.5" x14ac:dyDescent="0.25">
      <c r="H730" s="9"/>
      <c r="K730" s="37"/>
      <c r="L730" s="37"/>
      <c r="P730" s="7"/>
    </row>
    <row r="731" spans="8:16" ht="12.5" x14ac:dyDescent="0.25">
      <c r="H731" s="9"/>
      <c r="K731" s="37"/>
      <c r="L731" s="37"/>
      <c r="P731" s="7"/>
    </row>
    <row r="732" spans="8:16" ht="12.5" x14ac:dyDescent="0.25">
      <c r="H732" s="9"/>
      <c r="K732" s="37"/>
      <c r="L732" s="37"/>
      <c r="P732" s="7"/>
    </row>
    <row r="733" spans="8:16" ht="12.5" x14ac:dyDescent="0.25">
      <c r="H733" s="9"/>
      <c r="K733" s="37"/>
      <c r="L733" s="37"/>
      <c r="P733" s="7"/>
    </row>
    <row r="734" spans="8:16" ht="12.5" x14ac:dyDescent="0.25">
      <c r="H734" s="9"/>
      <c r="K734" s="37"/>
      <c r="L734" s="37"/>
      <c r="P734" s="7"/>
    </row>
    <row r="735" spans="8:16" ht="12.5" x14ac:dyDescent="0.25">
      <c r="H735" s="9"/>
      <c r="K735" s="37"/>
      <c r="L735" s="37"/>
      <c r="P735" s="7"/>
    </row>
    <row r="736" spans="8:16" ht="12.5" x14ac:dyDescent="0.25">
      <c r="H736" s="9"/>
      <c r="K736" s="37"/>
      <c r="L736" s="37"/>
      <c r="P736" s="7"/>
    </row>
    <row r="737" spans="8:16" ht="12.5" x14ac:dyDescent="0.25">
      <c r="H737" s="9"/>
      <c r="K737" s="37"/>
      <c r="L737" s="37"/>
      <c r="P737" s="7"/>
    </row>
    <row r="738" spans="8:16" ht="12.5" x14ac:dyDescent="0.25">
      <c r="H738" s="9"/>
      <c r="K738" s="37"/>
      <c r="L738" s="37"/>
      <c r="P738" s="7"/>
    </row>
    <row r="739" spans="8:16" ht="12.5" x14ac:dyDescent="0.25">
      <c r="H739" s="9"/>
      <c r="K739" s="37"/>
      <c r="L739" s="37"/>
      <c r="P739" s="7"/>
    </row>
    <row r="740" spans="8:16" ht="12.5" x14ac:dyDescent="0.25">
      <c r="H740" s="9"/>
      <c r="K740" s="37"/>
      <c r="L740" s="37"/>
      <c r="P740" s="7"/>
    </row>
    <row r="741" spans="8:16" ht="12.5" x14ac:dyDescent="0.25">
      <c r="H741" s="9"/>
      <c r="K741" s="37"/>
      <c r="L741" s="37"/>
      <c r="P741" s="7"/>
    </row>
    <row r="742" spans="8:16" ht="12.5" x14ac:dyDescent="0.25">
      <c r="H742" s="9"/>
      <c r="K742" s="37"/>
      <c r="L742" s="37"/>
      <c r="P742" s="7"/>
    </row>
    <row r="743" spans="8:16" ht="12.5" x14ac:dyDescent="0.25">
      <c r="H743" s="9"/>
      <c r="K743" s="37"/>
      <c r="L743" s="37"/>
      <c r="P743" s="7"/>
    </row>
    <row r="744" spans="8:16" ht="12.5" x14ac:dyDescent="0.25">
      <c r="H744" s="9"/>
      <c r="K744" s="37"/>
      <c r="L744" s="37"/>
      <c r="P744" s="7"/>
    </row>
    <row r="745" spans="8:16" ht="12.5" x14ac:dyDescent="0.25">
      <c r="H745" s="9"/>
      <c r="K745" s="37"/>
      <c r="L745" s="37"/>
      <c r="P745" s="7"/>
    </row>
    <row r="746" spans="8:16" ht="12.5" x14ac:dyDescent="0.25">
      <c r="H746" s="9"/>
      <c r="K746" s="37"/>
      <c r="L746" s="37"/>
      <c r="P746" s="7"/>
    </row>
    <row r="747" spans="8:16" ht="12.5" x14ac:dyDescent="0.25">
      <c r="H747" s="9"/>
      <c r="K747" s="37"/>
      <c r="L747" s="37"/>
      <c r="P747" s="7"/>
    </row>
    <row r="748" spans="8:16" ht="12.5" x14ac:dyDescent="0.25">
      <c r="H748" s="9"/>
      <c r="K748" s="37"/>
      <c r="L748" s="37"/>
      <c r="P748" s="7"/>
    </row>
    <row r="749" spans="8:16" ht="12.5" x14ac:dyDescent="0.25">
      <c r="H749" s="9"/>
      <c r="K749" s="37"/>
      <c r="L749" s="37"/>
      <c r="P749" s="7"/>
    </row>
    <row r="750" spans="8:16" ht="12.5" x14ac:dyDescent="0.25">
      <c r="H750" s="9"/>
      <c r="K750" s="37"/>
      <c r="L750" s="37"/>
      <c r="P750" s="7"/>
    </row>
    <row r="751" spans="8:16" ht="12.5" x14ac:dyDescent="0.25">
      <c r="H751" s="9"/>
      <c r="K751" s="37"/>
      <c r="L751" s="37"/>
      <c r="P751" s="7"/>
    </row>
    <row r="752" spans="8:16" ht="12.5" x14ac:dyDescent="0.25">
      <c r="H752" s="9"/>
      <c r="K752" s="37"/>
      <c r="L752" s="37"/>
      <c r="P752" s="7"/>
    </row>
    <row r="753" spans="8:16" ht="12.5" x14ac:dyDescent="0.25">
      <c r="H753" s="9"/>
      <c r="K753" s="37"/>
      <c r="L753" s="37"/>
      <c r="P753" s="7"/>
    </row>
    <row r="754" spans="8:16" ht="12.5" x14ac:dyDescent="0.25">
      <c r="H754" s="9"/>
      <c r="K754" s="37"/>
      <c r="L754" s="37"/>
      <c r="P754" s="7"/>
    </row>
    <row r="755" spans="8:16" ht="12.5" x14ac:dyDescent="0.25">
      <c r="H755" s="9"/>
      <c r="K755" s="37"/>
      <c r="L755" s="37"/>
      <c r="P755" s="7"/>
    </row>
    <row r="756" spans="8:16" ht="12.5" x14ac:dyDescent="0.25">
      <c r="H756" s="9"/>
      <c r="K756" s="37"/>
      <c r="L756" s="37"/>
      <c r="P756" s="7"/>
    </row>
    <row r="757" spans="8:16" ht="12.5" x14ac:dyDescent="0.25">
      <c r="H757" s="9"/>
      <c r="K757" s="37"/>
      <c r="L757" s="37"/>
      <c r="P757" s="7"/>
    </row>
    <row r="758" spans="8:16" ht="12.5" x14ac:dyDescent="0.25">
      <c r="H758" s="9"/>
      <c r="K758" s="37"/>
      <c r="L758" s="37"/>
      <c r="P758" s="7"/>
    </row>
    <row r="759" spans="8:16" ht="12.5" x14ac:dyDescent="0.25">
      <c r="H759" s="9"/>
      <c r="K759" s="37"/>
      <c r="L759" s="37"/>
      <c r="P759" s="7"/>
    </row>
    <row r="760" spans="8:16" ht="12.5" x14ac:dyDescent="0.25">
      <c r="H760" s="9"/>
      <c r="K760" s="37"/>
      <c r="L760" s="37"/>
      <c r="P760" s="7"/>
    </row>
    <row r="761" spans="8:16" ht="12.5" x14ac:dyDescent="0.25">
      <c r="H761" s="9"/>
      <c r="K761" s="37"/>
      <c r="L761" s="37"/>
      <c r="P761" s="7"/>
    </row>
    <row r="762" spans="8:16" ht="12.5" x14ac:dyDescent="0.25">
      <c r="H762" s="9"/>
      <c r="K762" s="37"/>
      <c r="L762" s="37"/>
      <c r="P762" s="7"/>
    </row>
    <row r="763" spans="8:16" ht="12.5" x14ac:dyDescent="0.25">
      <c r="H763" s="9"/>
      <c r="K763" s="37"/>
      <c r="L763" s="37"/>
      <c r="P763" s="7"/>
    </row>
    <row r="764" spans="8:16" ht="12.5" x14ac:dyDescent="0.25">
      <c r="H764" s="9"/>
      <c r="K764" s="37"/>
      <c r="L764" s="37"/>
      <c r="P764" s="7"/>
    </row>
    <row r="765" spans="8:16" ht="12.5" x14ac:dyDescent="0.25">
      <c r="H765" s="9"/>
      <c r="K765" s="37"/>
      <c r="L765" s="37"/>
      <c r="P765" s="7"/>
    </row>
    <row r="766" spans="8:16" ht="12.5" x14ac:dyDescent="0.25">
      <c r="H766" s="9"/>
      <c r="K766" s="37"/>
      <c r="L766" s="37"/>
      <c r="P766" s="7"/>
    </row>
    <row r="767" spans="8:16" ht="12.5" x14ac:dyDescent="0.25">
      <c r="H767" s="9"/>
      <c r="K767" s="37"/>
      <c r="L767" s="37"/>
      <c r="P767" s="7"/>
    </row>
    <row r="768" spans="8:16" ht="12.5" x14ac:dyDescent="0.25">
      <c r="H768" s="9"/>
      <c r="K768" s="37"/>
      <c r="L768" s="37"/>
      <c r="P768" s="7"/>
    </row>
    <row r="769" spans="8:16" ht="12.5" x14ac:dyDescent="0.25">
      <c r="H769" s="9"/>
      <c r="K769" s="37"/>
      <c r="L769" s="37"/>
      <c r="P769" s="7"/>
    </row>
    <row r="770" spans="8:16" ht="12.5" x14ac:dyDescent="0.25">
      <c r="H770" s="9"/>
      <c r="K770" s="37"/>
      <c r="L770" s="37"/>
      <c r="P770" s="7"/>
    </row>
    <row r="771" spans="8:16" ht="12.5" x14ac:dyDescent="0.25">
      <c r="H771" s="9"/>
      <c r="K771" s="37"/>
      <c r="L771" s="37"/>
      <c r="P771" s="7"/>
    </row>
    <row r="772" spans="8:16" ht="12.5" x14ac:dyDescent="0.25">
      <c r="H772" s="9"/>
      <c r="K772" s="37"/>
      <c r="L772" s="37"/>
      <c r="P772" s="7"/>
    </row>
    <row r="773" spans="8:16" ht="12.5" x14ac:dyDescent="0.25">
      <c r="H773" s="9"/>
      <c r="K773" s="37"/>
      <c r="L773" s="37"/>
      <c r="P773" s="7"/>
    </row>
    <row r="774" spans="8:16" ht="12.5" x14ac:dyDescent="0.25">
      <c r="H774" s="9"/>
      <c r="K774" s="37"/>
      <c r="L774" s="37"/>
      <c r="P774" s="7"/>
    </row>
    <row r="775" spans="8:16" ht="12.5" x14ac:dyDescent="0.25">
      <c r="H775" s="9"/>
      <c r="K775" s="37"/>
      <c r="L775" s="37"/>
      <c r="P775" s="7"/>
    </row>
    <row r="776" spans="8:16" ht="12.5" x14ac:dyDescent="0.25">
      <c r="H776" s="9"/>
      <c r="K776" s="37"/>
      <c r="L776" s="37"/>
      <c r="P776" s="7"/>
    </row>
    <row r="777" spans="8:16" ht="12.5" x14ac:dyDescent="0.25">
      <c r="H777" s="9"/>
      <c r="K777" s="37"/>
      <c r="L777" s="37"/>
      <c r="P777" s="7"/>
    </row>
    <row r="778" spans="8:16" ht="12.5" x14ac:dyDescent="0.25">
      <c r="H778" s="9"/>
      <c r="K778" s="37"/>
      <c r="L778" s="37"/>
      <c r="P778" s="7"/>
    </row>
    <row r="779" spans="8:16" ht="12.5" x14ac:dyDescent="0.25">
      <c r="H779" s="9"/>
      <c r="K779" s="37"/>
      <c r="L779" s="37"/>
      <c r="P779" s="7"/>
    </row>
    <row r="780" spans="8:16" ht="12.5" x14ac:dyDescent="0.25">
      <c r="H780" s="9"/>
      <c r="K780" s="37"/>
      <c r="L780" s="37"/>
      <c r="P780" s="7"/>
    </row>
    <row r="781" spans="8:16" ht="12.5" x14ac:dyDescent="0.25">
      <c r="H781" s="9"/>
      <c r="K781" s="37"/>
      <c r="L781" s="37"/>
      <c r="P781" s="7"/>
    </row>
    <row r="782" spans="8:16" ht="12.5" x14ac:dyDescent="0.25">
      <c r="H782" s="9"/>
      <c r="K782" s="37"/>
      <c r="L782" s="37"/>
      <c r="P782" s="7"/>
    </row>
    <row r="783" spans="8:16" ht="12.5" x14ac:dyDescent="0.25">
      <c r="H783" s="9"/>
      <c r="K783" s="37"/>
      <c r="L783" s="37"/>
      <c r="P783" s="7"/>
    </row>
    <row r="784" spans="8:16" ht="12.5" x14ac:dyDescent="0.25">
      <c r="H784" s="9"/>
      <c r="K784" s="37"/>
      <c r="L784" s="37"/>
      <c r="P784" s="7"/>
    </row>
    <row r="785" spans="8:16" ht="12.5" x14ac:dyDescent="0.25">
      <c r="H785" s="9"/>
      <c r="K785" s="37"/>
      <c r="L785" s="37"/>
      <c r="P785" s="7"/>
    </row>
    <row r="786" spans="8:16" ht="12.5" x14ac:dyDescent="0.25">
      <c r="H786" s="9"/>
      <c r="K786" s="37"/>
      <c r="L786" s="37"/>
      <c r="P786" s="7"/>
    </row>
    <row r="787" spans="8:16" ht="12.5" x14ac:dyDescent="0.25">
      <c r="H787" s="9"/>
      <c r="K787" s="37"/>
      <c r="L787" s="37"/>
      <c r="P787" s="7"/>
    </row>
    <row r="788" spans="8:16" ht="12.5" x14ac:dyDescent="0.25">
      <c r="H788" s="9"/>
      <c r="K788" s="37"/>
      <c r="L788" s="37"/>
      <c r="P788" s="7"/>
    </row>
    <row r="789" spans="8:16" ht="12.5" x14ac:dyDescent="0.25">
      <c r="H789" s="9"/>
      <c r="K789" s="37"/>
      <c r="L789" s="37"/>
      <c r="P789" s="7"/>
    </row>
    <row r="790" spans="8:16" ht="12.5" x14ac:dyDescent="0.25">
      <c r="H790" s="9"/>
      <c r="K790" s="37"/>
      <c r="L790" s="37"/>
      <c r="P790" s="7"/>
    </row>
    <row r="791" spans="8:16" ht="12.5" x14ac:dyDescent="0.25">
      <c r="H791" s="9"/>
      <c r="K791" s="37"/>
      <c r="L791" s="37"/>
      <c r="P791" s="7"/>
    </row>
    <row r="792" spans="8:16" ht="12.5" x14ac:dyDescent="0.25">
      <c r="H792" s="9"/>
      <c r="K792" s="37"/>
      <c r="L792" s="37"/>
      <c r="P792" s="7"/>
    </row>
    <row r="793" spans="8:16" ht="12.5" x14ac:dyDescent="0.25">
      <c r="H793" s="9"/>
      <c r="K793" s="37"/>
      <c r="L793" s="37"/>
      <c r="P793" s="7"/>
    </row>
    <row r="794" spans="8:16" ht="12.5" x14ac:dyDescent="0.25">
      <c r="H794" s="9"/>
      <c r="K794" s="37"/>
      <c r="L794" s="37"/>
      <c r="P794" s="7"/>
    </row>
    <row r="795" spans="8:16" ht="12.5" x14ac:dyDescent="0.25">
      <c r="H795" s="9"/>
      <c r="K795" s="37"/>
      <c r="L795" s="37"/>
      <c r="P795" s="7"/>
    </row>
    <row r="796" spans="8:16" ht="12.5" x14ac:dyDescent="0.25">
      <c r="H796" s="9"/>
      <c r="K796" s="37"/>
      <c r="L796" s="37"/>
      <c r="P796" s="7"/>
    </row>
    <row r="797" spans="8:16" ht="12.5" x14ac:dyDescent="0.25">
      <c r="H797" s="9"/>
      <c r="K797" s="37"/>
      <c r="L797" s="37"/>
      <c r="P797" s="7"/>
    </row>
    <row r="798" spans="8:16" ht="12.5" x14ac:dyDescent="0.25">
      <c r="H798" s="9"/>
      <c r="K798" s="37"/>
      <c r="L798" s="37"/>
      <c r="P798" s="7"/>
    </row>
    <row r="799" spans="8:16" ht="12.5" x14ac:dyDescent="0.25">
      <c r="H799" s="9"/>
      <c r="K799" s="37"/>
      <c r="L799" s="37"/>
      <c r="P799" s="7"/>
    </row>
    <row r="800" spans="8:16" ht="12.5" x14ac:dyDescent="0.25">
      <c r="H800" s="9"/>
      <c r="K800" s="37"/>
      <c r="L800" s="37"/>
      <c r="P800" s="7"/>
    </row>
    <row r="801" spans="8:16" ht="12.5" x14ac:dyDescent="0.25">
      <c r="H801" s="9"/>
      <c r="K801" s="37"/>
      <c r="L801" s="37"/>
      <c r="P801" s="7"/>
    </row>
    <row r="802" spans="8:16" ht="12.5" x14ac:dyDescent="0.25">
      <c r="H802" s="9"/>
      <c r="K802" s="37"/>
      <c r="L802" s="37"/>
      <c r="P802" s="7"/>
    </row>
    <row r="803" spans="8:16" ht="12.5" x14ac:dyDescent="0.25">
      <c r="H803" s="9"/>
      <c r="K803" s="37"/>
      <c r="L803" s="37"/>
      <c r="P803" s="7"/>
    </row>
    <row r="804" spans="8:16" ht="12.5" x14ac:dyDescent="0.25">
      <c r="H804" s="9"/>
      <c r="K804" s="37"/>
      <c r="L804" s="37"/>
      <c r="P804" s="7"/>
    </row>
    <row r="805" spans="8:16" ht="12.5" x14ac:dyDescent="0.25">
      <c r="H805" s="9"/>
      <c r="K805" s="37"/>
      <c r="L805" s="37"/>
      <c r="P805" s="7"/>
    </row>
    <row r="806" spans="8:16" ht="12.5" x14ac:dyDescent="0.25">
      <c r="H806" s="9"/>
      <c r="K806" s="37"/>
      <c r="L806" s="37"/>
      <c r="P806" s="7"/>
    </row>
    <row r="807" spans="8:16" ht="12.5" x14ac:dyDescent="0.25">
      <c r="H807" s="9"/>
      <c r="K807" s="37"/>
      <c r="L807" s="37"/>
      <c r="P807" s="7"/>
    </row>
    <row r="808" spans="8:16" ht="12.5" x14ac:dyDescent="0.25">
      <c r="H808" s="9"/>
      <c r="K808" s="37"/>
      <c r="L808" s="37"/>
      <c r="P808" s="7"/>
    </row>
    <row r="809" spans="8:16" ht="12.5" x14ac:dyDescent="0.25">
      <c r="H809" s="9"/>
      <c r="K809" s="37"/>
      <c r="L809" s="37"/>
      <c r="P809" s="7"/>
    </row>
    <row r="810" spans="8:16" ht="12.5" x14ac:dyDescent="0.25">
      <c r="H810" s="9"/>
      <c r="K810" s="37"/>
      <c r="L810" s="37"/>
      <c r="P810" s="7"/>
    </row>
    <row r="811" spans="8:16" ht="12.5" x14ac:dyDescent="0.25">
      <c r="H811" s="9"/>
      <c r="K811" s="37"/>
      <c r="L811" s="37"/>
      <c r="P811" s="7"/>
    </row>
    <row r="812" spans="8:16" ht="12.5" x14ac:dyDescent="0.25">
      <c r="H812" s="9"/>
      <c r="K812" s="37"/>
      <c r="L812" s="37"/>
      <c r="P812" s="7"/>
    </row>
    <row r="813" spans="8:16" ht="12.5" x14ac:dyDescent="0.25">
      <c r="H813" s="9"/>
      <c r="K813" s="37"/>
      <c r="L813" s="37"/>
      <c r="P813" s="7"/>
    </row>
    <row r="814" spans="8:16" ht="12.5" x14ac:dyDescent="0.25">
      <c r="H814" s="9"/>
      <c r="K814" s="37"/>
      <c r="L814" s="37"/>
      <c r="P814" s="7"/>
    </row>
    <row r="815" spans="8:16" ht="12.5" x14ac:dyDescent="0.25">
      <c r="H815" s="9"/>
      <c r="K815" s="37"/>
      <c r="L815" s="37"/>
      <c r="P815" s="7"/>
    </row>
    <row r="816" spans="8:16" ht="12.5" x14ac:dyDescent="0.25">
      <c r="H816" s="9"/>
      <c r="K816" s="37"/>
      <c r="L816" s="37"/>
      <c r="P816" s="7"/>
    </row>
    <row r="817" spans="8:16" ht="12.5" x14ac:dyDescent="0.25">
      <c r="H817" s="9"/>
      <c r="K817" s="37"/>
      <c r="L817" s="37"/>
      <c r="P817" s="7"/>
    </row>
    <row r="818" spans="8:16" ht="12.5" x14ac:dyDescent="0.25">
      <c r="H818" s="9"/>
      <c r="K818" s="37"/>
      <c r="L818" s="37"/>
      <c r="P818" s="7"/>
    </row>
    <row r="819" spans="8:16" ht="12.5" x14ac:dyDescent="0.25">
      <c r="H819" s="9"/>
      <c r="K819" s="37"/>
      <c r="L819" s="37"/>
      <c r="P819" s="7"/>
    </row>
    <row r="820" spans="8:16" ht="12.5" x14ac:dyDescent="0.25">
      <c r="H820" s="9"/>
      <c r="K820" s="37"/>
      <c r="L820" s="37"/>
      <c r="P820" s="7"/>
    </row>
    <row r="821" spans="8:16" ht="12.5" x14ac:dyDescent="0.25">
      <c r="H821" s="9"/>
      <c r="K821" s="37"/>
      <c r="L821" s="37"/>
      <c r="P821" s="7"/>
    </row>
    <row r="822" spans="8:16" ht="12.5" x14ac:dyDescent="0.25">
      <c r="H822" s="9"/>
      <c r="K822" s="37"/>
      <c r="L822" s="37"/>
      <c r="P822" s="7"/>
    </row>
    <row r="823" spans="8:16" ht="12.5" x14ac:dyDescent="0.25">
      <c r="H823" s="9"/>
      <c r="K823" s="37"/>
      <c r="L823" s="37"/>
      <c r="P823" s="7"/>
    </row>
    <row r="824" spans="8:16" ht="12.5" x14ac:dyDescent="0.25">
      <c r="H824" s="9"/>
      <c r="K824" s="37"/>
      <c r="L824" s="37"/>
      <c r="P824" s="7"/>
    </row>
    <row r="825" spans="8:16" ht="12.5" x14ac:dyDescent="0.25">
      <c r="H825" s="9"/>
      <c r="K825" s="37"/>
      <c r="L825" s="37"/>
      <c r="P825" s="7"/>
    </row>
    <row r="826" spans="8:16" ht="12.5" x14ac:dyDescent="0.25">
      <c r="H826" s="9"/>
      <c r="K826" s="37"/>
      <c r="L826" s="37"/>
      <c r="P826" s="7"/>
    </row>
    <row r="827" spans="8:16" ht="12.5" x14ac:dyDescent="0.25">
      <c r="H827" s="9"/>
      <c r="K827" s="37"/>
      <c r="L827" s="37"/>
      <c r="P827" s="7"/>
    </row>
    <row r="828" spans="8:16" ht="12.5" x14ac:dyDescent="0.25">
      <c r="H828" s="9"/>
      <c r="K828" s="37"/>
      <c r="L828" s="37"/>
      <c r="P828" s="7"/>
    </row>
    <row r="829" spans="8:16" ht="12.5" x14ac:dyDescent="0.25">
      <c r="H829" s="9"/>
      <c r="K829" s="37"/>
      <c r="L829" s="37"/>
      <c r="P829" s="7"/>
    </row>
    <row r="830" spans="8:16" ht="12.5" x14ac:dyDescent="0.25">
      <c r="H830" s="9"/>
      <c r="K830" s="37"/>
      <c r="L830" s="37"/>
      <c r="P830" s="7"/>
    </row>
    <row r="831" spans="8:16" ht="12.5" x14ac:dyDescent="0.25">
      <c r="H831" s="9"/>
      <c r="K831" s="37"/>
      <c r="L831" s="37"/>
      <c r="P831" s="7"/>
    </row>
    <row r="832" spans="8:16" ht="12.5" x14ac:dyDescent="0.25">
      <c r="H832" s="9"/>
      <c r="K832" s="37"/>
      <c r="L832" s="37"/>
      <c r="P832" s="7"/>
    </row>
    <row r="833" spans="8:16" ht="12.5" x14ac:dyDescent="0.25">
      <c r="H833" s="9"/>
      <c r="K833" s="37"/>
      <c r="L833" s="37"/>
      <c r="P833" s="7"/>
    </row>
    <row r="834" spans="8:16" ht="12.5" x14ac:dyDescent="0.25">
      <c r="H834" s="9"/>
      <c r="K834" s="37"/>
      <c r="L834" s="37"/>
      <c r="P834" s="7"/>
    </row>
    <row r="835" spans="8:16" ht="12.5" x14ac:dyDescent="0.25">
      <c r="H835" s="9"/>
      <c r="K835" s="37"/>
      <c r="L835" s="37"/>
      <c r="P835" s="7"/>
    </row>
    <row r="836" spans="8:16" ht="12.5" x14ac:dyDescent="0.25">
      <c r="H836" s="9"/>
      <c r="K836" s="37"/>
      <c r="L836" s="37"/>
      <c r="P836" s="7"/>
    </row>
    <row r="837" spans="8:16" ht="12.5" x14ac:dyDescent="0.25">
      <c r="H837" s="9"/>
      <c r="K837" s="37"/>
      <c r="L837" s="37"/>
      <c r="P837" s="7"/>
    </row>
    <row r="838" spans="8:16" ht="12.5" x14ac:dyDescent="0.25">
      <c r="H838" s="9"/>
      <c r="K838" s="37"/>
      <c r="L838" s="37"/>
      <c r="P838" s="7"/>
    </row>
    <row r="839" spans="8:16" ht="12.5" x14ac:dyDescent="0.25">
      <c r="H839" s="9"/>
      <c r="K839" s="37"/>
      <c r="L839" s="37"/>
      <c r="P839" s="7"/>
    </row>
    <row r="840" spans="8:16" ht="12.5" x14ac:dyDescent="0.25">
      <c r="H840" s="9"/>
      <c r="K840" s="37"/>
      <c r="L840" s="37"/>
      <c r="P840" s="7"/>
    </row>
    <row r="841" spans="8:16" ht="12.5" x14ac:dyDescent="0.25">
      <c r="H841" s="9"/>
      <c r="K841" s="37"/>
      <c r="L841" s="37"/>
      <c r="P841" s="7"/>
    </row>
    <row r="842" spans="8:16" ht="12.5" x14ac:dyDescent="0.25">
      <c r="H842" s="9"/>
      <c r="K842" s="37"/>
      <c r="L842" s="37"/>
      <c r="P842" s="7"/>
    </row>
    <row r="843" spans="8:16" ht="12.5" x14ac:dyDescent="0.25">
      <c r="H843" s="9"/>
      <c r="K843" s="37"/>
      <c r="L843" s="37"/>
      <c r="P843" s="7"/>
    </row>
    <row r="844" spans="8:16" ht="12.5" x14ac:dyDescent="0.25">
      <c r="H844" s="9"/>
      <c r="K844" s="37"/>
      <c r="L844" s="37"/>
      <c r="P844" s="7"/>
    </row>
    <row r="845" spans="8:16" ht="12.5" x14ac:dyDescent="0.25">
      <c r="H845" s="9"/>
      <c r="K845" s="37"/>
      <c r="L845" s="37"/>
      <c r="P845" s="7"/>
    </row>
    <row r="846" spans="8:16" ht="12.5" x14ac:dyDescent="0.25">
      <c r="H846" s="9"/>
      <c r="K846" s="37"/>
      <c r="L846" s="37"/>
      <c r="P846" s="7"/>
    </row>
    <row r="847" spans="8:16" ht="12.5" x14ac:dyDescent="0.25">
      <c r="H847" s="9"/>
      <c r="K847" s="37"/>
      <c r="L847" s="37"/>
      <c r="P847" s="7"/>
    </row>
    <row r="848" spans="8:16" ht="12.5" x14ac:dyDescent="0.25">
      <c r="H848" s="9"/>
      <c r="K848" s="37"/>
      <c r="L848" s="37"/>
      <c r="P848" s="7"/>
    </row>
    <row r="849" spans="8:16" ht="12.5" x14ac:dyDescent="0.25">
      <c r="H849" s="9"/>
      <c r="K849" s="37"/>
      <c r="L849" s="37"/>
      <c r="P849" s="7"/>
    </row>
    <row r="850" spans="8:16" ht="12.5" x14ac:dyDescent="0.25">
      <c r="H850" s="9"/>
      <c r="K850" s="37"/>
      <c r="L850" s="37"/>
      <c r="P850" s="7"/>
    </row>
    <row r="851" spans="8:16" ht="12.5" x14ac:dyDescent="0.25">
      <c r="H851" s="9"/>
      <c r="K851" s="37"/>
      <c r="L851" s="37"/>
      <c r="P851" s="7"/>
    </row>
    <row r="852" spans="8:16" ht="12.5" x14ac:dyDescent="0.25">
      <c r="H852" s="9"/>
      <c r="K852" s="37"/>
      <c r="L852" s="37"/>
      <c r="P852" s="7"/>
    </row>
    <row r="853" spans="8:16" ht="12.5" x14ac:dyDescent="0.25">
      <c r="H853" s="9"/>
      <c r="K853" s="37"/>
      <c r="L853" s="37"/>
      <c r="P853" s="7"/>
    </row>
    <row r="854" spans="8:16" ht="12.5" x14ac:dyDescent="0.25">
      <c r="H854" s="9"/>
      <c r="K854" s="37"/>
      <c r="L854" s="37"/>
      <c r="P854" s="7"/>
    </row>
    <row r="855" spans="8:16" ht="12.5" x14ac:dyDescent="0.25">
      <c r="H855" s="9"/>
      <c r="K855" s="37"/>
      <c r="L855" s="37"/>
      <c r="P855" s="7"/>
    </row>
    <row r="856" spans="8:16" ht="12.5" x14ac:dyDescent="0.25">
      <c r="H856" s="9"/>
      <c r="K856" s="37"/>
      <c r="L856" s="37"/>
      <c r="P856" s="7"/>
    </row>
    <row r="857" spans="8:16" ht="12.5" x14ac:dyDescent="0.25">
      <c r="H857" s="9"/>
      <c r="K857" s="37"/>
      <c r="L857" s="37"/>
      <c r="P857" s="7"/>
    </row>
    <row r="858" spans="8:16" ht="12.5" x14ac:dyDescent="0.25">
      <c r="H858" s="9"/>
      <c r="K858" s="37"/>
      <c r="L858" s="37"/>
      <c r="P858" s="7"/>
    </row>
    <row r="859" spans="8:16" ht="12.5" x14ac:dyDescent="0.25">
      <c r="H859" s="9"/>
      <c r="K859" s="37"/>
      <c r="L859" s="37"/>
      <c r="P859" s="7"/>
    </row>
    <row r="860" spans="8:16" ht="12.5" x14ac:dyDescent="0.25">
      <c r="H860" s="9"/>
      <c r="K860" s="37"/>
      <c r="L860" s="37"/>
      <c r="P860" s="7"/>
    </row>
    <row r="861" spans="8:16" ht="12.5" x14ac:dyDescent="0.25">
      <c r="H861" s="9"/>
      <c r="K861" s="37"/>
      <c r="L861" s="37"/>
      <c r="P861" s="7"/>
    </row>
    <row r="862" spans="8:16" ht="12.5" x14ac:dyDescent="0.25">
      <c r="H862" s="9"/>
      <c r="K862" s="37"/>
      <c r="L862" s="37"/>
      <c r="P862" s="7"/>
    </row>
    <row r="863" spans="8:16" ht="12.5" x14ac:dyDescent="0.25">
      <c r="H863" s="9"/>
      <c r="K863" s="37"/>
      <c r="L863" s="37"/>
      <c r="P863" s="7"/>
    </row>
    <row r="864" spans="8:16" ht="12.5" x14ac:dyDescent="0.25">
      <c r="H864" s="9"/>
      <c r="K864" s="37"/>
      <c r="L864" s="37"/>
      <c r="P864" s="7"/>
    </row>
    <row r="865" spans="8:16" ht="12.5" x14ac:dyDescent="0.25">
      <c r="H865" s="9"/>
      <c r="K865" s="37"/>
      <c r="L865" s="37"/>
      <c r="P865" s="7"/>
    </row>
    <row r="866" spans="8:16" ht="12.5" x14ac:dyDescent="0.25">
      <c r="H866" s="9"/>
      <c r="K866" s="37"/>
      <c r="L866" s="37"/>
      <c r="P866" s="7"/>
    </row>
    <row r="867" spans="8:16" ht="12.5" x14ac:dyDescent="0.25">
      <c r="H867" s="9"/>
      <c r="K867" s="37"/>
      <c r="L867" s="37"/>
      <c r="P867" s="7"/>
    </row>
    <row r="868" spans="8:16" ht="12.5" x14ac:dyDescent="0.25">
      <c r="H868" s="9"/>
      <c r="K868" s="37"/>
      <c r="L868" s="37"/>
      <c r="P868" s="7"/>
    </row>
    <row r="869" spans="8:16" ht="12.5" x14ac:dyDescent="0.25">
      <c r="H869" s="9"/>
      <c r="K869" s="37"/>
      <c r="L869" s="37"/>
      <c r="P869" s="7"/>
    </row>
    <row r="870" spans="8:16" ht="12.5" x14ac:dyDescent="0.25">
      <c r="H870" s="9"/>
      <c r="K870" s="37"/>
      <c r="L870" s="37"/>
      <c r="P870" s="7"/>
    </row>
    <row r="871" spans="8:16" ht="12.5" x14ac:dyDescent="0.25">
      <c r="H871" s="9"/>
      <c r="K871" s="37"/>
      <c r="L871" s="37"/>
      <c r="P871" s="7"/>
    </row>
    <row r="872" spans="8:16" ht="12.5" x14ac:dyDescent="0.25">
      <c r="H872" s="9"/>
      <c r="K872" s="37"/>
      <c r="L872" s="37"/>
      <c r="P872" s="7"/>
    </row>
    <row r="873" spans="8:16" ht="12.5" x14ac:dyDescent="0.25">
      <c r="H873" s="9"/>
      <c r="K873" s="37"/>
      <c r="L873" s="37"/>
      <c r="P873" s="7"/>
    </row>
    <row r="874" spans="8:16" ht="12.5" x14ac:dyDescent="0.25">
      <c r="H874" s="9"/>
      <c r="K874" s="37"/>
      <c r="L874" s="37"/>
      <c r="P874" s="7"/>
    </row>
    <row r="875" spans="8:16" ht="12.5" x14ac:dyDescent="0.25">
      <c r="H875" s="9"/>
      <c r="K875" s="37"/>
      <c r="L875" s="37"/>
      <c r="P875" s="7"/>
    </row>
    <row r="876" spans="8:16" ht="12.5" x14ac:dyDescent="0.25">
      <c r="H876" s="9"/>
      <c r="K876" s="37"/>
      <c r="L876" s="37"/>
      <c r="P876" s="7"/>
    </row>
    <row r="877" spans="8:16" ht="12.5" x14ac:dyDescent="0.25">
      <c r="H877" s="9"/>
      <c r="K877" s="37"/>
      <c r="L877" s="37"/>
      <c r="P877" s="7"/>
    </row>
    <row r="878" spans="8:16" ht="12.5" x14ac:dyDescent="0.25">
      <c r="H878" s="9"/>
      <c r="K878" s="37"/>
      <c r="L878" s="37"/>
      <c r="P878" s="7"/>
    </row>
    <row r="879" spans="8:16" ht="12.5" x14ac:dyDescent="0.25">
      <c r="H879" s="9"/>
      <c r="K879" s="37"/>
      <c r="L879" s="37"/>
      <c r="P879" s="7"/>
    </row>
    <row r="880" spans="8:16" ht="12.5" x14ac:dyDescent="0.25">
      <c r="H880" s="9"/>
      <c r="K880" s="37"/>
      <c r="L880" s="37"/>
      <c r="P880" s="7"/>
    </row>
    <row r="881" spans="8:16" ht="12.5" x14ac:dyDescent="0.25">
      <c r="H881" s="9"/>
      <c r="K881" s="37"/>
      <c r="L881" s="37"/>
      <c r="P881" s="7"/>
    </row>
    <row r="882" spans="8:16" ht="12.5" x14ac:dyDescent="0.25">
      <c r="H882" s="9"/>
      <c r="K882" s="37"/>
      <c r="L882" s="37"/>
      <c r="P882" s="7"/>
    </row>
    <row r="883" spans="8:16" ht="12.5" x14ac:dyDescent="0.25">
      <c r="H883" s="9"/>
      <c r="K883" s="37"/>
      <c r="L883" s="37"/>
      <c r="P883" s="7"/>
    </row>
    <row r="884" spans="8:16" ht="12.5" x14ac:dyDescent="0.25">
      <c r="H884" s="9"/>
      <c r="K884" s="37"/>
      <c r="L884" s="37"/>
      <c r="P884" s="7"/>
    </row>
    <row r="885" spans="8:16" ht="12.5" x14ac:dyDescent="0.25">
      <c r="H885" s="9"/>
      <c r="K885" s="37"/>
      <c r="L885" s="37"/>
      <c r="P885" s="7"/>
    </row>
    <row r="886" spans="8:16" ht="12.5" x14ac:dyDescent="0.25">
      <c r="H886" s="9"/>
      <c r="K886" s="37"/>
      <c r="L886" s="37"/>
      <c r="P886" s="7"/>
    </row>
    <row r="887" spans="8:16" ht="12.5" x14ac:dyDescent="0.25">
      <c r="H887" s="9"/>
      <c r="K887" s="37"/>
      <c r="L887" s="37"/>
      <c r="P887" s="7"/>
    </row>
    <row r="888" spans="8:16" ht="12.5" x14ac:dyDescent="0.25">
      <c r="H888" s="9"/>
      <c r="K888" s="37"/>
      <c r="L888" s="37"/>
      <c r="P888" s="7"/>
    </row>
    <row r="889" spans="8:16" ht="12.5" x14ac:dyDescent="0.25">
      <c r="H889" s="9"/>
      <c r="K889" s="37"/>
      <c r="L889" s="37"/>
      <c r="P889" s="7"/>
    </row>
    <row r="890" spans="8:16" ht="12.5" x14ac:dyDescent="0.25">
      <c r="H890" s="9"/>
      <c r="K890" s="37"/>
      <c r="L890" s="37"/>
      <c r="P890" s="7"/>
    </row>
    <row r="891" spans="8:16" ht="12.5" x14ac:dyDescent="0.25">
      <c r="H891" s="9"/>
      <c r="K891" s="37"/>
      <c r="L891" s="37"/>
      <c r="P891" s="7"/>
    </row>
    <row r="892" spans="8:16" ht="12.5" x14ac:dyDescent="0.25">
      <c r="H892" s="9"/>
      <c r="K892" s="37"/>
      <c r="L892" s="37"/>
      <c r="P892" s="7"/>
    </row>
    <row r="893" spans="8:16" ht="12.5" x14ac:dyDescent="0.25">
      <c r="H893" s="9"/>
      <c r="K893" s="37"/>
      <c r="L893" s="37"/>
      <c r="P893" s="7"/>
    </row>
    <row r="894" spans="8:16" ht="12.5" x14ac:dyDescent="0.25">
      <c r="H894" s="9"/>
      <c r="K894" s="37"/>
      <c r="L894" s="37"/>
      <c r="P894" s="7"/>
    </row>
    <row r="895" spans="8:16" ht="12.5" x14ac:dyDescent="0.25">
      <c r="H895" s="9"/>
      <c r="K895" s="37"/>
      <c r="L895" s="37"/>
      <c r="P895" s="7"/>
    </row>
    <row r="896" spans="8:16" ht="12.5" x14ac:dyDescent="0.25">
      <c r="H896" s="9"/>
      <c r="K896" s="37"/>
      <c r="L896" s="37"/>
      <c r="P896" s="7"/>
    </row>
    <row r="897" spans="8:16" ht="12.5" x14ac:dyDescent="0.25">
      <c r="H897" s="9"/>
      <c r="K897" s="37"/>
      <c r="L897" s="37"/>
      <c r="P897" s="7"/>
    </row>
    <row r="898" spans="8:16" ht="12.5" x14ac:dyDescent="0.25">
      <c r="H898" s="9"/>
      <c r="K898" s="37"/>
      <c r="L898" s="37"/>
      <c r="P898" s="7"/>
    </row>
    <row r="899" spans="8:16" ht="12.5" x14ac:dyDescent="0.25">
      <c r="H899" s="9"/>
      <c r="K899" s="37"/>
      <c r="L899" s="37"/>
      <c r="P899" s="7"/>
    </row>
    <row r="900" spans="8:16" ht="12.5" x14ac:dyDescent="0.25">
      <c r="H900" s="9"/>
      <c r="K900" s="37"/>
      <c r="L900" s="37"/>
      <c r="P900" s="7"/>
    </row>
    <row r="901" spans="8:16" ht="12.5" x14ac:dyDescent="0.25">
      <c r="H901" s="9"/>
      <c r="K901" s="37"/>
      <c r="L901" s="37"/>
      <c r="P901" s="7"/>
    </row>
    <row r="902" spans="8:16" ht="12.5" x14ac:dyDescent="0.25">
      <c r="H902" s="9"/>
      <c r="K902" s="37"/>
      <c r="L902" s="37"/>
      <c r="P902" s="7"/>
    </row>
    <row r="903" spans="8:16" ht="12.5" x14ac:dyDescent="0.25">
      <c r="H903" s="9"/>
      <c r="K903" s="37"/>
      <c r="L903" s="37"/>
      <c r="P903" s="7"/>
    </row>
    <row r="904" spans="8:16" ht="12.5" x14ac:dyDescent="0.25">
      <c r="H904" s="9"/>
      <c r="K904" s="37"/>
      <c r="L904" s="37"/>
      <c r="P904" s="7"/>
    </row>
    <row r="905" spans="8:16" ht="12.5" x14ac:dyDescent="0.25">
      <c r="H905" s="9"/>
      <c r="K905" s="37"/>
      <c r="L905" s="37"/>
      <c r="P905" s="7"/>
    </row>
    <row r="906" spans="8:16" ht="12.5" x14ac:dyDescent="0.25">
      <c r="H906" s="9"/>
      <c r="K906" s="37"/>
      <c r="L906" s="37"/>
      <c r="P906" s="7"/>
    </row>
    <row r="907" spans="8:16" ht="12.5" x14ac:dyDescent="0.25">
      <c r="H907" s="9"/>
      <c r="K907" s="37"/>
      <c r="L907" s="37"/>
      <c r="P907" s="7"/>
    </row>
    <row r="908" spans="8:16" ht="12.5" x14ac:dyDescent="0.25">
      <c r="H908" s="9"/>
      <c r="K908" s="37"/>
      <c r="L908" s="37"/>
      <c r="P908" s="7"/>
    </row>
    <row r="909" spans="8:16" ht="12.5" x14ac:dyDescent="0.25">
      <c r="H909" s="9"/>
      <c r="K909" s="37"/>
      <c r="L909" s="37"/>
      <c r="P909" s="7"/>
    </row>
    <row r="910" spans="8:16" ht="12.5" x14ac:dyDescent="0.25">
      <c r="H910" s="9"/>
      <c r="K910" s="37"/>
      <c r="L910" s="37"/>
      <c r="P910" s="7"/>
    </row>
    <row r="911" spans="8:16" ht="12.5" x14ac:dyDescent="0.25">
      <c r="H911" s="9"/>
      <c r="K911" s="37"/>
      <c r="L911" s="37"/>
      <c r="P911" s="7"/>
    </row>
    <row r="912" spans="8:16" ht="12.5" x14ac:dyDescent="0.25">
      <c r="H912" s="9"/>
      <c r="K912" s="37"/>
      <c r="L912" s="37"/>
      <c r="P912" s="7"/>
    </row>
    <row r="913" spans="8:16" ht="12.5" x14ac:dyDescent="0.25">
      <c r="H913" s="9"/>
      <c r="K913" s="37"/>
      <c r="L913" s="37"/>
      <c r="P913" s="7"/>
    </row>
    <row r="914" spans="8:16" ht="12.5" x14ac:dyDescent="0.25">
      <c r="H914" s="9"/>
      <c r="K914" s="37"/>
      <c r="L914" s="37"/>
      <c r="P914" s="7"/>
    </row>
    <row r="915" spans="8:16" ht="12.5" x14ac:dyDescent="0.25">
      <c r="H915" s="9"/>
      <c r="K915" s="37"/>
      <c r="L915" s="37"/>
      <c r="P915" s="7"/>
    </row>
    <row r="916" spans="8:16" ht="12.5" x14ac:dyDescent="0.25">
      <c r="H916" s="9"/>
      <c r="K916" s="37"/>
      <c r="L916" s="37"/>
      <c r="P916" s="7"/>
    </row>
    <row r="917" spans="8:16" ht="12.5" x14ac:dyDescent="0.25">
      <c r="H917" s="9"/>
      <c r="K917" s="37"/>
      <c r="L917" s="37"/>
      <c r="P917" s="7"/>
    </row>
    <row r="918" spans="8:16" ht="12.5" x14ac:dyDescent="0.25">
      <c r="H918" s="9"/>
      <c r="K918" s="37"/>
      <c r="L918" s="37"/>
      <c r="P918" s="7"/>
    </row>
    <row r="919" spans="8:16" ht="12.5" x14ac:dyDescent="0.25">
      <c r="H919" s="9"/>
      <c r="K919" s="37"/>
      <c r="L919" s="37"/>
      <c r="P919" s="7"/>
    </row>
    <row r="920" spans="8:16" ht="12.5" x14ac:dyDescent="0.25">
      <c r="H920" s="9"/>
      <c r="K920" s="37"/>
      <c r="L920" s="37"/>
      <c r="P920" s="7"/>
    </row>
    <row r="921" spans="8:16" ht="12.5" x14ac:dyDescent="0.25">
      <c r="H921" s="9"/>
      <c r="K921" s="37"/>
      <c r="L921" s="37"/>
      <c r="P921" s="7"/>
    </row>
    <row r="922" spans="8:16" ht="12.5" x14ac:dyDescent="0.25">
      <c r="H922" s="9"/>
      <c r="K922" s="37"/>
      <c r="L922" s="37"/>
      <c r="P922" s="7"/>
    </row>
    <row r="923" spans="8:16" ht="12.5" x14ac:dyDescent="0.25">
      <c r="H923" s="9"/>
      <c r="K923" s="37"/>
      <c r="L923" s="37"/>
      <c r="P923" s="7"/>
    </row>
    <row r="924" spans="8:16" ht="12.5" x14ac:dyDescent="0.25">
      <c r="H924" s="9"/>
      <c r="K924" s="37"/>
      <c r="L924" s="37"/>
      <c r="P924" s="7"/>
    </row>
    <row r="925" spans="8:16" ht="12.5" x14ac:dyDescent="0.25">
      <c r="H925" s="9"/>
      <c r="K925" s="37"/>
      <c r="L925" s="37"/>
      <c r="P925" s="7"/>
    </row>
    <row r="926" spans="8:16" ht="12.5" x14ac:dyDescent="0.25">
      <c r="H926" s="9"/>
      <c r="K926" s="37"/>
      <c r="L926" s="37"/>
      <c r="P926" s="7"/>
    </row>
    <row r="927" spans="8:16" ht="12.5" x14ac:dyDescent="0.25">
      <c r="H927" s="9"/>
      <c r="K927" s="37"/>
      <c r="L927" s="37"/>
      <c r="P927" s="7"/>
    </row>
    <row r="928" spans="8:16" ht="12.5" x14ac:dyDescent="0.25">
      <c r="H928" s="9"/>
      <c r="K928" s="37"/>
      <c r="L928" s="37"/>
      <c r="P928" s="7"/>
    </row>
    <row r="929" spans="8:16" ht="12.5" x14ac:dyDescent="0.25">
      <c r="H929" s="9"/>
      <c r="K929" s="37"/>
      <c r="L929" s="37"/>
      <c r="P929" s="7"/>
    </row>
    <row r="930" spans="8:16" ht="12.5" x14ac:dyDescent="0.25">
      <c r="H930" s="9"/>
      <c r="K930" s="37"/>
      <c r="L930" s="37"/>
      <c r="P930" s="7"/>
    </row>
    <row r="931" spans="8:16" ht="12.5" x14ac:dyDescent="0.25">
      <c r="H931" s="9"/>
      <c r="K931" s="37"/>
      <c r="L931" s="37"/>
      <c r="P931" s="7"/>
    </row>
    <row r="932" spans="8:16" ht="12.5" x14ac:dyDescent="0.25">
      <c r="H932" s="9"/>
      <c r="K932" s="37"/>
      <c r="L932" s="37"/>
      <c r="P932" s="7"/>
    </row>
    <row r="933" spans="8:16" ht="12.5" x14ac:dyDescent="0.25">
      <c r="H933" s="9"/>
      <c r="K933" s="37"/>
      <c r="L933" s="37"/>
      <c r="P933" s="7"/>
    </row>
    <row r="934" spans="8:16" ht="12.5" x14ac:dyDescent="0.25">
      <c r="H934" s="9"/>
      <c r="K934" s="37"/>
      <c r="L934" s="37"/>
      <c r="P934" s="7"/>
    </row>
    <row r="935" spans="8:16" ht="12.5" x14ac:dyDescent="0.25">
      <c r="H935" s="9"/>
      <c r="K935" s="37"/>
      <c r="L935" s="37"/>
      <c r="P935" s="7"/>
    </row>
    <row r="936" spans="8:16" ht="12.5" x14ac:dyDescent="0.25">
      <c r="H936" s="9"/>
      <c r="K936" s="37"/>
      <c r="L936" s="37"/>
      <c r="P936" s="7"/>
    </row>
    <row r="937" spans="8:16" ht="12.5" x14ac:dyDescent="0.25">
      <c r="H937" s="9"/>
      <c r="K937" s="37"/>
      <c r="L937" s="37"/>
      <c r="P937" s="7"/>
    </row>
    <row r="938" spans="8:16" ht="12.5" x14ac:dyDescent="0.25">
      <c r="H938" s="9"/>
      <c r="K938" s="37"/>
      <c r="L938" s="37"/>
      <c r="P938" s="7"/>
    </row>
    <row r="939" spans="8:16" ht="12.5" x14ac:dyDescent="0.25">
      <c r="H939" s="9"/>
      <c r="K939" s="37"/>
      <c r="L939" s="37"/>
      <c r="P939" s="7"/>
    </row>
    <row r="940" spans="8:16" ht="12.5" x14ac:dyDescent="0.25">
      <c r="H940" s="9"/>
      <c r="K940" s="37"/>
      <c r="L940" s="37"/>
      <c r="P940" s="7"/>
    </row>
    <row r="941" spans="8:16" ht="12.5" x14ac:dyDescent="0.25">
      <c r="H941" s="9"/>
      <c r="K941" s="37"/>
      <c r="L941" s="37"/>
      <c r="P941" s="7"/>
    </row>
    <row r="942" spans="8:16" ht="12.5" x14ac:dyDescent="0.25">
      <c r="H942" s="9"/>
      <c r="K942" s="37"/>
      <c r="L942" s="37"/>
      <c r="P942" s="7"/>
    </row>
    <row r="943" spans="8:16" ht="12.5" x14ac:dyDescent="0.25">
      <c r="H943" s="9"/>
      <c r="K943" s="37"/>
      <c r="L943" s="37"/>
      <c r="P943" s="7"/>
    </row>
    <row r="944" spans="8:16" ht="12.5" x14ac:dyDescent="0.25">
      <c r="H944" s="9"/>
      <c r="K944" s="37"/>
      <c r="L944" s="37"/>
      <c r="P944" s="7"/>
    </row>
    <row r="945" spans="8:16" ht="12.5" x14ac:dyDescent="0.25">
      <c r="H945" s="9"/>
      <c r="K945" s="37"/>
      <c r="L945" s="37"/>
      <c r="P945" s="7"/>
    </row>
    <row r="946" spans="8:16" ht="12.5" x14ac:dyDescent="0.25">
      <c r="H946" s="9"/>
      <c r="K946" s="37"/>
      <c r="L946" s="37"/>
      <c r="P946" s="7"/>
    </row>
    <row r="947" spans="8:16" ht="12.5" x14ac:dyDescent="0.25">
      <c r="H947" s="9"/>
      <c r="K947" s="37"/>
      <c r="L947" s="37"/>
      <c r="P947" s="7"/>
    </row>
    <row r="948" spans="8:16" ht="12.5" x14ac:dyDescent="0.25">
      <c r="H948" s="9"/>
      <c r="K948" s="37"/>
      <c r="L948" s="37"/>
      <c r="P948" s="7"/>
    </row>
    <row r="949" spans="8:16" ht="12.5" x14ac:dyDescent="0.25">
      <c r="H949" s="9"/>
      <c r="K949" s="37"/>
      <c r="L949" s="37"/>
      <c r="P949" s="7"/>
    </row>
    <row r="950" spans="8:16" ht="12.5" x14ac:dyDescent="0.25">
      <c r="H950" s="9"/>
      <c r="K950" s="37"/>
      <c r="L950" s="37"/>
      <c r="P950" s="7"/>
    </row>
    <row r="951" spans="8:16" ht="12.5" x14ac:dyDescent="0.25">
      <c r="H951" s="9"/>
      <c r="K951" s="37"/>
      <c r="L951" s="37"/>
      <c r="P951" s="7"/>
    </row>
    <row r="952" spans="8:16" ht="12.5" x14ac:dyDescent="0.25">
      <c r="H952" s="9"/>
      <c r="K952" s="37"/>
      <c r="L952" s="37"/>
      <c r="P952" s="7"/>
    </row>
    <row r="953" spans="8:16" ht="12.5" x14ac:dyDescent="0.25">
      <c r="H953" s="9"/>
      <c r="K953" s="37"/>
      <c r="L953" s="37"/>
      <c r="P953" s="7"/>
    </row>
    <row r="954" spans="8:16" ht="12.5" x14ac:dyDescent="0.25">
      <c r="H954" s="9"/>
      <c r="K954" s="37"/>
      <c r="L954" s="37"/>
      <c r="P954" s="7"/>
    </row>
    <row r="955" spans="8:16" ht="12.5" x14ac:dyDescent="0.25">
      <c r="H955" s="9"/>
      <c r="K955" s="37"/>
      <c r="L955" s="37"/>
      <c r="P955" s="7"/>
    </row>
    <row r="956" spans="8:16" ht="12.5" x14ac:dyDescent="0.25">
      <c r="H956" s="9"/>
      <c r="K956" s="37"/>
      <c r="L956" s="37"/>
      <c r="P956" s="7"/>
    </row>
    <row r="957" spans="8:16" ht="12.5" x14ac:dyDescent="0.25">
      <c r="H957" s="9"/>
      <c r="K957" s="37"/>
      <c r="L957" s="37"/>
      <c r="P957" s="7"/>
    </row>
    <row r="958" spans="8:16" ht="12.5" x14ac:dyDescent="0.25">
      <c r="H958" s="9"/>
      <c r="K958" s="37"/>
      <c r="L958" s="37"/>
      <c r="P958" s="7"/>
    </row>
    <row r="959" spans="8:16" ht="12.5" x14ac:dyDescent="0.25">
      <c r="H959" s="9"/>
      <c r="K959" s="37"/>
      <c r="L959" s="37"/>
      <c r="P959" s="7"/>
    </row>
    <row r="960" spans="8:16" ht="12.5" x14ac:dyDescent="0.25">
      <c r="H960" s="9"/>
      <c r="K960" s="37"/>
      <c r="L960" s="37"/>
      <c r="P960" s="7"/>
    </row>
    <row r="961" spans="8:16" ht="12.5" x14ac:dyDescent="0.25">
      <c r="H961" s="9"/>
      <c r="K961" s="37"/>
      <c r="L961" s="37"/>
      <c r="P961" s="7"/>
    </row>
    <row r="962" spans="8:16" ht="12.5" x14ac:dyDescent="0.25">
      <c r="H962" s="9"/>
      <c r="K962" s="37"/>
      <c r="L962" s="37"/>
      <c r="P962" s="7"/>
    </row>
    <row r="963" spans="8:16" ht="12.5" x14ac:dyDescent="0.25">
      <c r="H963" s="9"/>
      <c r="K963" s="37"/>
      <c r="L963" s="37"/>
      <c r="P963" s="7"/>
    </row>
    <row r="964" spans="8:16" ht="12.5" x14ac:dyDescent="0.25">
      <c r="H964" s="9"/>
      <c r="K964" s="37"/>
      <c r="L964" s="37"/>
      <c r="P964" s="7"/>
    </row>
    <row r="965" spans="8:16" ht="12.5" x14ac:dyDescent="0.25">
      <c r="H965" s="9"/>
      <c r="K965" s="37"/>
      <c r="L965" s="37"/>
      <c r="P965" s="7"/>
    </row>
    <row r="966" spans="8:16" ht="12.5" x14ac:dyDescent="0.25">
      <c r="H966" s="9"/>
      <c r="K966" s="37"/>
      <c r="L966" s="37"/>
      <c r="P966" s="7"/>
    </row>
    <row r="967" spans="8:16" ht="12.5" x14ac:dyDescent="0.25">
      <c r="H967" s="9"/>
      <c r="K967" s="37"/>
      <c r="L967" s="37"/>
      <c r="P967" s="7"/>
    </row>
    <row r="968" spans="8:16" ht="12.5" x14ac:dyDescent="0.25">
      <c r="H968" s="9"/>
      <c r="K968" s="37"/>
      <c r="L968" s="37"/>
      <c r="P968" s="7"/>
    </row>
    <row r="969" spans="8:16" ht="12.5" x14ac:dyDescent="0.25">
      <c r="H969" s="9"/>
      <c r="K969" s="37"/>
      <c r="L969" s="37"/>
      <c r="P969" s="7"/>
    </row>
    <row r="970" spans="8:16" ht="12.5" x14ac:dyDescent="0.25">
      <c r="H970" s="9"/>
      <c r="K970" s="37"/>
      <c r="L970" s="37"/>
      <c r="P970" s="7"/>
    </row>
    <row r="971" spans="8:16" ht="12.5" x14ac:dyDescent="0.25">
      <c r="H971" s="9"/>
      <c r="K971" s="37"/>
      <c r="L971" s="37"/>
      <c r="P971" s="7"/>
    </row>
    <row r="972" spans="8:16" ht="12.5" x14ac:dyDescent="0.25">
      <c r="H972" s="9"/>
      <c r="K972" s="37"/>
      <c r="L972" s="37"/>
      <c r="P972" s="7"/>
    </row>
    <row r="973" spans="8:16" ht="12.5" x14ac:dyDescent="0.25">
      <c r="H973" s="9"/>
      <c r="K973" s="37"/>
      <c r="L973" s="37"/>
      <c r="P973" s="7"/>
    </row>
    <row r="974" spans="8:16" ht="12.5" x14ac:dyDescent="0.25">
      <c r="H974" s="9"/>
      <c r="K974" s="37"/>
      <c r="L974" s="37"/>
      <c r="P974" s="7"/>
    </row>
    <row r="975" spans="8:16" ht="12.5" x14ac:dyDescent="0.25">
      <c r="H975" s="9"/>
      <c r="K975" s="37"/>
      <c r="L975" s="37"/>
      <c r="P975" s="7"/>
    </row>
    <row r="976" spans="8:16" ht="12.5" x14ac:dyDescent="0.25">
      <c r="H976" s="9"/>
      <c r="K976" s="37"/>
      <c r="L976" s="37"/>
      <c r="P976" s="7"/>
    </row>
    <row r="977" spans="8:16" ht="12.5" x14ac:dyDescent="0.25">
      <c r="H977" s="9"/>
      <c r="K977" s="37"/>
      <c r="L977" s="37"/>
      <c r="P977" s="7"/>
    </row>
    <row r="978" spans="8:16" ht="12.5" x14ac:dyDescent="0.25">
      <c r="H978" s="9"/>
      <c r="K978" s="37"/>
      <c r="L978" s="37"/>
      <c r="P978" s="7"/>
    </row>
    <row r="979" spans="8:16" ht="12.5" x14ac:dyDescent="0.25">
      <c r="H979" s="9"/>
      <c r="K979" s="37"/>
      <c r="L979" s="37"/>
      <c r="P979" s="7"/>
    </row>
    <row r="980" spans="8:16" ht="12.5" x14ac:dyDescent="0.25">
      <c r="H980" s="9"/>
      <c r="K980" s="37"/>
      <c r="L980" s="37"/>
      <c r="P980" s="7"/>
    </row>
    <row r="981" spans="8:16" ht="12.5" x14ac:dyDescent="0.25">
      <c r="H981" s="9"/>
      <c r="K981" s="37"/>
      <c r="L981" s="37"/>
      <c r="P981" s="7"/>
    </row>
    <row r="982" spans="8:16" ht="12.5" x14ac:dyDescent="0.25">
      <c r="H982" s="9"/>
      <c r="K982" s="37"/>
      <c r="L982" s="37"/>
      <c r="P982" s="7"/>
    </row>
    <row r="983" spans="8:16" ht="12.5" x14ac:dyDescent="0.25">
      <c r="H983" s="9"/>
      <c r="K983" s="37"/>
      <c r="L983" s="37"/>
      <c r="P983" s="7"/>
    </row>
    <row r="984" spans="8:16" ht="12.5" x14ac:dyDescent="0.25">
      <c r="H984" s="9"/>
      <c r="K984" s="37"/>
      <c r="L984" s="37"/>
      <c r="P984" s="7"/>
    </row>
    <row r="985" spans="8:16" ht="12.5" x14ac:dyDescent="0.25">
      <c r="H985" s="9"/>
      <c r="K985" s="37"/>
      <c r="L985" s="37"/>
      <c r="P985" s="7"/>
    </row>
    <row r="986" spans="8:16" ht="12.5" x14ac:dyDescent="0.25">
      <c r="H986" s="9"/>
      <c r="K986" s="37"/>
      <c r="L986" s="37"/>
      <c r="P986" s="7"/>
    </row>
    <row r="987" spans="8:16" ht="12.5" x14ac:dyDescent="0.25">
      <c r="H987" s="9"/>
      <c r="K987" s="37"/>
      <c r="L987" s="37"/>
      <c r="P987" s="7"/>
    </row>
    <row r="988" spans="8:16" ht="12.5" x14ac:dyDescent="0.25">
      <c r="H988" s="9"/>
      <c r="K988" s="37"/>
      <c r="L988" s="37"/>
      <c r="P988" s="7"/>
    </row>
    <row r="989" spans="8:16" ht="12.5" x14ac:dyDescent="0.25">
      <c r="H989" s="9"/>
      <c r="K989" s="37"/>
      <c r="L989" s="37"/>
      <c r="P989" s="7"/>
    </row>
    <row r="990" spans="8:16" ht="12.5" x14ac:dyDescent="0.25">
      <c r="H990" s="9"/>
      <c r="K990" s="37"/>
      <c r="L990" s="37"/>
      <c r="P990" s="7"/>
    </row>
    <row r="991" spans="8:16" ht="12.5" x14ac:dyDescent="0.25">
      <c r="H991" s="9"/>
      <c r="K991" s="37"/>
      <c r="L991" s="37"/>
      <c r="P991" s="7"/>
    </row>
    <row r="992" spans="8:16" ht="12.5" x14ac:dyDescent="0.25">
      <c r="H992" s="9"/>
      <c r="K992" s="37"/>
      <c r="L992" s="37"/>
      <c r="P992" s="7"/>
    </row>
    <row r="993" spans="8:16" ht="12.5" x14ac:dyDescent="0.25">
      <c r="H993" s="9"/>
      <c r="K993" s="37"/>
      <c r="L993" s="37"/>
      <c r="P993" s="7"/>
    </row>
    <row r="994" spans="8:16" ht="12.5" x14ac:dyDescent="0.25">
      <c r="H994" s="9"/>
      <c r="K994" s="37"/>
      <c r="L994" s="37"/>
      <c r="P994" s="7"/>
    </row>
    <row r="995" spans="8:16" ht="12.5" x14ac:dyDescent="0.25">
      <c r="H995" s="9"/>
      <c r="K995" s="37"/>
      <c r="L995" s="37"/>
      <c r="P995" s="7"/>
    </row>
    <row r="996" spans="8:16" ht="12.5" x14ac:dyDescent="0.25">
      <c r="H996" s="9"/>
      <c r="K996" s="37"/>
      <c r="L996" s="37"/>
      <c r="P996" s="7"/>
    </row>
    <row r="997" spans="8:16" ht="12.5" x14ac:dyDescent="0.25">
      <c r="H997" s="9"/>
      <c r="K997" s="37"/>
      <c r="L997" s="37"/>
      <c r="P997" s="7"/>
    </row>
    <row r="998" spans="8:16" ht="12.5" x14ac:dyDescent="0.25">
      <c r="H998" s="9"/>
      <c r="K998" s="37"/>
      <c r="L998" s="37"/>
      <c r="P998" s="7"/>
    </row>
    <row r="999" spans="8:16" ht="12.5" x14ac:dyDescent="0.25">
      <c r="H999" s="9"/>
      <c r="K999" s="37"/>
      <c r="L999" s="37"/>
      <c r="P999" s="7"/>
    </row>
    <row r="1000" spans="8:16" ht="12.5" x14ac:dyDescent="0.25">
      <c r="H1000" s="9"/>
      <c r="K1000" s="37"/>
      <c r="L1000" s="37"/>
      <c r="P1000" s="7"/>
    </row>
    <row r="1001" spans="8:16" ht="12.5" x14ac:dyDescent="0.25">
      <c r="H1001" s="9"/>
      <c r="K1001" s="37"/>
      <c r="L1001" s="37"/>
      <c r="P1001" s="7"/>
    </row>
    <row r="1002" spans="8:16" ht="12.5" x14ac:dyDescent="0.25">
      <c r="H1002" s="9"/>
      <c r="K1002" s="37"/>
      <c r="L1002" s="37"/>
      <c r="P1002" s="7"/>
    </row>
    <row r="1003" spans="8:16" ht="12.5" x14ac:dyDescent="0.25">
      <c r="H1003" s="9"/>
      <c r="K1003" s="37"/>
      <c r="L1003" s="37"/>
      <c r="P1003" s="7"/>
    </row>
    <row r="1004" spans="8:16" ht="12.5" x14ac:dyDescent="0.25">
      <c r="H1004" s="9"/>
      <c r="K1004" s="37"/>
      <c r="L1004" s="37"/>
      <c r="P1004" s="7"/>
    </row>
    <row r="1005" spans="8:16" ht="12.5" x14ac:dyDescent="0.25">
      <c r="H1005" s="9"/>
      <c r="K1005" s="37"/>
      <c r="L1005" s="37"/>
      <c r="P1005" s="7"/>
    </row>
    <row r="1006" spans="8:16" ht="12.5" x14ac:dyDescent="0.25">
      <c r="H1006" s="9"/>
      <c r="K1006" s="37"/>
      <c r="L1006" s="37"/>
      <c r="P1006" s="7"/>
    </row>
    <row r="1007" spans="8:16" ht="12.5" x14ac:dyDescent="0.25">
      <c r="H1007" s="9"/>
      <c r="K1007" s="37"/>
      <c r="L1007" s="37"/>
      <c r="P1007" s="7"/>
    </row>
    <row r="1008" spans="8:16" ht="12.5" x14ac:dyDescent="0.25">
      <c r="H1008" s="9"/>
      <c r="K1008" s="37"/>
      <c r="L1008" s="37"/>
      <c r="P1008" s="7"/>
    </row>
    <row r="1009" spans="8:16" ht="12.5" x14ac:dyDescent="0.25">
      <c r="H1009" s="9"/>
      <c r="K1009" s="37"/>
      <c r="L1009" s="37"/>
      <c r="P1009" s="7"/>
    </row>
    <row r="1010" spans="8:16" ht="12.5" x14ac:dyDescent="0.25">
      <c r="H1010" s="9"/>
      <c r="K1010" s="37"/>
      <c r="L1010" s="37"/>
      <c r="P1010" s="7"/>
    </row>
    <row r="1011" spans="8:16" ht="12.5" x14ac:dyDescent="0.25">
      <c r="H1011" s="9"/>
      <c r="K1011" s="37"/>
      <c r="L1011" s="37"/>
      <c r="P1011" s="7"/>
    </row>
    <row r="1012" spans="8:16" ht="12.5" x14ac:dyDescent="0.25">
      <c r="H1012" s="9"/>
      <c r="K1012" s="37"/>
      <c r="L1012" s="37"/>
      <c r="P1012" s="7"/>
    </row>
    <row r="1013" spans="8:16" ht="12.5" x14ac:dyDescent="0.25">
      <c r="H1013" s="9"/>
      <c r="K1013" s="37"/>
      <c r="L1013" s="37"/>
      <c r="P1013" s="7"/>
    </row>
    <row r="1014" spans="8:16" ht="12.5" x14ac:dyDescent="0.25">
      <c r="H1014" s="9"/>
      <c r="K1014" s="37"/>
      <c r="L1014" s="37"/>
      <c r="P1014" s="7"/>
    </row>
    <row r="1015" spans="8:16" ht="12.5" x14ac:dyDescent="0.25">
      <c r="H1015" s="9"/>
      <c r="K1015" s="37"/>
      <c r="L1015" s="37"/>
      <c r="P1015" s="7"/>
    </row>
    <row r="1016" spans="8:16" ht="12.5" x14ac:dyDescent="0.25">
      <c r="H1016" s="9"/>
      <c r="K1016" s="37"/>
      <c r="L1016" s="37"/>
      <c r="P1016" s="7"/>
    </row>
    <row r="1017" spans="8:16" ht="12.5" x14ac:dyDescent="0.25">
      <c r="H1017" s="9"/>
      <c r="K1017" s="37"/>
      <c r="L1017" s="37"/>
      <c r="P1017" s="7"/>
    </row>
    <row r="1018" spans="8:16" ht="12.5" x14ac:dyDescent="0.25">
      <c r="H1018" s="9"/>
      <c r="K1018" s="37"/>
      <c r="L1018" s="37"/>
      <c r="P1018" s="7"/>
    </row>
    <row r="1019" spans="8:16" ht="12.5" x14ac:dyDescent="0.25">
      <c r="H1019" s="9"/>
      <c r="K1019" s="37"/>
      <c r="L1019" s="37"/>
      <c r="P1019" s="7"/>
    </row>
    <row r="1020" spans="8:16" ht="12.5" x14ac:dyDescent="0.25">
      <c r="H1020" s="9"/>
      <c r="K1020" s="37"/>
      <c r="L1020" s="37"/>
      <c r="P1020" s="7"/>
    </row>
    <row r="1021" spans="8:16" ht="12.5" x14ac:dyDescent="0.25">
      <c r="H1021" s="9"/>
      <c r="K1021" s="37"/>
      <c r="L1021" s="37"/>
      <c r="P1021" s="7"/>
    </row>
    <row r="1022" spans="8:16" ht="12.5" x14ac:dyDescent="0.25">
      <c r="H1022" s="9"/>
      <c r="K1022" s="37"/>
      <c r="L1022" s="37"/>
      <c r="P1022" s="7"/>
    </row>
    <row r="1023" spans="8:16" ht="12.5" x14ac:dyDescent="0.25">
      <c r="H1023" s="9"/>
      <c r="K1023" s="37"/>
      <c r="L1023" s="37"/>
      <c r="P1023" s="7"/>
    </row>
    <row r="1024" spans="8:16" ht="12.5" x14ac:dyDescent="0.25">
      <c r="H1024" s="9"/>
      <c r="K1024" s="37"/>
      <c r="L1024" s="37"/>
      <c r="P1024" s="7"/>
    </row>
    <row r="1025" spans="8:16" ht="12.5" x14ac:dyDescent="0.25">
      <c r="H1025" s="9"/>
      <c r="K1025" s="37"/>
      <c r="L1025" s="37"/>
      <c r="P1025" s="7"/>
    </row>
    <row r="1026" spans="8:16" ht="12.5" x14ac:dyDescent="0.25">
      <c r="H1026" s="9"/>
      <c r="K1026" s="37"/>
      <c r="L1026" s="37"/>
      <c r="P1026" s="7"/>
    </row>
    <row r="1027" spans="8:16" ht="12.5" x14ac:dyDescent="0.25">
      <c r="H1027" s="9"/>
      <c r="K1027" s="37"/>
      <c r="L1027" s="37"/>
      <c r="P1027" s="7"/>
    </row>
    <row r="1028" spans="8:16" ht="12.5" x14ac:dyDescent="0.25">
      <c r="H1028" s="9"/>
      <c r="K1028" s="37"/>
      <c r="L1028" s="37"/>
      <c r="P1028" s="7"/>
    </row>
    <row r="1029" spans="8:16" ht="12.5" x14ac:dyDescent="0.25">
      <c r="H1029" s="9"/>
      <c r="K1029" s="37"/>
      <c r="L1029" s="37"/>
      <c r="P1029" s="7"/>
    </row>
    <row r="1030" spans="8:16" ht="12.5" x14ac:dyDescent="0.25">
      <c r="H1030" s="9"/>
      <c r="K1030" s="37"/>
      <c r="L1030" s="37"/>
      <c r="P1030" s="7"/>
    </row>
    <row r="1031" spans="8:16" ht="12.5" x14ac:dyDescent="0.25">
      <c r="H1031" s="9"/>
      <c r="K1031" s="37"/>
      <c r="L1031" s="37"/>
      <c r="P1031" s="7"/>
    </row>
    <row r="1032" spans="8:16" ht="12.5" x14ac:dyDescent="0.25">
      <c r="H1032" s="9"/>
      <c r="K1032" s="37"/>
      <c r="L1032" s="37"/>
      <c r="P1032" s="7"/>
    </row>
    <row r="1033" spans="8:16" ht="12.5" x14ac:dyDescent="0.25">
      <c r="H1033" s="9"/>
      <c r="K1033" s="37"/>
      <c r="L1033" s="37"/>
      <c r="P1033" s="7"/>
    </row>
  </sheetData>
  <mergeCells count="1">
    <mergeCell ref="B3:G5"/>
  </mergeCells>
  <conditionalFormatting sqref="C2">
    <cfRule type="notContainsBlanks" dxfId="0" priority="1">
      <formula>LEN(TRIM(C2))&gt;0</formula>
    </cfRule>
  </conditionalFormatting>
  <hyperlinks>
    <hyperlink ref="J15" r:id="rId1" xr:uid="{00000000-0004-0000-0000-000000000000}"/>
    <hyperlink ref="J16" r:id="rId2" xr:uid="{00000000-0004-0000-0000-000001000000}"/>
    <hyperlink ref="J17" r:id="rId3" xr:uid="{00000000-0004-0000-0000-000002000000}"/>
    <hyperlink ref="J19" r:id="rId4" xr:uid="{00000000-0004-0000-0000-000003000000}"/>
    <hyperlink ref="J20" r:id="rId5" xr:uid="{00000000-0004-0000-0000-000004000000}"/>
    <hyperlink ref="J21" r:id="rId6" xr:uid="{00000000-0004-0000-0000-000005000000}"/>
    <hyperlink ref="J22" r:id="rId7" xr:uid="{00000000-0004-0000-0000-000006000000}"/>
    <hyperlink ref="J23" r:id="rId8" xr:uid="{00000000-0004-0000-0000-000007000000}"/>
    <hyperlink ref="J24" r:id="rId9" xr:uid="{00000000-0004-0000-0000-000008000000}"/>
    <hyperlink ref="J25" r:id="rId10" xr:uid="{00000000-0004-0000-0000-000009000000}"/>
    <hyperlink ref="J26" r:id="rId11" xr:uid="{00000000-0004-0000-0000-00000A000000}"/>
    <hyperlink ref="J27" r:id="rId12" xr:uid="{00000000-0004-0000-0000-00000B000000}"/>
    <hyperlink ref="J28" r:id="rId13" xr:uid="{00000000-0004-0000-0000-00000C000000}"/>
    <hyperlink ref="J30" r:id="rId14" xr:uid="{00000000-0004-0000-0000-00000D000000}"/>
    <hyperlink ref="J31" r:id="rId15" xr:uid="{00000000-0004-0000-0000-00000E000000}"/>
    <hyperlink ref="J32" r:id="rId16" xr:uid="{00000000-0004-0000-0000-00000F000000}"/>
    <hyperlink ref="J33" r:id="rId17" xr:uid="{00000000-0004-0000-0000-000010000000}"/>
    <hyperlink ref="J34" r:id="rId18" xr:uid="{00000000-0004-0000-0000-000011000000}"/>
    <hyperlink ref="J35" r:id="rId19" xr:uid="{00000000-0004-0000-0000-000012000000}"/>
    <hyperlink ref="J36" r:id="rId20" xr:uid="{00000000-0004-0000-0000-000013000000}"/>
    <hyperlink ref="J37" r:id="rId21" xr:uid="{00000000-0004-0000-0000-000014000000}"/>
    <hyperlink ref="J38" r:id="rId22" xr:uid="{00000000-0004-0000-0000-000015000000}"/>
    <hyperlink ref="J39" r:id="rId23" xr:uid="{00000000-0004-0000-0000-000016000000}"/>
    <hyperlink ref="J40" r:id="rId24" xr:uid="{00000000-0004-0000-0000-000017000000}"/>
    <hyperlink ref="J41" r:id="rId25" xr:uid="{00000000-0004-0000-0000-000018000000}"/>
    <hyperlink ref="J42" r:id="rId26" xr:uid="{00000000-0004-0000-0000-000019000000}"/>
    <hyperlink ref="J43" r:id="rId27" xr:uid="{00000000-0004-0000-0000-00001A000000}"/>
    <hyperlink ref="J45" r:id="rId28" xr:uid="{00000000-0004-0000-0000-00001B000000}"/>
    <hyperlink ref="J46" r:id="rId29" xr:uid="{00000000-0004-0000-0000-00001C000000}"/>
    <hyperlink ref="J47" r:id="rId30" xr:uid="{00000000-0004-0000-0000-00001D000000}"/>
    <hyperlink ref="J49" r:id="rId31" xr:uid="{00000000-0004-0000-0000-00001E000000}"/>
    <hyperlink ref="J51" r:id="rId32" xr:uid="{00000000-0004-0000-0000-00001F000000}"/>
    <hyperlink ref="J52" r:id="rId33" xr:uid="{00000000-0004-0000-0000-000020000000}"/>
    <hyperlink ref="J53" r:id="rId34" xr:uid="{00000000-0004-0000-0000-000021000000}"/>
    <hyperlink ref="J54" r:id="rId35" xr:uid="{00000000-0004-0000-0000-000022000000}"/>
    <hyperlink ref="J55" r:id="rId36" xr:uid="{00000000-0004-0000-0000-000024000000}"/>
    <hyperlink ref="J56" r:id="rId37" xr:uid="{00000000-0004-0000-0000-000025000000}"/>
    <hyperlink ref="J57" r:id="rId38" xr:uid="{00000000-0004-0000-0000-000026000000}"/>
    <hyperlink ref="J58" r:id="rId39" xr:uid="{00000000-0004-0000-0000-000027000000}"/>
    <hyperlink ref="J59" r:id="rId40" xr:uid="{00000000-0004-0000-0000-000028000000}"/>
    <hyperlink ref="J60" r:id="rId41" xr:uid="{00000000-0004-0000-0000-000029000000}"/>
    <hyperlink ref="J61" r:id="rId42" xr:uid="{00000000-0004-0000-0000-00002A000000}"/>
    <hyperlink ref="J63" r:id="rId43" xr:uid="{00000000-0004-0000-0000-00002B000000}"/>
    <hyperlink ref="J64" r:id="rId44" xr:uid="{00000000-0004-0000-0000-00002C000000}"/>
    <hyperlink ref="J65" r:id="rId45" xr:uid="{00000000-0004-0000-0000-00002D000000}"/>
    <hyperlink ref="J69" r:id="rId46" xr:uid="{00000000-0004-0000-0000-00002F000000}"/>
    <hyperlink ref="J72" r:id="rId47" xr:uid="{00000000-0004-0000-0000-000030000000}"/>
    <hyperlink ref="J73" r:id="rId48" xr:uid="{00000000-0004-0000-0000-000031000000}"/>
    <hyperlink ref="J74" r:id="rId49" xr:uid="{00000000-0004-0000-0000-000032000000}"/>
    <hyperlink ref="J75" r:id="rId50" xr:uid="{00000000-0004-0000-0000-000033000000}"/>
    <hyperlink ref="J79" r:id="rId51" xr:uid="{00000000-0004-0000-0000-000034000000}"/>
    <hyperlink ref="J80" r:id="rId52" xr:uid="{00000000-0004-0000-0000-000035000000}"/>
    <hyperlink ref="J81" r:id="rId53" xr:uid="{00000000-0004-0000-0000-000036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9"/>
  <sheetViews>
    <sheetView workbookViewId="0">
      <selection activeCell="A2" sqref="A2:XFD2"/>
    </sheetView>
  </sheetViews>
  <sheetFormatPr defaultColWidth="14.453125" defaultRowHeight="15.75" customHeight="1" x14ac:dyDescent="0.25"/>
  <sheetData>
    <row r="1" spans="1:3" ht="15.75" customHeight="1" x14ac:dyDescent="0.25">
      <c r="A1" s="6" t="s">
        <v>245</v>
      </c>
      <c r="B1" s="6" t="s">
        <v>246</v>
      </c>
      <c r="C1" s="21">
        <f>SUM(B:B)</f>
        <v>321.35999999999996</v>
      </c>
    </row>
    <row r="2" spans="1:3" ht="15.75" customHeight="1" x14ac:dyDescent="0.25">
      <c r="A2" s="6" t="s">
        <v>247</v>
      </c>
      <c r="B2" s="6">
        <v>4.83</v>
      </c>
    </row>
    <row r="3" spans="1:3" ht="15.75" customHeight="1" x14ac:dyDescent="0.25">
      <c r="A3" s="6" t="s">
        <v>248</v>
      </c>
      <c r="B3" s="6">
        <v>8.1199999999999992</v>
      </c>
    </row>
    <row r="4" spans="1:3" ht="15.75" customHeight="1" x14ac:dyDescent="0.25">
      <c r="A4" s="6" t="s">
        <v>249</v>
      </c>
      <c r="B4" s="6">
        <v>2.2400000000000002</v>
      </c>
    </row>
    <row r="5" spans="1:3" ht="15.75" customHeight="1" x14ac:dyDescent="0.25">
      <c r="A5" s="6" t="s">
        <v>250</v>
      </c>
      <c r="B5" s="6">
        <v>9.94</v>
      </c>
    </row>
    <row r="6" spans="1:3" ht="15.75" customHeight="1" x14ac:dyDescent="0.25">
      <c r="A6" s="6" t="s">
        <v>250</v>
      </c>
      <c r="B6" s="6">
        <v>9.75</v>
      </c>
    </row>
    <row r="7" spans="1:3" ht="15.75" customHeight="1" x14ac:dyDescent="0.25">
      <c r="A7" s="6" t="s">
        <v>251</v>
      </c>
      <c r="B7" s="6">
        <v>2.5</v>
      </c>
    </row>
    <row r="8" spans="1:3" ht="15.75" customHeight="1" x14ac:dyDescent="0.25">
      <c r="A8" s="6" t="s">
        <v>252</v>
      </c>
      <c r="B8" s="6">
        <v>12.97</v>
      </c>
    </row>
    <row r="9" spans="1:3" ht="15.75" customHeight="1" x14ac:dyDescent="0.25">
      <c r="A9" s="6" t="s">
        <v>253</v>
      </c>
      <c r="B9" s="6">
        <v>7.62</v>
      </c>
    </row>
    <row r="10" spans="1:3" ht="15.75" customHeight="1" x14ac:dyDescent="0.25">
      <c r="A10" s="6" t="s">
        <v>254</v>
      </c>
      <c r="B10" s="6">
        <v>3.5</v>
      </c>
    </row>
    <row r="11" spans="1:3" ht="15.75" customHeight="1" x14ac:dyDescent="0.25">
      <c r="A11" s="6" t="s">
        <v>255</v>
      </c>
      <c r="B11" s="6">
        <v>6.5</v>
      </c>
    </row>
    <row r="12" spans="1:3" ht="15.75" customHeight="1" x14ac:dyDescent="0.25">
      <c r="A12" s="6" t="s">
        <v>256</v>
      </c>
      <c r="B12" s="6">
        <v>9.52</v>
      </c>
    </row>
    <row r="13" spans="1:3" ht="15.75" customHeight="1" x14ac:dyDescent="0.25">
      <c r="A13" s="6" t="s">
        <v>257</v>
      </c>
      <c r="B13" s="6">
        <v>4</v>
      </c>
    </row>
    <row r="14" spans="1:3" ht="15.75" customHeight="1" x14ac:dyDescent="0.25">
      <c r="A14" s="6" t="s">
        <v>258</v>
      </c>
      <c r="B14" s="6">
        <v>3.42</v>
      </c>
    </row>
    <row r="15" spans="1:3" ht="15.75" customHeight="1" x14ac:dyDescent="0.25">
      <c r="A15" s="6" t="s">
        <v>259</v>
      </c>
      <c r="B15" s="6">
        <v>1.61</v>
      </c>
    </row>
    <row r="16" spans="1:3" ht="15.75" customHeight="1" x14ac:dyDescent="0.25">
      <c r="A16" s="6" t="s">
        <v>260</v>
      </c>
      <c r="B16" s="6">
        <v>11.7</v>
      </c>
    </row>
    <row r="17" spans="1:2" ht="15.75" customHeight="1" x14ac:dyDescent="0.25">
      <c r="A17" s="6" t="s">
        <v>261</v>
      </c>
      <c r="B17" s="6">
        <v>11.63</v>
      </c>
    </row>
    <row r="18" spans="1:2" ht="15.75" customHeight="1" x14ac:dyDescent="0.25">
      <c r="A18" s="6" t="s">
        <v>262</v>
      </c>
      <c r="B18" s="6">
        <v>12.52</v>
      </c>
    </row>
    <row r="19" spans="1:2" ht="15.75" customHeight="1" x14ac:dyDescent="0.25">
      <c r="A19" s="6" t="s">
        <v>263</v>
      </c>
      <c r="B19" s="6">
        <v>4.9800000000000004</v>
      </c>
    </row>
    <row r="20" spans="1:2" ht="15.75" customHeight="1" x14ac:dyDescent="0.25">
      <c r="A20" s="6" t="s">
        <v>264</v>
      </c>
      <c r="B20" s="6">
        <v>10</v>
      </c>
    </row>
    <row r="21" spans="1:2" ht="15.75" customHeight="1" x14ac:dyDescent="0.25">
      <c r="A21" s="6" t="s">
        <v>265</v>
      </c>
      <c r="B21" s="6">
        <v>12.42</v>
      </c>
    </row>
    <row r="22" spans="1:2" ht="15.75" customHeight="1" x14ac:dyDescent="0.25">
      <c r="A22" s="6" t="s">
        <v>266</v>
      </c>
      <c r="B22" s="6">
        <v>10.29</v>
      </c>
    </row>
    <row r="23" spans="1:2" ht="15.75" customHeight="1" x14ac:dyDescent="0.25">
      <c r="A23" s="6" t="s">
        <v>260</v>
      </c>
      <c r="B23" s="6">
        <v>3.34</v>
      </c>
    </row>
    <row r="24" spans="1:2" ht="15.75" customHeight="1" x14ac:dyDescent="0.25">
      <c r="A24" s="6" t="s">
        <v>266</v>
      </c>
      <c r="B24" s="6">
        <v>10.29</v>
      </c>
    </row>
    <row r="25" spans="1:2" ht="15.75" customHeight="1" x14ac:dyDescent="0.25">
      <c r="A25" s="6" t="s">
        <v>267</v>
      </c>
      <c r="B25" s="6">
        <v>4.21</v>
      </c>
    </row>
    <row r="26" spans="1:2" ht="15.75" customHeight="1" x14ac:dyDescent="0.25">
      <c r="A26" s="6" t="s">
        <v>268</v>
      </c>
      <c r="B26" s="6">
        <v>1.24</v>
      </c>
    </row>
    <row r="27" spans="1:2" ht="15.75" customHeight="1" x14ac:dyDescent="0.25">
      <c r="A27" s="6" t="s">
        <v>269</v>
      </c>
      <c r="B27" s="6">
        <v>4.24</v>
      </c>
    </row>
    <row r="28" spans="1:2" ht="15.75" customHeight="1" x14ac:dyDescent="0.25">
      <c r="A28" s="6" t="s">
        <v>270</v>
      </c>
      <c r="B28" s="6">
        <v>12.42</v>
      </c>
    </row>
    <row r="29" spans="1:2" ht="15.75" customHeight="1" x14ac:dyDescent="0.25">
      <c r="A29" s="6" t="s">
        <v>269</v>
      </c>
      <c r="B29" s="6">
        <v>4.24</v>
      </c>
    </row>
    <row r="30" spans="1:2" ht="15.75" customHeight="1" x14ac:dyDescent="0.25">
      <c r="A30" s="6" t="s">
        <v>271</v>
      </c>
      <c r="B30" s="6">
        <v>12.42</v>
      </c>
    </row>
    <row r="31" spans="1:2" ht="15.75" customHeight="1" x14ac:dyDescent="0.25">
      <c r="A31" s="6" t="s">
        <v>272</v>
      </c>
      <c r="B31" s="6">
        <v>17.53</v>
      </c>
    </row>
    <row r="32" spans="1:2" ht="15.75" customHeight="1" x14ac:dyDescent="0.25">
      <c r="A32" s="6" t="s">
        <v>272</v>
      </c>
      <c r="B32" s="6">
        <v>17.53</v>
      </c>
    </row>
    <row r="33" spans="1:2" ht="15.75" customHeight="1" x14ac:dyDescent="0.25">
      <c r="A33" s="6" t="s">
        <v>273</v>
      </c>
      <c r="B33" s="6">
        <v>12.04</v>
      </c>
    </row>
    <row r="34" spans="1:2" ht="15.75" customHeight="1" x14ac:dyDescent="0.25">
      <c r="A34" s="6" t="s">
        <v>274</v>
      </c>
      <c r="B34" s="6">
        <v>7.09</v>
      </c>
    </row>
    <row r="35" spans="1:2" ht="15.75" customHeight="1" x14ac:dyDescent="0.25">
      <c r="A35" s="6" t="s">
        <v>275</v>
      </c>
      <c r="B35" s="6">
        <v>13.58</v>
      </c>
    </row>
    <row r="36" spans="1:2" ht="15.75" customHeight="1" x14ac:dyDescent="0.25">
      <c r="A36" s="6" t="s">
        <v>276</v>
      </c>
      <c r="B36" s="6">
        <v>13.38</v>
      </c>
    </row>
    <row r="37" spans="1:2" ht="15.75" customHeight="1" x14ac:dyDescent="0.25">
      <c r="A37" s="6" t="s">
        <v>277</v>
      </c>
      <c r="B37" s="6">
        <v>6.62</v>
      </c>
    </row>
    <row r="38" spans="1:2" ht="12.5" x14ac:dyDescent="0.25">
      <c r="A38" s="6" t="s">
        <v>278</v>
      </c>
      <c r="B38" s="6">
        <v>16.29</v>
      </c>
    </row>
    <row r="39" spans="1:2" ht="12.5" x14ac:dyDescent="0.25">
      <c r="A39" s="6" t="s">
        <v>279</v>
      </c>
      <c r="B39" s="6">
        <v>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Whittaker</dc:creator>
  <cp:lastModifiedBy>Jack Whittaker</cp:lastModifiedBy>
  <dcterms:modified xsi:type="dcterms:W3CDTF">2020-10-14T23:36:35Z</dcterms:modified>
</cp:coreProperties>
</file>