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4" i="1"/>
  <c r="F15" s="1"/>
  <c r="F11"/>
  <c r="F10"/>
  <c r="F6"/>
  <c r="F5"/>
  <c r="F7" s="1"/>
  <c r="F19" s="1"/>
</calcChain>
</file>

<file path=xl/sharedStrings.xml><?xml version="1.0" encoding="utf-8"?>
<sst xmlns="http://schemas.openxmlformats.org/spreadsheetml/2006/main" count="27" uniqueCount="20">
  <si>
    <t>结算表  2015-4-18</t>
    <phoneticPr fontId="3" type="noConversion"/>
  </si>
  <si>
    <t>创新西路333弄    96-1302整租</t>
    <phoneticPr fontId="3" type="noConversion"/>
  </si>
  <si>
    <t>电费明细</t>
  </si>
  <si>
    <t>入住抄见数</t>
    <phoneticPr fontId="3" type="noConversion"/>
  </si>
  <si>
    <t>结算日抄见数</t>
    <phoneticPr fontId="3" type="noConversion"/>
  </si>
  <si>
    <t>单价（元/度）</t>
    <phoneticPr fontId="3" type="noConversion"/>
  </si>
  <si>
    <t>应付金额（元）</t>
    <phoneticPr fontId="3" type="noConversion"/>
  </si>
  <si>
    <t>平</t>
  </si>
  <si>
    <t>谷</t>
  </si>
  <si>
    <t>电费总用金额：</t>
    <phoneticPr fontId="3" type="noConversion"/>
  </si>
  <si>
    <t>水费明细</t>
  </si>
  <si>
    <t>单价（元/吨）</t>
    <phoneticPr fontId="3" type="noConversion"/>
  </si>
  <si>
    <t>煤气明细</t>
    <phoneticPr fontId="3" type="noConversion"/>
  </si>
  <si>
    <t>单价（元/立方）</t>
    <phoneticPr fontId="3" type="noConversion"/>
  </si>
  <si>
    <t>煤气费总用金额：</t>
    <phoneticPr fontId="3" type="noConversion"/>
  </si>
  <si>
    <t>有线使用明细</t>
    <phoneticPr fontId="3" type="noConversion"/>
  </si>
  <si>
    <t>入住日</t>
    <phoneticPr fontId="3" type="noConversion"/>
  </si>
  <si>
    <t>结算日</t>
    <phoneticPr fontId="3" type="noConversion"/>
  </si>
  <si>
    <t>单价（元/月）</t>
    <phoneticPr fontId="3" type="noConversion"/>
  </si>
  <si>
    <t>水电煤、有线使用费等合计总金额：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</si>
</sst>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b/>
      <sz val="18"/>
      <name val="宋体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center" vertical="center"/>
    </xf>
    <xf numFmtId="176" fontId="4" fillId="0" borderId="6" xfId="0" applyNumberFormat="1" applyFont="1" applyFill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176" fontId="4" fillId="0" borderId="9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176" fontId="4" fillId="0" borderId="0" xfId="0" applyNumberFormat="1" applyFont="1" applyFill="1" applyBorder="1" applyAlignment="1" applyProtection="1">
      <alignment horizontal="center" vertical="center"/>
    </xf>
    <xf numFmtId="176" fontId="0" fillId="0" borderId="6" xfId="0" applyNumberForma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>
      <alignment horizontal="center" vertical="center"/>
    </xf>
    <xf numFmtId="176" fontId="4" fillId="0" borderId="5" xfId="0" applyNumberFormat="1" applyFont="1" applyFill="1" applyBorder="1" applyAlignment="1" applyProtection="1">
      <alignment horizontal="center" vertical="center"/>
    </xf>
    <xf numFmtId="0" fontId="0" fillId="0" borderId="2" xfId="0" applyNumberFormat="1" applyFill="1" applyBorder="1" applyAlignment="1" applyProtection="1">
      <alignment horizontal="center" vertical="center"/>
    </xf>
    <xf numFmtId="176" fontId="4" fillId="0" borderId="3" xfId="0" applyNumberFormat="1" applyFont="1" applyFill="1" applyBorder="1" applyAlignment="1" applyProtection="1">
      <alignment horizontal="center" vertical="center"/>
    </xf>
    <xf numFmtId="0" fontId="0" fillId="0" borderId="4" xfId="0" applyNumberFormat="1" applyFill="1" applyBorder="1" applyAlignment="1" applyProtection="1">
      <alignment horizontal="center" vertical="center"/>
    </xf>
    <xf numFmtId="0" fontId="0" fillId="0" borderId="5" xfId="0" applyNumberFormat="1" applyFill="1" applyBorder="1" applyAlignment="1" applyProtection="1">
      <alignment horizontal="center" vertical="center"/>
    </xf>
    <xf numFmtId="58" fontId="0" fillId="0" borderId="5" xfId="0" applyNumberFormat="1" applyFill="1" applyBorder="1" applyAlignment="1" applyProtection="1">
      <alignment horizontal="center" vertical="center"/>
    </xf>
    <xf numFmtId="0" fontId="6" fillId="0" borderId="10" xfId="0" applyFont="1" applyBorder="1" applyAlignment="1" applyProtection="1">
      <alignment horizontal="center" vertical="center"/>
    </xf>
    <xf numFmtId="0" fontId="6" fillId="0" borderId="11" xfId="0" applyFont="1" applyBorder="1" applyAlignment="1" applyProtection="1">
      <alignment horizontal="center" vertical="center"/>
    </xf>
    <xf numFmtId="176" fontId="6" fillId="0" borderId="12" xfId="0" applyNumberFormat="1" applyFont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K7" sqref="K7"/>
    </sheetView>
  </sheetViews>
  <sheetFormatPr defaultRowHeight="13.5"/>
  <cols>
    <col min="3" max="3" width="16.375" customWidth="1"/>
    <col min="4" max="4" width="13.875" customWidth="1"/>
    <col min="5" max="5" width="16.625" customWidth="1"/>
    <col min="6" max="6" width="16.5" customWidth="1"/>
  </cols>
  <sheetData>
    <row r="1" spans="1:6" ht="30" customHeight="1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3"/>
      <c r="F2" s="3"/>
    </row>
    <row r="3" spans="1:6" ht="30" customHeight="1" thickBot="1">
      <c r="A3" s="3"/>
      <c r="B3" s="3"/>
      <c r="C3" s="3"/>
      <c r="D3" s="3"/>
      <c r="E3" s="3"/>
      <c r="F3" s="3"/>
    </row>
    <row r="4" spans="1:6" ht="30" customHeight="1">
      <c r="A4" s="4" t="s">
        <v>2</v>
      </c>
      <c r="B4" s="5"/>
      <c r="C4" s="6" t="s">
        <v>3</v>
      </c>
      <c r="D4" s="6" t="s">
        <v>4</v>
      </c>
      <c r="E4" s="7" t="s">
        <v>5</v>
      </c>
      <c r="F4" s="8" t="s">
        <v>6</v>
      </c>
    </row>
    <row r="5" spans="1:6" ht="30" customHeight="1">
      <c r="A5" s="9" t="s">
        <v>7</v>
      </c>
      <c r="B5" s="10"/>
      <c r="C5" s="11">
        <v>35.01</v>
      </c>
      <c r="D5" s="11">
        <v>959.57</v>
      </c>
      <c r="E5" s="11">
        <v>0.61699999999999999</v>
      </c>
      <c r="F5" s="12">
        <f>E5*(D5-C5)</f>
        <v>570.45352000000003</v>
      </c>
    </row>
    <row r="6" spans="1:6" ht="30" customHeight="1">
      <c r="A6" s="9" t="s">
        <v>8</v>
      </c>
      <c r="B6" s="10"/>
      <c r="C6" s="13">
        <v>17.29</v>
      </c>
      <c r="D6" s="13">
        <v>295.49</v>
      </c>
      <c r="E6" s="11">
        <v>0.307</v>
      </c>
      <c r="F6" s="12">
        <f>(D6-C6)*E6</f>
        <v>85.407399999999996</v>
      </c>
    </row>
    <row r="7" spans="1:6" ht="30" customHeight="1" thickBot="1">
      <c r="A7" s="14" t="s">
        <v>9</v>
      </c>
      <c r="B7" s="15"/>
      <c r="C7" s="15"/>
      <c r="D7" s="15"/>
      <c r="E7" s="15"/>
      <c r="F7" s="16">
        <f>SUM(F5:F6)</f>
        <v>655.86092000000008</v>
      </c>
    </row>
    <row r="8" spans="1:6" ht="30" customHeight="1" thickBot="1">
      <c r="A8" s="3"/>
      <c r="B8" s="3"/>
      <c r="C8" s="3"/>
      <c r="D8" s="3"/>
      <c r="E8" s="17"/>
      <c r="F8" s="18"/>
    </row>
    <row r="9" spans="1:6" ht="30" customHeight="1">
      <c r="A9" s="4" t="s">
        <v>10</v>
      </c>
      <c r="B9" s="5"/>
      <c r="C9" s="6" t="s">
        <v>3</v>
      </c>
      <c r="D9" s="6" t="s">
        <v>4</v>
      </c>
      <c r="E9" s="7" t="s">
        <v>11</v>
      </c>
      <c r="F9" s="8" t="s">
        <v>6</v>
      </c>
    </row>
    <row r="10" spans="1:6" ht="30" customHeight="1">
      <c r="A10" s="9"/>
      <c r="B10" s="10"/>
      <c r="C10" s="11">
        <v>15</v>
      </c>
      <c r="D10" s="11">
        <v>56</v>
      </c>
      <c r="E10" s="11">
        <v>3.62</v>
      </c>
      <c r="F10" s="19">
        <f>(D10-C10)*E10</f>
        <v>148.42000000000002</v>
      </c>
    </row>
    <row r="11" spans="1:6" ht="30" customHeight="1" thickBot="1">
      <c r="A11" s="20"/>
      <c r="B11" s="21"/>
      <c r="C11" s="21"/>
      <c r="D11" s="21"/>
      <c r="E11" s="21"/>
      <c r="F11" s="16">
        <f>SUM(F10)</f>
        <v>148.42000000000002</v>
      </c>
    </row>
    <row r="12" spans="1:6" ht="30" customHeight="1" thickBot="1">
      <c r="A12" s="3"/>
      <c r="B12" s="3"/>
      <c r="C12" s="3"/>
      <c r="D12" s="3"/>
      <c r="E12" s="17"/>
      <c r="F12" s="3"/>
    </row>
    <row r="13" spans="1:6" ht="30" customHeight="1">
      <c r="A13" s="22" t="s">
        <v>12</v>
      </c>
      <c r="B13" s="5"/>
      <c r="C13" s="6" t="s">
        <v>3</v>
      </c>
      <c r="D13" s="6" t="s">
        <v>4</v>
      </c>
      <c r="E13" s="7" t="s">
        <v>13</v>
      </c>
      <c r="F13" s="8" t="s">
        <v>6</v>
      </c>
    </row>
    <row r="14" spans="1:6" ht="30" customHeight="1">
      <c r="A14" s="9"/>
      <c r="B14" s="10"/>
      <c r="C14" s="11">
        <v>0.25900000000000001</v>
      </c>
      <c r="D14" s="11">
        <v>45</v>
      </c>
      <c r="E14" s="23">
        <v>3</v>
      </c>
      <c r="F14" s="12">
        <f>(D14-C14)*E14</f>
        <v>134.22300000000001</v>
      </c>
    </row>
    <row r="15" spans="1:6" ht="30" customHeight="1" thickBot="1">
      <c r="A15" s="20" t="s">
        <v>14</v>
      </c>
      <c r="B15" s="21"/>
      <c r="C15" s="21"/>
      <c r="D15" s="21"/>
      <c r="E15" s="21"/>
      <c r="F15" s="16">
        <f>F14</f>
        <v>134.22300000000001</v>
      </c>
    </row>
    <row r="16" spans="1:6" ht="30" customHeight="1" thickBot="1">
      <c r="A16" s="3"/>
      <c r="B16" s="3"/>
      <c r="C16" s="3"/>
      <c r="D16" s="3"/>
      <c r="E16" s="3"/>
      <c r="F16" s="18"/>
    </row>
    <row r="17" spans="1:6" ht="30" customHeight="1">
      <c r="A17" s="4" t="s">
        <v>15</v>
      </c>
      <c r="B17" s="24"/>
      <c r="C17" s="6" t="s">
        <v>16</v>
      </c>
      <c r="D17" s="6" t="s">
        <v>17</v>
      </c>
      <c r="E17" s="7" t="s">
        <v>18</v>
      </c>
      <c r="F17" s="25" t="s">
        <v>6</v>
      </c>
    </row>
    <row r="18" spans="1:6" ht="30" customHeight="1">
      <c r="A18" s="26"/>
      <c r="B18" s="27"/>
      <c r="C18" s="28">
        <v>42025</v>
      </c>
      <c r="D18" s="28">
        <v>42114</v>
      </c>
      <c r="E18" s="11">
        <v>23</v>
      </c>
      <c r="F18" s="12">
        <v>69</v>
      </c>
    </row>
    <row r="19" spans="1:6" ht="30" customHeight="1" thickBot="1">
      <c r="A19" s="29" t="s">
        <v>19</v>
      </c>
      <c r="B19" s="30"/>
      <c r="C19" s="30"/>
      <c r="D19" s="30"/>
      <c r="E19" s="30"/>
      <c r="F19" s="31">
        <f>F7+F11+F15+F18</f>
        <v>1007.5039200000001</v>
      </c>
    </row>
  </sheetData>
  <mergeCells count="12">
    <mergeCell ref="A9:B10"/>
    <mergeCell ref="A11:E11"/>
    <mergeCell ref="A13:B14"/>
    <mergeCell ref="A15:E15"/>
    <mergeCell ref="A17:B18"/>
    <mergeCell ref="A19:E19"/>
    <mergeCell ref="A1:F1"/>
    <mergeCell ref="A2:D2"/>
    <mergeCell ref="A4:B4"/>
    <mergeCell ref="A5:B5"/>
    <mergeCell ref="A6:B6"/>
    <mergeCell ref="A7:E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2015-04-23T02:50:54Z</dcterms:modified>
</cp:coreProperties>
</file>