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xr:revisionPtr revIDLastSave="0" documentId="13_ncr:1_{90063EBC-F260-4818-AB4C-452B95FFEDDD}" xr6:coauthVersionLast="47" xr6:coauthVersionMax="47" xr10:uidLastSave="{00000000-0000-0000-0000-000000000000}"/>
  <bookViews>
    <workbookView xWindow="-120" yWindow="-120" windowWidth="20730" windowHeight="11160" activeTab="3" xr2:uid="{7703D770-6F95-4F07-A850-388A5B8355DC}"/>
  </bookViews>
  <sheets>
    <sheet name="Answer Report 2" sheetId="5" r:id="rId1"/>
    <sheet name="Sensitivity Report 2" sheetId="6" r:id="rId2"/>
    <sheet name="Limits Report 2" sheetId="7" r:id="rId3"/>
    <sheet name="Sheet1" sheetId="1" r:id="rId4"/>
  </sheets>
  <definedNames>
    <definedName name="solver_adj" localSheetId="3" hidden="1">Sheet1!$B$2:$F$2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Sheet1!$G$11</definedName>
    <definedName name="solver_lhs2" localSheetId="3" hidden="1">Sheet1!$G$12</definedName>
    <definedName name="solver_lhs3" localSheetId="3" hidden="1">Sheet1!$G$13</definedName>
    <definedName name="solver_lhs4" localSheetId="3" hidden="1">Sheet1!$G$15</definedName>
    <definedName name="solver_lhs5" localSheetId="3" hidden="1">Sheet1!$G$6</definedName>
    <definedName name="solver_lhs6" localSheetId="3" hidden="1">Sheet1!$G$7</definedName>
    <definedName name="solver_lhs7" localSheetId="3" hidden="1">Sheet1!$G$8</definedName>
    <definedName name="solver_lhs8" localSheetId="3" hidden="1">Sheet1!$G$8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7</definedName>
    <definedName name="solver_nwt" localSheetId="3" hidden="1">1</definedName>
    <definedName name="solver_opt" localSheetId="3" hidden="1">Sheet1!$G$3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el2" localSheetId="3" hidden="1">3</definedName>
    <definedName name="solver_rel3" localSheetId="3" hidden="1">3</definedName>
    <definedName name="solver_rel4" localSheetId="3" hidden="1">3</definedName>
    <definedName name="solver_rel5" localSheetId="3" hidden="1">1</definedName>
    <definedName name="solver_rel6" localSheetId="3" hidden="1">1</definedName>
    <definedName name="solver_rel7" localSheetId="3" hidden="1">1</definedName>
    <definedName name="solver_rel8" localSheetId="3" hidden="1">1</definedName>
    <definedName name="solver_rhs1" localSheetId="3" hidden="1">Sheet1!$H$11</definedName>
    <definedName name="solver_rhs2" localSheetId="3" hidden="1">Sheet1!$H$12</definedName>
    <definedName name="solver_rhs3" localSheetId="3" hidden="1">Sheet1!$H$13</definedName>
    <definedName name="solver_rhs4" localSheetId="3" hidden="1">Sheet1!$H$15</definedName>
    <definedName name="solver_rhs5" localSheetId="3" hidden="1">Sheet1!$H$6</definedName>
    <definedName name="solver_rhs6" localSheetId="3" hidden="1">Sheet1!$H$7</definedName>
    <definedName name="solver_rhs7" localSheetId="3" hidden="1">Sheet1!$H$8</definedName>
    <definedName name="solver_rhs8" localSheetId="3" hidden="1">Sheet1!$H$8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12" i="1"/>
  <c r="G11" i="1"/>
  <c r="G7" i="1"/>
  <c r="G6" i="1"/>
  <c r="G3" i="1"/>
  <c r="G13" i="1"/>
  <c r="G8" i="1"/>
</calcChain>
</file>

<file path=xl/sharedStrings.xml><?xml version="1.0" encoding="utf-8"?>
<sst xmlns="http://schemas.openxmlformats.org/spreadsheetml/2006/main" count="178" uniqueCount="99">
  <si>
    <t>Category</t>
  </si>
  <si>
    <t>Decision Variable</t>
  </si>
  <si>
    <t xml:space="preserve">Total </t>
  </si>
  <si>
    <t>Constraint</t>
  </si>
  <si>
    <t>large jars (X1)</t>
  </si>
  <si>
    <t>small jars (X2)</t>
  </si>
  <si>
    <t>large pillars (X3)</t>
  </si>
  <si>
    <t>small pillars (X4)</t>
  </si>
  <si>
    <t>votive packs (X5)</t>
  </si>
  <si>
    <t>Profit</t>
  </si>
  <si>
    <r>
      <t>Material Constraints</t>
    </r>
    <r>
      <rPr>
        <sz val="11"/>
        <color theme="1"/>
        <rFont val="Aptos Narrow"/>
        <family val="2"/>
        <scheme val="minor"/>
      </rPr>
      <t>:</t>
    </r>
  </si>
  <si>
    <t>Wax</t>
  </si>
  <si>
    <t>Fragrance</t>
  </si>
  <si>
    <t>Wick</t>
  </si>
  <si>
    <r>
      <t>Display Space Constraints</t>
    </r>
    <r>
      <rPr>
        <sz val="11"/>
        <color theme="1"/>
        <rFont val="Aptos Narrow"/>
        <family val="2"/>
        <scheme val="minor"/>
      </rPr>
      <t>:</t>
    </r>
  </si>
  <si>
    <t>Large jars and pillars</t>
  </si>
  <si>
    <t>Small jars and pillars</t>
  </si>
  <si>
    <t>Votive packs</t>
  </si>
  <si>
    <r>
      <t>Business Rule</t>
    </r>
    <r>
      <rPr>
        <sz val="11"/>
        <color theme="1"/>
        <rFont val="Aptos Narrow"/>
        <family val="2"/>
        <scheme val="minor"/>
      </rPr>
      <t>:</t>
    </r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</si>
  <si>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</si>
  <si>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</si>
  <si>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</si>
  <si>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</si>
  <si>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</si>
  <si>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</si>
  <si>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</si>
  <si>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</si>
  <si>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</si>
  <si>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</si>
  <si>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</si>
  <si>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</si>
  <si>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</si>
  <si>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</si>
  <si>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</si>
  <si>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</si>
  <si>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</si>
  <si>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</si>
  <si>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</si>
  <si>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$G$3</t>
  </si>
  <si>
    <t xml:space="preserve">Profit Total </t>
  </si>
  <si>
    <t>$B$2</t>
  </si>
  <si>
    <t>Decision Variable large jars (X1)</t>
  </si>
  <si>
    <t>Contin</t>
  </si>
  <si>
    <t>$C$2</t>
  </si>
  <si>
    <t>Decision Variable small jars (X2)</t>
  </si>
  <si>
    <t>$D$2</t>
  </si>
  <si>
    <t>Decision Variable large pillars (X3)</t>
  </si>
  <si>
    <t>$E$2</t>
  </si>
  <si>
    <t>Decision Variable small pillars (X4)</t>
  </si>
  <si>
    <t>$F$2</t>
  </si>
  <si>
    <t>Decision Variable votive packs (X5)</t>
  </si>
  <si>
    <t>$G$11</t>
  </si>
  <si>
    <t xml:space="preserve">Large jars and pillars Total </t>
  </si>
  <si>
    <t>$G$11&gt;=$H$11</t>
  </si>
  <si>
    <t>Binding</t>
  </si>
  <si>
    <t>$G$12</t>
  </si>
  <si>
    <t xml:space="preserve">Small jars and pillars Total </t>
  </si>
  <si>
    <t>$G$12&gt;=$H$12</t>
  </si>
  <si>
    <t>Not Binding</t>
  </si>
  <si>
    <t>$G$13</t>
  </si>
  <si>
    <t xml:space="preserve">Votive packs Total </t>
  </si>
  <si>
    <t>$G$13&gt;=$H$13</t>
  </si>
  <si>
    <t>$G$15</t>
  </si>
  <si>
    <t>$G$15&gt;=$H$15</t>
  </si>
  <si>
    <t>$G$6</t>
  </si>
  <si>
    <t xml:space="preserve">Wax Total </t>
  </si>
  <si>
    <t>$G$6&lt;=$H$6</t>
  </si>
  <si>
    <t>$G$7</t>
  </si>
  <si>
    <t xml:space="preserve">Fragrance Total </t>
  </si>
  <si>
    <t>$G$7&lt;=$H$7</t>
  </si>
  <si>
    <t>$G$8</t>
  </si>
  <si>
    <t xml:space="preserve">Wick Total </t>
  </si>
  <si>
    <t>$G$8&lt;=$H$8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</si>
  <si>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</si>
  <si>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</si>
  <si>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</si>
  <si>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</si>
  <si>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</si>
  <si>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</si>
  <si>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</si>
  <si>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</si>
  <si>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</si>
  <si>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</si>
  <si>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</si>
  <si>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</si>
  <si>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</si>
  <si>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</si>
  <si>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</si>
  <si>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</si>
  <si>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</si>
  <si>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</si>
  <si>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</si>
  <si>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More jars than pillars must be provided to the retailer</t>
  </si>
  <si>
    <t>Worksheet: [ba.xlsx]Sheet1</t>
  </si>
  <si>
    <t>Report Created: 14-12-2024 16:00:59</t>
  </si>
  <si>
    <t>Solution Time: 0.109 Seconds.</t>
  </si>
  <si>
    <t>Iterations: 9 Subproblems: 0</t>
  </si>
  <si>
    <t xml:space="preserve">More jars than pillars must be provided to the retailer Total </t>
  </si>
  <si>
    <t>Report Created: 14-12-2024 16:01:00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</si>
</sst>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masis MT Pro"/>
      <family val="1"/>
    </font>
    <font>
      <b/>
      <sz val="11"/>
      <color theme="1"/>
      <name val="Amasis MT Pro Medium"/>
      <family val="1"/>
    </font>
    <font>
      <b/>
      <sz val="11"/>
      <color indexed="18"/>
      <name val="Aptos Narrow"/>
      <family val="2"/>
      <scheme val="minor"/>
    </font>
    <font>
      <sz val="11"/>
      <color theme="8" tint="0.79998168889431442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1" fillId="0" borderId="0" xfId="0" applyFont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5" fillId="5" borderId="0" xfId="0" applyFont="1" applyFill="1"/>
    <xf numFmtId="0" fontId="0" fillId="7" borderId="0" xfId="0" applyFill="1"/>
    <xf numFmtId="0" fontId="0" fillId="0" borderId="4" xfId="0" applyBorder="1"/>
    <xf numFmtId="0" fontId="4" fillId="0" borderId="3" xfId="0" applyFont="1" applyBorder="1" applyAlignment="1">
      <alignment horizontal="center"/>
    </xf>
    <xf numFmtId="0" fontId="0" fillId="0" borderId="5" xfId="0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FC9D4-2513-41D1-A170-8E811DEE8EFE}">
  <dimension ref="A1:G36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54.140625" bestFit="1" customWidth="1"/>
    <col min="4" max="4" width="13.5703125" bestFit="1" customWidth="1"/>
    <col min="5" max="5" width="13.7109375" bestFit="1" customWidth="1"/>
    <col min="6" max="6" width="11.28515625" bestFit="1" customWidth="1"/>
    <col min="7" max="7" width="12" bestFit="1" customWidth="1"/>
  </cols>
  <sheetData>
    <row r="1" spans="1:5" x14ac:dyDescent="0.25">
      <c r="A1" s="3" t="s">
        <v>19</v>
      </c>
    </row>
    <row r="2" spans="1:5" x14ac:dyDescent="0.25">
      <c r="A2" s="3" t="s">
        <v>93</v>
      </c>
    </row>
    <row r="3" spans="1:5" x14ac:dyDescent="0.25">
      <c r="A3" s="3" t="s">
        <v>94</v>
      </c>
    </row>
    <row r="4" spans="1:5" x14ac:dyDescent="0.25">
      <c r="A4" s="3" t="s">
        <v>20</v>
      </c>
    </row>
    <row r="5" spans="1:5" x14ac:dyDescent="0.25">
      <c r="A5" s="3" t="s">
        <v>21</v>
      </c>
    </row>
    <row r="6" spans="1:5" x14ac:dyDescent="0.25">
      <c r="A6" s="3"/>
      <c r="B6" t="s">
        <v>22</v>
      </c>
    </row>
    <row r="7" spans="1:5" x14ac:dyDescent="0.25">
      <c r="A7" s="3"/>
      <c r="B7" t="s">
        <v>95</v>
      </c>
    </row>
    <row r="8" spans="1:5" x14ac:dyDescent="0.25">
      <c r="A8" s="3"/>
      <c r="B8" t="s">
        <v>96</v>
      </c>
    </row>
    <row r="9" spans="1:5" x14ac:dyDescent="0.25">
      <c r="A9" s="3" t="s">
        <v>23</v>
      </c>
    </row>
    <row r="10" spans="1:5" x14ac:dyDescent="0.25">
      <c r="B10" t="s">
        <v>24</v>
      </c>
    </row>
    <row r="11" spans="1:5" x14ac:dyDescent="0.25">
      <c r="B11" t="s">
        <v>25</v>
      </c>
    </row>
    <row r="14" spans="1:5" ht="15.75" thickBot="1" x14ac:dyDescent="0.3">
      <c r="A14" t="s">
        <v>26</v>
      </c>
    </row>
    <row r="15" spans="1:5" ht="15.75" thickBot="1" x14ac:dyDescent="0.3">
      <c r="B15" s="11" t="s">
        <v>27</v>
      </c>
      <c r="C15" s="11" t="s">
        <v>28</v>
      </c>
      <c r="D15" s="11" t="s">
        <v>29</v>
      </c>
      <c r="E15" s="11" t="s">
        <v>30</v>
      </c>
    </row>
    <row r="16" spans="1:5" ht="15.75" thickBot="1" x14ac:dyDescent="0.3">
      <c r="B16" s="10" t="s">
        <v>38</v>
      </c>
      <c r="C16" s="10" t="s">
        <v>39</v>
      </c>
      <c r="D16" s="10">
        <v>0</v>
      </c>
      <c r="E16" s="10">
        <v>155363.77705128203</v>
      </c>
    </row>
    <row r="19" spans="1:7" ht="15.75" thickBot="1" x14ac:dyDescent="0.3">
      <c r="A19" t="s">
        <v>31</v>
      </c>
    </row>
    <row r="20" spans="1:7" ht="15.75" thickBot="1" x14ac:dyDescent="0.3">
      <c r="B20" s="11" t="s">
        <v>27</v>
      </c>
      <c r="C20" s="11" t="s">
        <v>28</v>
      </c>
      <c r="D20" s="11" t="s">
        <v>29</v>
      </c>
      <c r="E20" s="11" t="s">
        <v>30</v>
      </c>
      <c r="F20" s="11" t="s">
        <v>32</v>
      </c>
    </row>
    <row r="21" spans="1:7" x14ac:dyDescent="0.25">
      <c r="B21" s="12" t="s">
        <v>40</v>
      </c>
      <c r="C21" s="12" t="s">
        <v>41</v>
      </c>
      <c r="D21" s="12">
        <v>0</v>
      </c>
      <c r="E21" s="12">
        <v>35416.666666666657</v>
      </c>
      <c r="F21" s="12" t="s">
        <v>42</v>
      </c>
    </row>
    <row r="22" spans="1:7" x14ac:dyDescent="0.25">
      <c r="B22" s="12" t="s">
        <v>43</v>
      </c>
      <c r="C22" s="12" t="s">
        <v>44</v>
      </c>
      <c r="D22" s="12">
        <v>0</v>
      </c>
      <c r="E22" s="12">
        <v>326442.8076923078</v>
      </c>
      <c r="F22" s="12" t="s">
        <v>42</v>
      </c>
    </row>
    <row r="23" spans="1:7" x14ac:dyDescent="0.25">
      <c r="B23" s="12" t="s">
        <v>45</v>
      </c>
      <c r="C23" s="12" t="s">
        <v>46</v>
      </c>
      <c r="D23" s="12">
        <v>0</v>
      </c>
      <c r="E23" s="12">
        <v>0</v>
      </c>
      <c r="F23" s="12" t="s">
        <v>42</v>
      </c>
    </row>
    <row r="24" spans="1:7" x14ac:dyDescent="0.25">
      <c r="B24" s="12" t="s">
        <v>47</v>
      </c>
      <c r="C24" s="12" t="s">
        <v>48</v>
      </c>
      <c r="D24" s="12">
        <v>0</v>
      </c>
      <c r="E24" s="12">
        <v>361858.47435897432</v>
      </c>
      <c r="F24" s="12" t="s">
        <v>42</v>
      </c>
    </row>
    <row r="25" spans="1:7" ht="15.75" thickBot="1" x14ac:dyDescent="0.3">
      <c r="B25" s="10" t="s">
        <v>49</v>
      </c>
      <c r="C25" s="10" t="s">
        <v>50</v>
      </c>
      <c r="D25" s="10">
        <v>0</v>
      </c>
      <c r="E25" s="10">
        <v>32692.307692307659</v>
      </c>
      <c r="F25" s="10" t="s">
        <v>42</v>
      </c>
    </row>
    <row r="28" spans="1:7" ht="15.75" thickBot="1" x14ac:dyDescent="0.3">
      <c r="A28" t="s">
        <v>33</v>
      </c>
    </row>
    <row r="29" spans="1:7" ht="15.75" thickBot="1" x14ac:dyDescent="0.3">
      <c r="B29" s="11" t="s">
        <v>27</v>
      </c>
      <c r="C29" s="11" t="s">
        <v>28</v>
      </c>
      <c r="D29" s="11" t="s">
        <v>34</v>
      </c>
      <c r="E29" s="11" t="s">
        <v>35</v>
      </c>
      <c r="F29" s="11" t="s">
        <v>36</v>
      </c>
      <c r="G29" s="11" t="s">
        <v>37</v>
      </c>
    </row>
    <row r="30" spans="1:7" x14ac:dyDescent="0.25">
      <c r="B30" s="12" t="s">
        <v>51</v>
      </c>
      <c r="C30" s="12" t="s">
        <v>52</v>
      </c>
      <c r="D30" s="12">
        <v>16999.999999999996</v>
      </c>
      <c r="E30" s="12" t="s">
        <v>53</v>
      </c>
      <c r="F30" s="12" t="s">
        <v>54</v>
      </c>
      <c r="G30" s="12">
        <v>0</v>
      </c>
    </row>
    <row r="31" spans="1:7" x14ac:dyDescent="0.25">
      <c r="B31" s="12" t="s">
        <v>55</v>
      </c>
      <c r="C31" s="12" t="s">
        <v>56</v>
      </c>
      <c r="D31" s="12">
        <v>161573.72294871794</v>
      </c>
      <c r="E31" s="12" t="s">
        <v>57</v>
      </c>
      <c r="F31" s="12" t="s">
        <v>58</v>
      </c>
      <c r="G31" s="12">
        <v>148823.72294871794</v>
      </c>
    </row>
    <row r="32" spans="1:7" x14ac:dyDescent="0.25">
      <c r="B32" s="12" t="s">
        <v>59</v>
      </c>
      <c r="C32" s="12" t="s">
        <v>60</v>
      </c>
      <c r="D32" s="12">
        <v>8499.9999999999909</v>
      </c>
      <c r="E32" s="12" t="s">
        <v>61</v>
      </c>
      <c r="F32" s="12" t="s">
        <v>54</v>
      </c>
      <c r="G32" s="12">
        <v>0</v>
      </c>
    </row>
    <row r="33" spans="2:7" x14ac:dyDescent="0.25">
      <c r="B33" s="12" t="s">
        <v>62</v>
      </c>
      <c r="C33" s="12" t="s">
        <v>97</v>
      </c>
      <c r="D33" s="12">
        <v>1.000000000174623</v>
      </c>
      <c r="E33" s="12" t="s">
        <v>63</v>
      </c>
      <c r="F33" s="12" t="s">
        <v>54</v>
      </c>
      <c r="G33" s="12">
        <v>0</v>
      </c>
    </row>
    <row r="34" spans="2:7" x14ac:dyDescent="0.25">
      <c r="B34" s="12" t="s">
        <v>64</v>
      </c>
      <c r="C34" s="12" t="s">
        <v>65</v>
      </c>
      <c r="D34" s="12">
        <v>200000.00000000003</v>
      </c>
      <c r="E34" s="12" t="s">
        <v>66</v>
      </c>
      <c r="F34" s="12" t="s">
        <v>54</v>
      </c>
      <c r="G34" s="12">
        <v>0</v>
      </c>
    </row>
    <row r="35" spans="2:7" x14ac:dyDescent="0.25">
      <c r="B35" s="12" t="s">
        <v>67</v>
      </c>
      <c r="C35" s="12" t="s">
        <v>68</v>
      </c>
      <c r="D35" s="12">
        <v>96000</v>
      </c>
      <c r="E35" s="12" t="s">
        <v>69</v>
      </c>
      <c r="F35" s="12" t="s">
        <v>58</v>
      </c>
      <c r="G35" s="12">
        <v>4000</v>
      </c>
    </row>
    <row r="36" spans="2:7" ht="15.75" thickBot="1" x14ac:dyDescent="0.3">
      <c r="B36" s="10" t="s">
        <v>70</v>
      </c>
      <c r="C36" s="10" t="s">
        <v>71</v>
      </c>
      <c r="D36" s="10">
        <v>232613.72705128201</v>
      </c>
      <c r="E36" s="10" t="s">
        <v>72</v>
      </c>
      <c r="F36" s="10" t="s">
        <v>58</v>
      </c>
      <c r="G36" s="10">
        <v>17386.272948717989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6FDE0-8ADB-494A-B7EE-A6E60EE870E3}">
  <dimension ref="A1:H24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54.140625" bestFit="1" customWidth="1"/>
    <col min="4" max="4" width="12" bestFit="1" customWidth="1"/>
    <col min="5" max="5" width="12.7109375" bestFit="1" customWidth="1"/>
    <col min="6" max="6" width="11.28515625" bestFit="1" customWidth="1"/>
    <col min="7" max="8" width="12" bestFit="1" customWidth="1"/>
  </cols>
  <sheetData>
    <row r="1" spans="1:8" x14ac:dyDescent="0.25">
      <c r="A1" s="3" t="s">
        <v>73</v>
      </c>
    </row>
    <row r="2" spans="1:8" x14ac:dyDescent="0.25">
      <c r="A2" s="3" t="s">
        <v>93</v>
      </c>
    </row>
    <row r="3" spans="1:8" x14ac:dyDescent="0.25">
      <c r="A3" s="3" t="s">
        <v>98</v>
      </c>
    </row>
    <row r="6" spans="1:8" ht="15.75" thickBot="1" x14ac:dyDescent="0.3">
      <c r="A6" t="s">
        <v>31</v>
      </c>
    </row>
    <row r="7" spans="1:8" x14ac:dyDescent="0.25">
      <c r="B7" s="13"/>
      <c r="C7" s="13"/>
      <c r="D7" s="13" t="s">
        <v>74</v>
      </c>
      <c r="E7" s="13" t="s">
        <v>76</v>
      </c>
      <c r="F7" s="13" t="s">
        <v>78</v>
      </c>
      <c r="G7" s="13" t="s">
        <v>80</v>
      </c>
      <c r="H7" s="13" t="s">
        <v>80</v>
      </c>
    </row>
    <row r="8" spans="1:8" ht="15.75" thickBot="1" x14ac:dyDescent="0.3">
      <c r="B8" s="14" t="s">
        <v>27</v>
      </c>
      <c r="C8" s="14" t="s">
        <v>28</v>
      </c>
      <c r="D8" s="14" t="s">
        <v>75</v>
      </c>
      <c r="E8" s="14" t="s">
        <v>77</v>
      </c>
      <c r="F8" s="14" t="s">
        <v>79</v>
      </c>
      <c r="G8" s="14" t="s">
        <v>81</v>
      </c>
      <c r="H8" s="14" t="s">
        <v>82</v>
      </c>
    </row>
    <row r="9" spans="1:8" x14ac:dyDescent="0.25">
      <c r="B9" s="12" t="s">
        <v>40</v>
      </c>
      <c r="C9" s="12" t="s">
        <v>41</v>
      </c>
      <c r="D9" s="12">
        <v>35416.666666666657</v>
      </c>
      <c r="E9" s="12">
        <v>0</v>
      </c>
      <c r="F9" s="12">
        <v>0.25</v>
      </c>
      <c r="G9" s="12">
        <v>0.15500000000000005</v>
      </c>
      <c r="H9" s="12">
        <v>0.21021739130434783</v>
      </c>
    </row>
    <row r="10" spans="1:8" x14ac:dyDescent="0.25">
      <c r="B10" s="12" t="s">
        <v>43</v>
      </c>
      <c r="C10" s="12" t="s">
        <v>44</v>
      </c>
      <c r="D10" s="12">
        <v>326442.8076923078</v>
      </c>
      <c r="E10" s="12">
        <v>0</v>
      </c>
      <c r="F10" s="12">
        <v>0.2</v>
      </c>
      <c r="G10" s="12">
        <v>9.9999999999999603E-3</v>
      </c>
      <c r="H10" s="12">
        <v>0.10333333333333335</v>
      </c>
    </row>
    <row r="11" spans="1:8" x14ac:dyDescent="0.25">
      <c r="B11" s="12" t="s">
        <v>45</v>
      </c>
      <c r="C11" s="12" t="s">
        <v>46</v>
      </c>
      <c r="D11" s="12">
        <v>0</v>
      </c>
      <c r="E11" s="12">
        <v>-0.10072916666666668</v>
      </c>
      <c r="F11" s="12">
        <v>0.23999999999999994</v>
      </c>
      <c r="G11" s="12">
        <v>0.10072916666666668</v>
      </c>
      <c r="H11" s="12">
        <v>1E+30</v>
      </c>
    </row>
    <row r="12" spans="1:8" x14ac:dyDescent="0.25">
      <c r="B12" s="12" t="s">
        <v>47</v>
      </c>
      <c r="C12" s="12" t="s">
        <v>48</v>
      </c>
      <c r="D12" s="12">
        <v>361858.47435897432</v>
      </c>
      <c r="E12" s="12">
        <v>0</v>
      </c>
      <c r="F12" s="12">
        <v>0.20999999999999996</v>
      </c>
      <c r="G12" s="12">
        <v>1E+30</v>
      </c>
      <c r="H12" s="12">
        <v>9.9999999999999603E-3</v>
      </c>
    </row>
    <row r="13" spans="1:8" ht="15.75" thickBot="1" x14ac:dyDescent="0.3">
      <c r="B13" s="10" t="s">
        <v>49</v>
      </c>
      <c r="C13" s="10" t="s">
        <v>50</v>
      </c>
      <c r="D13" s="10">
        <v>32692.307692307659</v>
      </c>
      <c r="E13" s="10">
        <v>0</v>
      </c>
      <c r="F13" s="10">
        <v>0.15999999999999992</v>
      </c>
      <c r="G13" s="10">
        <v>9.6250000000000085E-2</v>
      </c>
      <c r="H13" s="10">
        <v>1E+30</v>
      </c>
    </row>
    <row r="15" spans="1:8" ht="15.75" thickBot="1" x14ac:dyDescent="0.3">
      <c r="A15" t="s">
        <v>33</v>
      </c>
    </row>
    <row r="16" spans="1:8" x14ac:dyDescent="0.25">
      <c r="B16" s="13"/>
      <c r="C16" s="13"/>
      <c r="D16" s="13" t="s">
        <v>74</v>
      </c>
      <c r="E16" s="13" t="s">
        <v>83</v>
      </c>
      <c r="F16" s="13" t="s">
        <v>3</v>
      </c>
      <c r="G16" s="13" t="s">
        <v>80</v>
      </c>
      <c r="H16" s="13" t="s">
        <v>80</v>
      </c>
    </row>
    <row r="17" spans="2:8" ht="15.75" thickBot="1" x14ac:dyDescent="0.3">
      <c r="B17" s="14" t="s">
        <v>27</v>
      </c>
      <c r="C17" s="14" t="s">
        <v>28</v>
      </c>
      <c r="D17" s="14" t="s">
        <v>75</v>
      </c>
      <c r="E17" s="14" t="s">
        <v>84</v>
      </c>
      <c r="F17" s="14" t="s">
        <v>85</v>
      </c>
      <c r="G17" s="14" t="s">
        <v>81</v>
      </c>
      <c r="H17" s="14" t="s">
        <v>82</v>
      </c>
    </row>
    <row r="18" spans="2:8" x14ac:dyDescent="0.25">
      <c r="B18" s="12" t="s">
        <v>51</v>
      </c>
      <c r="C18" s="12" t="s">
        <v>52</v>
      </c>
      <c r="D18" s="12">
        <v>16999.999999999996</v>
      </c>
      <c r="E18" s="12">
        <v>-0.3229166666666668</v>
      </c>
      <c r="F18" s="12">
        <v>17000</v>
      </c>
      <c r="G18" s="12">
        <v>104461.69846153847</v>
      </c>
      <c r="H18" s="12">
        <v>16999.999999999993</v>
      </c>
    </row>
    <row r="19" spans="2:8" x14ac:dyDescent="0.25">
      <c r="B19" s="12" t="s">
        <v>55</v>
      </c>
      <c r="C19" s="12" t="s">
        <v>56</v>
      </c>
      <c r="D19" s="12">
        <v>161573.72294871794</v>
      </c>
      <c r="E19" s="12">
        <v>0</v>
      </c>
      <c r="F19" s="12">
        <v>12750</v>
      </c>
      <c r="G19" s="12">
        <v>148823.72294871794</v>
      </c>
      <c r="H19" s="12">
        <v>1E+30</v>
      </c>
    </row>
    <row r="20" spans="2:8" x14ac:dyDescent="0.25">
      <c r="B20" s="12" t="s">
        <v>59</v>
      </c>
      <c r="C20" s="12" t="s">
        <v>60</v>
      </c>
      <c r="D20" s="12">
        <v>8499.9999999999909</v>
      </c>
      <c r="E20" s="12">
        <v>-0.3701923076923081</v>
      </c>
      <c r="F20" s="12">
        <v>8500</v>
      </c>
      <c r="G20" s="12">
        <v>9907.7938995433979</v>
      </c>
      <c r="H20" s="12">
        <v>8499.9999999999891</v>
      </c>
    </row>
    <row r="21" spans="2:8" x14ac:dyDescent="0.25">
      <c r="B21" s="12" t="s">
        <v>62</v>
      </c>
      <c r="C21" s="12" t="s">
        <v>97</v>
      </c>
      <c r="D21" s="12">
        <v>1.000000000174623</v>
      </c>
      <c r="E21" s="12">
        <v>-4.9999999999999802E-3</v>
      </c>
      <c r="F21" s="12">
        <v>1</v>
      </c>
      <c r="G21" s="12">
        <v>723716.94871794863</v>
      </c>
      <c r="H21" s="12">
        <v>316114.05361305433</v>
      </c>
    </row>
    <row r="22" spans="2:8" x14ac:dyDescent="0.25">
      <c r="B22" s="12" t="s">
        <v>64</v>
      </c>
      <c r="C22" s="12" t="s">
        <v>65</v>
      </c>
      <c r="D22" s="12">
        <v>200000.00000000003</v>
      </c>
      <c r="E22" s="12">
        <v>0.82</v>
      </c>
      <c r="F22" s="12">
        <v>200000</v>
      </c>
      <c r="G22" s="12">
        <v>8333.3333333333503</v>
      </c>
      <c r="H22" s="12">
        <v>158323.10951991269</v>
      </c>
    </row>
    <row r="23" spans="2:8" x14ac:dyDescent="0.25">
      <c r="B23" s="12" t="s">
        <v>67</v>
      </c>
      <c r="C23" s="12" t="s">
        <v>68</v>
      </c>
      <c r="D23" s="12">
        <v>96000</v>
      </c>
      <c r="E23" s="12">
        <v>0</v>
      </c>
      <c r="F23" s="12">
        <v>100000</v>
      </c>
      <c r="G23" s="12">
        <v>1E+30</v>
      </c>
      <c r="H23" s="12">
        <v>4000.0000000000073</v>
      </c>
    </row>
    <row r="24" spans="2:8" ht="15.75" thickBot="1" x14ac:dyDescent="0.3">
      <c r="B24" s="10" t="s">
        <v>70</v>
      </c>
      <c r="C24" s="10" t="s">
        <v>71</v>
      </c>
      <c r="D24" s="10">
        <v>232613.72705128201</v>
      </c>
      <c r="E24" s="10">
        <v>0</v>
      </c>
      <c r="F24" s="10">
        <v>250000</v>
      </c>
      <c r="G24" s="10">
        <v>1E+30</v>
      </c>
      <c r="H24" s="10">
        <v>17386.272948717989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2214B-796A-4699-9D4A-1EE3CEC30857}">
  <dimension ref="A1:J17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32.85546875" bestFit="1" customWidth="1"/>
    <col min="4" max="4" width="12" bestFit="1" customWidth="1"/>
    <col min="5" max="5" width="2.28515625" customWidth="1"/>
    <col min="6" max="7" width="12" bestFit="1" customWidth="1"/>
    <col min="8" max="8" width="2.28515625" customWidth="1"/>
    <col min="9" max="9" width="12.7109375" bestFit="1" customWidth="1"/>
    <col min="10" max="10" width="12" bestFit="1" customWidth="1"/>
  </cols>
  <sheetData>
    <row r="1" spans="1:10" x14ac:dyDescent="0.25">
      <c r="A1" s="3" t="s">
        <v>86</v>
      </c>
    </row>
    <row r="2" spans="1:10" x14ac:dyDescent="0.25">
      <c r="A2" s="3" t="s">
        <v>93</v>
      </c>
    </row>
    <row r="3" spans="1:10" x14ac:dyDescent="0.25">
      <c r="A3" s="3" t="s">
        <v>98</v>
      </c>
    </row>
    <row r="5" spans="1:10" ht="15.75" thickBot="1" x14ac:dyDescent="0.3"/>
    <row r="6" spans="1:10" x14ac:dyDescent="0.25">
      <c r="B6" s="13"/>
      <c r="C6" s="13" t="s">
        <v>78</v>
      </c>
      <c r="D6" s="13"/>
    </row>
    <row r="7" spans="1:10" ht="15.75" thickBot="1" x14ac:dyDescent="0.3">
      <c r="B7" s="14" t="s">
        <v>27</v>
      </c>
      <c r="C7" s="14" t="s">
        <v>28</v>
      </c>
      <c r="D7" s="14" t="s">
        <v>75</v>
      </c>
    </row>
    <row r="8" spans="1:10" ht="15.75" thickBot="1" x14ac:dyDescent="0.3">
      <c r="B8" s="10" t="s">
        <v>38</v>
      </c>
      <c r="C8" s="10" t="s">
        <v>39</v>
      </c>
      <c r="D8" s="10">
        <v>155363.77705128203</v>
      </c>
    </row>
    <row r="10" spans="1:10" ht="15.75" thickBot="1" x14ac:dyDescent="0.3"/>
    <row r="11" spans="1:10" x14ac:dyDescent="0.25">
      <c r="B11" s="13"/>
      <c r="C11" s="13" t="s">
        <v>87</v>
      </c>
      <c r="D11" s="13"/>
      <c r="F11" s="13" t="s">
        <v>88</v>
      </c>
      <c r="G11" s="13" t="s">
        <v>78</v>
      </c>
      <c r="I11" s="13" t="s">
        <v>91</v>
      </c>
      <c r="J11" s="13" t="s">
        <v>78</v>
      </c>
    </row>
    <row r="12" spans="1:10" ht="15.75" thickBot="1" x14ac:dyDescent="0.3">
      <c r="B12" s="14" t="s">
        <v>27</v>
      </c>
      <c r="C12" s="14" t="s">
        <v>28</v>
      </c>
      <c r="D12" s="14" t="s">
        <v>75</v>
      </c>
      <c r="F12" s="14" t="s">
        <v>89</v>
      </c>
      <c r="G12" s="14" t="s">
        <v>90</v>
      </c>
      <c r="I12" s="14" t="s">
        <v>89</v>
      </c>
      <c r="J12" s="14" t="s">
        <v>90</v>
      </c>
    </row>
    <row r="13" spans="1:10" x14ac:dyDescent="0.25">
      <c r="B13" s="12" t="s">
        <v>40</v>
      </c>
      <c r="C13" s="12" t="s">
        <v>41</v>
      </c>
      <c r="D13" s="12">
        <v>35416.666666666657</v>
      </c>
      <c r="F13" s="12">
        <v>35416.666666666672</v>
      </c>
      <c r="G13" s="12">
        <v>155363.77705128206</v>
      </c>
      <c r="I13" s="12">
        <v>35416.666666666628</v>
      </c>
      <c r="J13" s="12">
        <v>155363.77705128203</v>
      </c>
    </row>
    <row r="14" spans="1:10" x14ac:dyDescent="0.25">
      <c r="B14" s="12" t="s">
        <v>43</v>
      </c>
      <c r="C14" s="12" t="s">
        <v>44</v>
      </c>
      <c r="D14" s="12">
        <v>326442.8076923078</v>
      </c>
      <c r="F14" s="12">
        <v>326442.80769230763</v>
      </c>
      <c r="G14" s="12">
        <v>155363.77705128203</v>
      </c>
      <c r="I14" s="12">
        <v>326442.8076923078</v>
      </c>
      <c r="J14" s="12">
        <v>155363.77705128203</v>
      </c>
    </row>
    <row r="15" spans="1:10" x14ac:dyDescent="0.25">
      <c r="B15" s="12" t="s">
        <v>45</v>
      </c>
      <c r="C15" s="12" t="s">
        <v>46</v>
      </c>
      <c r="D15" s="12">
        <v>0</v>
      </c>
      <c r="F15" s="12">
        <v>1.581729916129834E-11</v>
      </c>
      <c r="G15" s="12">
        <v>155363.77705128203</v>
      </c>
      <c r="I15" s="12">
        <v>-5.8207660913467407E-11</v>
      </c>
      <c r="J15" s="12">
        <v>155363.77705128203</v>
      </c>
    </row>
    <row r="16" spans="1:10" x14ac:dyDescent="0.25">
      <c r="B16" s="12" t="s">
        <v>47</v>
      </c>
      <c r="C16" s="12" t="s">
        <v>48</v>
      </c>
      <c r="D16" s="12">
        <v>361858.47435897432</v>
      </c>
      <c r="F16" s="12">
        <v>0</v>
      </c>
      <c r="G16" s="12">
        <v>79373.497435897443</v>
      </c>
      <c r="I16" s="12">
        <v>361858.47435897432</v>
      </c>
      <c r="J16" s="12">
        <v>155363.77705128203</v>
      </c>
    </row>
    <row r="17" spans="2:10" ht="15.75" thickBot="1" x14ac:dyDescent="0.3">
      <c r="B17" s="10" t="s">
        <v>49</v>
      </c>
      <c r="C17" s="10" t="s">
        <v>50</v>
      </c>
      <c r="D17" s="10">
        <v>32692.307692307659</v>
      </c>
      <c r="F17" s="10">
        <v>32692.307692307691</v>
      </c>
      <c r="G17" s="10">
        <v>155363.77705128203</v>
      </c>
      <c r="I17" s="10">
        <v>32692.307692307608</v>
      </c>
      <c r="J17" s="10">
        <v>155363.77705128203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69C47-D86E-4901-A7A7-61E3C7012037}">
  <dimension ref="A1:H15"/>
  <sheetViews>
    <sheetView tabSelected="1" workbookViewId="0">
      <selection activeCell="D3" sqref="D3"/>
    </sheetView>
  </sheetViews>
  <sheetFormatPr defaultRowHeight="15" x14ac:dyDescent="0.25"/>
  <cols>
    <col min="1" max="1" width="25.7109375" bestFit="1" customWidth="1"/>
    <col min="2" max="2" width="15.140625" bestFit="1" customWidth="1"/>
    <col min="3" max="3" width="15.7109375" bestFit="1" customWidth="1"/>
    <col min="4" max="4" width="18" bestFit="1" customWidth="1"/>
    <col min="5" max="5" width="18.5703125" bestFit="1" customWidth="1"/>
    <col min="6" max="6" width="19" bestFit="1" customWidth="1"/>
    <col min="7" max="7" width="12.85546875" customWidth="1"/>
    <col min="8" max="8" width="12.85546875" bestFit="1" customWidth="1"/>
  </cols>
  <sheetData>
    <row r="1" spans="1:8" ht="15.75" x14ac:dyDescent="0.3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2" t="s">
        <v>2</v>
      </c>
      <c r="H1" s="2" t="s">
        <v>3</v>
      </c>
    </row>
    <row r="2" spans="1:8" x14ac:dyDescent="0.25">
      <c r="A2" t="s">
        <v>1</v>
      </c>
      <c r="B2">
        <v>35416.666666666657</v>
      </c>
      <c r="C2">
        <v>326442.8076923078</v>
      </c>
      <c r="D2">
        <v>0</v>
      </c>
      <c r="E2">
        <v>361858.47435897432</v>
      </c>
      <c r="F2">
        <v>32692.307692307659</v>
      </c>
    </row>
    <row r="3" spans="1:8" x14ac:dyDescent="0.25">
      <c r="A3" t="s">
        <v>9</v>
      </c>
      <c r="B3">
        <v>0.25</v>
      </c>
      <c r="C3">
        <v>0.2</v>
      </c>
      <c r="D3">
        <v>0.24</v>
      </c>
      <c r="E3">
        <v>0.21</v>
      </c>
      <c r="F3">
        <v>0.16</v>
      </c>
      <c r="G3" s="9">
        <f>B3*B2+C3*C2+D3*D2+E3*E2+F3*F2</f>
        <v>155363.77705128203</v>
      </c>
    </row>
    <row r="5" spans="1:8" x14ac:dyDescent="0.25">
      <c r="A5" s="4" t="s">
        <v>10</v>
      </c>
    </row>
    <row r="6" spans="1:8" x14ac:dyDescent="0.25">
      <c r="A6" t="s">
        <v>11</v>
      </c>
      <c r="B6">
        <v>0.5</v>
      </c>
      <c r="C6">
        <v>0.25</v>
      </c>
      <c r="D6">
        <v>0.5</v>
      </c>
      <c r="E6">
        <v>0.25</v>
      </c>
      <c r="F6">
        <v>0.3125</v>
      </c>
      <c r="G6" s="6">
        <f>B6*B2+C6*C2+D6*D2+E6*E2+F6*F2</f>
        <v>200000.00000000003</v>
      </c>
      <c r="H6" s="5">
        <v>200000</v>
      </c>
    </row>
    <row r="7" spans="1:8" x14ac:dyDescent="0.25">
      <c r="A7" t="s">
        <v>12</v>
      </c>
      <c r="B7">
        <v>0.24</v>
      </c>
      <c r="C7">
        <v>0.12</v>
      </c>
      <c r="D7">
        <v>0.24</v>
      </c>
      <c r="E7">
        <v>0.12</v>
      </c>
      <c r="F7">
        <v>0.15</v>
      </c>
      <c r="G7" s="6">
        <f>B7*B2+C7*C2+D7*D2+E7*E2+F7*F2</f>
        <v>96000</v>
      </c>
      <c r="H7" s="5">
        <v>100000</v>
      </c>
    </row>
    <row r="8" spans="1:8" x14ac:dyDescent="0.25">
      <c r="A8" t="s">
        <v>13</v>
      </c>
      <c r="B8">
        <v>0.43</v>
      </c>
      <c r="C8">
        <v>0.22</v>
      </c>
      <c r="D8">
        <v>0.57999999999999996</v>
      </c>
      <c r="E8">
        <v>0.33</v>
      </c>
      <c r="F8">
        <v>0.8</v>
      </c>
      <c r="G8" s="6">
        <f>B8*B2+C8*C2+D8*D2+E8*E2+F8*F2</f>
        <v>232613.72705128201</v>
      </c>
      <c r="H8" s="5">
        <v>250000</v>
      </c>
    </row>
    <row r="9" spans="1:8" x14ac:dyDescent="0.25">
      <c r="G9" s="6"/>
      <c r="H9" s="5"/>
    </row>
    <row r="10" spans="1:8" x14ac:dyDescent="0.25">
      <c r="A10" s="4" t="s">
        <v>14</v>
      </c>
      <c r="G10" s="6"/>
      <c r="H10" s="5"/>
    </row>
    <row r="11" spans="1:8" x14ac:dyDescent="0.25">
      <c r="A11" t="s">
        <v>15</v>
      </c>
      <c r="B11">
        <v>0.48</v>
      </c>
      <c r="C11">
        <v>0</v>
      </c>
      <c r="D11">
        <v>0.23</v>
      </c>
      <c r="E11">
        <v>0</v>
      </c>
      <c r="F11">
        <v>0</v>
      </c>
      <c r="G11" s="6">
        <f>B11*B2+C11*C2+D11*D2+E11*E2+F11*F2</f>
        <v>16999.999999999996</v>
      </c>
      <c r="H11" s="5">
        <v>17000</v>
      </c>
    </row>
    <row r="12" spans="1:8" x14ac:dyDescent="0.25">
      <c r="A12" t="s">
        <v>16</v>
      </c>
      <c r="B12">
        <v>0</v>
      </c>
      <c r="C12">
        <v>0.24</v>
      </c>
      <c r="D12">
        <v>0</v>
      </c>
      <c r="E12">
        <v>0.23</v>
      </c>
      <c r="F12">
        <v>0</v>
      </c>
      <c r="G12" s="6">
        <f>B12*B2+C12*C2+D12*D2+E12*E2+F12*F2</f>
        <v>161573.72294871794</v>
      </c>
      <c r="H12" s="5">
        <v>12750</v>
      </c>
    </row>
    <row r="13" spans="1:8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0.26</v>
      </c>
      <c r="G13" s="6">
        <f>B13*B2+C13*C2+D13*D2+E13*E2+F13*F2</f>
        <v>8499.9999999999909</v>
      </c>
      <c r="H13" s="5">
        <v>8500</v>
      </c>
    </row>
    <row r="14" spans="1:8" x14ac:dyDescent="0.25">
      <c r="G14" s="6"/>
    </row>
    <row r="15" spans="1:8" x14ac:dyDescent="0.25">
      <c r="A15" s="3" t="s">
        <v>18</v>
      </c>
      <c r="C15" s="7" t="s">
        <v>92</v>
      </c>
      <c r="D15" s="7"/>
      <c r="E15" s="7"/>
      <c r="G15" s="8">
        <f>B2+C2-D2-E2</f>
        <v>1.000000000174623</v>
      </c>
      <c r="H15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2</vt:lpstr>
      <vt:lpstr>Sensitivity Report 2</vt:lpstr>
      <vt:lpstr>Limits Report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 kumar</dc:creator>
  <cp:lastModifiedBy>jacky kumar</cp:lastModifiedBy>
  <dcterms:created xsi:type="dcterms:W3CDTF">2024-12-11T14:29:16Z</dcterms:created>
  <dcterms:modified xsi:type="dcterms:W3CDTF">2024-12-15T17:29:45Z</dcterms:modified>
</cp:coreProperties>
</file>