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KTM1190CruiseController\Board1.0\"/>
    </mc:Choice>
  </mc:AlternateContent>
  <xr:revisionPtr revIDLastSave="0" documentId="13_ncr:1_{AE0E776B-AB88-4A87-840E-63541285647F}" xr6:coauthVersionLast="45" xr6:coauthVersionMax="45" xr10:uidLastSave="{00000000-0000-0000-0000-000000000000}"/>
  <bookViews>
    <workbookView xWindow="5325" yWindow="1485" windowWidth="28800" windowHeight="15435" xr2:uid="{00000000-000D-0000-FFFF-FFFF00000000}"/>
  </bookViews>
  <sheets>
    <sheet name="CruiseController_bom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42" i="1"/>
  <c r="J40" i="1"/>
  <c r="J39" i="1"/>
  <c r="J38" i="1"/>
  <c r="J27" i="1"/>
  <c r="J26" i="1"/>
  <c r="J25" i="1"/>
  <c r="J33" i="1"/>
  <c r="J34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J29" i="1" l="1"/>
  <c r="J45" i="1"/>
</calcChain>
</file>

<file path=xl/sharedStrings.xml><?xml version="1.0" encoding="utf-8"?>
<sst xmlns="http://schemas.openxmlformats.org/spreadsheetml/2006/main" count="157" uniqueCount="125">
  <si>
    <t>Component</t>
  </si>
  <si>
    <t>Description</t>
  </si>
  <si>
    <t>Part</t>
  </si>
  <si>
    <t>References</t>
  </si>
  <si>
    <t>Value</t>
  </si>
  <si>
    <t>Footprint</t>
  </si>
  <si>
    <t>Quantity Per PCB</t>
  </si>
  <si>
    <t>Unpolarized capacitor, small symbol</t>
  </si>
  <si>
    <t>C_Small</t>
  </si>
  <si>
    <t>C1 C2 C3 C7 C9 C14 C15 C18 C20 C21</t>
  </si>
  <si>
    <t>0.1uF</t>
  </si>
  <si>
    <t>C_0603_1608Metric</t>
  </si>
  <si>
    <t>C4 C5 C12 C13 C22</t>
  </si>
  <si>
    <t>10nF</t>
  </si>
  <si>
    <t>C6 C8</t>
  </si>
  <si>
    <t>1uF</t>
  </si>
  <si>
    <t>C10</t>
  </si>
  <si>
    <t>4.7uF</t>
  </si>
  <si>
    <t>C_0805_2012Metric</t>
  </si>
  <si>
    <t>C16 C17</t>
  </si>
  <si>
    <t>8pF</t>
  </si>
  <si>
    <t>155124M173200-VeridianDesigns</t>
  </si>
  <si>
    <t>D1</t>
  </si>
  <si>
    <t>155124M173200</t>
  </si>
  <si>
    <t>LED_155124M173200</t>
  </si>
  <si>
    <t>Schottky diode, small symbol</t>
  </si>
  <si>
    <t>D_Schottky_Small</t>
  </si>
  <si>
    <t>D2 D3</t>
  </si>
  <si>
    <t>D_SOD-123</t>
  </si>
  <si>
    <t>Resettable fuse, polymeric positive temperature coefficient, small symbol</t>
  </si>
  <si>
    <t>Polyfuse_Small</t>
  </si>
  <si>
    <t>F1</t>
  </si>
  <si>
    <t>200mA</t>
  </si>
  <si>
    <t>R_1206_3216Metric</t>
  </si>
  <si>
    <t>Generic connector, double row, 02x09, top/bottom pin numbering scheme (row 1: 1...pins_per_row, row2: pins_per_row+1 ... num_pins), script generated (kicad-library-utils/schlib/autogen/connector/)</t>
  </si>
  <si>
    <t>Conn_02x09_Top_Bottom</t>
  </si>
  <si>
    <t>J2</t>
  </si>
  <si>
    <t>MX23A18NF1</t>
  </si>
  <si>
    <t>USB Micro Type B connector</t>
  </si>
  <si>
    <t>USB_B_Micro</t>
  </si>
  <si>
    <t>J1</t>
  </si>
  <si>
    <t>CONN_2173157-3</t>
  </si>
  <si>
    <t>Resistor, small symbol</t>
  </si>
  <si>
    <t>R_Small</t>
  </si>
  <si>
    <t>R1 R2 R3 R4 R5 R6 R7 R11 R12 R13 R14</t>
  </si>
  <si>
    <t>10k</t>
  </si>
  <si>
    <t>R_0603_1608Metric</t>
  </si>
  <si>
    <t>R8</t>
  </si>
  <si>
    <t>R15 R16 R17 R26</t>
  </si>
  <si>
    <t>1k</t>
  </si>
  <si>
    <t>R18 R19 R20</t>
  </si>
  <si>
    <t>2.2k</t>
  </si>
  <si>
    <t>R23 R24</t>
  </si>
  <si>
    <t>R25</t>
  </si>
  <si>
    <t>High-Speed CAN Transceiver, 1Mbps, 5V supply, Vio pin, -40C to +125C, DFN8 package</t>
  </si>
  <si>
    <t>MCP2562-E-MF</t>
  </si>
  <si>
    <t>U6</t>
  </si>
  <si>
    <t>DFN-8-1EP_3x3mm_P0.65mm_EP1.55x2.4mm</t>
  </si>
  <si>
    <t>MIC5225</t>
  </si>
  <si>
    <t>U5</t>
  </si>
  <si>
    <t>SOT-23-5</t>
  </si>
  <si>
    <t>ARM Cortex-M4 MCU, 256KB flash, 64KB RAM, 80MHz, 1.71-3.6V, 38 GPIO, UFQFPN-48</t>
  </si>
  <si>
    <t>STM32L433CCUx</t>
  </si>
  <si>
    <t>U7</t>
  </si>
  <si>
    <t>QFN-48-1EP_7x7mm_P0.5mm_EP5.6x5.6mm</t>
  </si>
  <si>
    <t>TLV9064IRTER-VeridianDesigns</t>
  </si>
  <si>
    <t>U3</t>
  </si>
  <si>
    <t>TLV9064IRTER</t>
  </si>
  <si>
    <t>QFN-16-1EP_3x3mm_P0.5mm_EP1.7x1.7mm</t>
  </si>
  <si>
    <t>TS5A23157RSER-VeridianDesigns</t>
  </si>
  <si>
    <t>U4</t>
  </si>
  <si>
    <t>TS5A23157RSER</t>
  </si>
  <si>
    <t>Texas_S-PVSON-N10</t>
  </si>
  <si>
    <t>Two pin crystal</t>
  </si>
  <si>
    <t>Crystal</t>
  </si>
  <si>
    <t>Y1</t>
  </si>
  <si>
    <t>Crystal_SMD_G8-2Pin_3.2x1.5mm</t>
  </si>
  <si>
    <t>Cost @10</t>
  </si>
  <si>
    <t>Digikey P/N</t>
  </si>
  <si>
    <t>1276-6582-1-ND</t>
  </si>
  <si>
    <t>Expanded cost</t>
  </si>
  <si>
    <t>1276-6531-1-ND</t>
  </si>
  <si>
    <t>1276-6617-1-ND</t>
  </si>
  <si>
    <t>1276-6783-1-ND</t>
  </si>
  <si>
    <t>1276-6519-1-ND</t>
  </si>
  <si>
    <t>732-11414-1-ND</t>
  </si>
  <si>
    <t>497-17154-1-ND</t>
  </si>
  <si>
    <t>F2109TR-ND</t>
  </si>
  <si>
    <t>670-2462-ND</t>
  </si>
  <si>
    <t>A124356TR-ND</t>
  </si>
  <si>
    <t>P10KDBCT-ND</t>
  </si>
  <si>
    <t>P120BZCT-ND</t>
  </si>
  <si>
    <t>CR0603-JW-102ELFCT-ND</t>
  </si>
  <si>
    <t>P2.2KGCT-ND</t>
  </si>
  <si>
    <t>P27.00BYCT-ND</t>
  </si>
  <si>
    <t>P75.0HCT-ND</t>
  </si>
  <si>
    <t>MCP2562-E/MF-ND</t>
  </si>
  <si>
    <t>576-2980-1-ND</t>
  </si>
  <si>
    <t>497-16580-ND</t>
  </si>
  <si>
    <t>296-51830-1-ND</t>
  </si>
  <si>
    <t>296-21919-2-ND</t>
  </si>
  <si>
    <t>535-9537-1-ND</t>
  </si>
  <si>
    <t>Connectors</t>
  </si>
  <si>
    <t>HM-4P</t>
  </si>
  <si>
    <t>MT-6P-2</t>
  </si>
  <si>
    <t>MT-6S-2</t>
  </si>
  <si>
    <t>Bare Board</t>
  </si>
  <si>
    <t>Assembly</t>
  </si>
  <si>
    <t>Assembly shipping</t>
  </si>
  <si>
    <t>Wire</t>
  </si>
  <si>
    <t>20 AWG</t>
  </si>
  <si>
    <t>Orange!</t>
  </si>
  <si>
    <t>Case and Epoxy</t>
  </si>
  <si>
    <t>670-2463-ND</t>
  </si>
  <si>
    <t>CONN SOCKET HOUSING 18POS</t>
  </si>
  <si>
    <t>MX23A18SF1</t>
  </si>
  <si>
    <t>670-1682-1-ND</t>
  </si>
  <si>
    <t>CONN SOCKET 16-22AWG CRIMP TIN</t>
  </si>
  <si>
    <t>M23S05K351</t>
  </si>
  <si>
    <t>4a</t>
  </si>
  <si>
    <t>Board cost @10</t>
  </si>
  <si>
    <t>Notes</t>
  </si>
  <si>
    <t>Sleving</t>
  </si>
  <si>
    <t>KTM 790 switches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</si>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</sst>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D4D4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8" fillId="0" borderId="0" xfId="0" applyFont="1"/>
    <xf numFmtId="164" fontId="1" fillId="0" borderId="0" xfId="1" applyNumberFormat="1" applyFont="1"/>
    <xf numFmtId="0" fontId="21" fillId="0" borderId="0" xfId="0" applyFont="1"/>
    <xf numFmtId="0" fontId="16" fillId="0" borderId="0" xfId="0" applyFont="1"/>
    <xf numFmtId="164" fontId="19" fillId="0" borderId="0" xfId="1" applyNumberFormat="1" applyFont="1"/>
    <xf numFmtId="164" fontId="20" fillId="0" borderId="0" xfId="1" applyNumberFormat="1" applyFont="1"/>
    <xf numFmtId="164" fontId="22" fillId="0" borderId="0" xfId="1" applyNumberFormat="1" applyFont="1"/>
    <xf numFmtId="164" fontId="23" fillId="0" borderId="9" xfId="18" applyNumberFormat="1" applyFont="1"/>
    <xf numFmtId="0" fontId="24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34" workbookViewId="0">
      <selection activeCell="K46" sqref="K46"/>
    </sheetView>
  </sheetViews>
  <sheetFormatPr defaultRowHeight="15" x14ac:dyDescent="0.25"/>
  <cols>
    <col min="1" max="1" width="14.7109375" bestFit="1" customWidth="1"/>
    <col min="3" max="3" width="12.5703125" customWidth="1"/>
    <col min="4" max="4" width="33.5703125" bestFit="1" customWidth="1"/>
    <col min="5" max="5" width="23.85546875" bestFit="1" customWidth="1"/>
    <col min="6" max="6" width="41.5703125" bestFit="1" customWidth="1"/>
    <col min="7" max="7" width="16.140625" bestFit="1" customWidth="1"/>
    <col min="8" max="8" width="16.140625" customWidth="1"/>
    <col min="9" max="9" width="14.5703125" bestFit="1" customWidth="1"/>
    <col min="10" max="10" width="15.28515625" customWidth="1"/>
    <col min="11" max="11" width="16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78</v>
      </c>
      <c r="I1" s="5" t="s">
        <v>77</v>
      </c>
      <c r="J1" s="5" t="s">
        <v>80</v>
      </c>
      <c r="K1" s="5" t="s">
        <v>121</v>
      </c>
    </row>
    <row r="2" spans="1:1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10</v>
      </c>
      <c r="H2" t="s">
        <v>79</v>
      </c>
      <c r="I2" s="6">
        <v>2.5399999999999999E-2</v>
      </c>
      <c r="J2" s="3">
        <f>I2*G2</f>
        <v>0.254</v>
      </c>
    </row>
    <row r="3" spans="1:11" x14ac:dyDescent="0.25">
      <c r="A3">
        <v>2</v>
      </c>
      <c r="B3" t="s">
        <v>7</v>
      </c>
      <c r="C3" t="s">
        <v>8</v>
      </c>
      <c r="D3" t="s">
        <v>12</v>
      </c>
      <c r="E3" t="s">
        <v>13</v>
      </c>
      <c r="F3" t="s">
        <v>11</v>
      </c>
      <c r="G3">
        <v>5</v>
      </c>
      <c r="H3" t="s">
        <v>81</v>
      </c>
      <c r="I3" s="6">
        <v>4.9000000000000002E-2</v>
      </c>
      <c r="J3" s="3">
        <f t="shared" ref="J3:J27" si="0">I3*G3</f>
        <v>0.245</v>
      </c>
    </row>
    <row r="4" spans="1:11" x14ac:dyDescent="0.25">
      <c r="A4">
        <v>3</v>
      </c>
      <c r="B4" t="s">
        <v>7</v>
      </c>
      <c r="C4" t="s">
        <v>8</v>
      </c>
      <c r="D4" t="s">
        <v>14</v>
      </c>
      <c r="E4" t="s">
        <v>15</v>
      </c>
      <c r="F4" t="s">
        <v>11</v>
      </c>
      <c r="G4">
        <v>2</v>
      </c>
      <c r="H4" t="s">
        <v>82</v>
      </c>
      <c r="I4" s="6">
        <v>0.1192</v>
      </c>
      <c r="J4" s="3">
        <f t="shared" si="0"/>
        <v>0.2384</v>
      </c>
    </row>
    <row r="5" spans="1:11" x14ac:dyDescent="0.25">
      <c r="A5">
        <v>4</v>
      </c>
      <c r="B5" t="s">
        <v>7</v>
      </c>
      <c r="C5" t="s">
        <v>8</v>
      </c>
      <c r="D5" t="s">
        <v>16</v>
      </c>
      <c r="E5" t="s">
        <v>17</v>
      </c>
      <c r="F5" t="s">
        <v>18</v>
      </c>
      <c r="G5">
        <v>1</v>
      </c>
      <c r="H5" t="s">
        <v>83</v>
      </c>
      <c r="I5" s="6">
        <v>0.36</v>
      </c>
      <c r="J5" s="3">
        <f t="shared" si="0"/>
        <v>0.36</v>
      </c>
    </row>
    <row r="6" spans="1:11" x14ac:dyDescent="0.25">
      <c r="A6">
        <v>5</v>
      </c>
      <c r="B6" t="s">
        <v>7</v>
      </c>
      <c r="C6" t="s">
        <v>8</v>
      </c>
      <c r="D6" t="s">
        <v>19</v>
      </c>
      <c r="E6" t="s">
        <v>20</v>
      </c>
      <c r="F6" t="s">
        <v>11</v>
      </c>
      <c r="G6">
        <v>2</v>
      </c>
      <c r="H6" t="s">
        <v>84</v>
      </c>
      <c r="I6" s="6">
        <v>0.23599999999999999</v>
      </c>
      <c r="J6" s="3">
        <f t="shared" si="0"/>
        <v>0.47199999999999998</v>
      </c>
    </row>
    <row r="7" spans="1:11" x14ac:dyDescent="0.25">
      <c r="A7">
        <v>6</v>
      </c>
      <c r="C7" t="s">
        <v>21</v>
      </c>
      <c r="D7" t="s">
        <v>22</v>
      </c>
      <c r="E7" t="s">
        <v>23</v>
      </c>
      <c r="F7" t="s">
        <v>24</v>
      </c>
      <c r="G7">
        <v>1</v>
      </c>
      <c r="H7" t="s">
        <v>85</v>
      </c>
      <c r="I7" s="6">
        <v>0.58620000000000005</v>
      </c>
      <c r="J7" s="3">
        <f t="shared" si="0"/>
        <v>0.58620000000000005</v>
      </c>
    </row>
    <row r="8" spans="1:11" x14ac:dyDescent="0.25">
      <c r="A8">
        <v>7</v>
      </c>
      <c r="B8" t="s">
        <v>25</v>
      </c>
      <c r="C8" t="s">
        <v>26</v>
      </c>
      <c r="D8" t="s">
        <v>27</v>
      </c>
      <c r="E8" t="s">
        <v>26</v>
      </c>
      <c r="F8" t="s">
        <v>28</v>
      </c>
      <c r="G8">
        <v>2</v>
      </c>
      <c r="H8" t="s">
        <v>86</v>
      </c>
      <c r="I8" s="6">
        <v>0.23619999999999999</v>
      </c>
      <c r="J8" s="3">
        <f t="shared" si="0"/>
        <v>0.47239999999999999</v>
      </c>
    </row>
    <row r="9" spans="1:11" x14ac:dyDescent="0.25">
      <c r="A9">
        <v>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>
        <v>1</v>
      </c>
      <c r="H9" t="s">
        <v>87</v>
      </c>
      <c r="I9" s="7">
        <v>0.5071</v>
      </c>
      <c r="J9" s="3">
        <f t="shared" si="0"/>
        <v>0.5071</v>
      </c>
    </row>
    <row r="10" spans="1:11" x14ac:dyDescent="0.25">
      <c r="A10">
        <v>9</v>
      </c>
      <c r="B10" t="s">
        <v>34</v>
      </c>
      <c r="C10" t="s">
        <v>35</v>
      </c>
      <c r="D10" t="s">
        <v>36</v>
      </c>
      <c r="E10" t="s">
        <v>35</v>
      </c>
      <c r="F10" t="s">
        <v>37</v>
      </c>
      <c r="G10">
        <v>1</v>
      </c>
      <c r="H10" t="s">
        <v>88</v>
      </c>
      <c r="I10" s="7">
        <v>10.38</v>
      </c>
      <c r="J10" s="3">
        <f t="shared" si="0"/>
        <v>10.38</v>
      </c>
    </row>
    <row r="11" spans="1:11" x14ac:dyDescent="0.25">
      <c r="A11">
        <v>10</v>
      </c>
      <c r="B11" t="s">
        <v>38</v>
      </c>
      <c r="C11" t="s">
        <v>39</v>
      </c>
      <c r="D11" t="s">
        <v>40</v>
      </c>
      <c r="E11" t="s">
        <v>39</v>
      </c>
      <c r="F11" t="s">
        <v>41</v>
      </c>
      <c r="G11">
        <v>1</v>
      </c>
      <c r="H11" t="s">
        <v>89</v>
      </c>
      <c r="I11" s="7">
        <v>4.9779999999999998</v>
      </c>
      <c r="J11" s="3">
        <f t="shared" si="0"/>
        <v>4.9779999999999998</v>
      </c>
    </row>
    <row r="12" spans="1:11" x14ac:dyDescent="0.25">
      <c r="A12">
        <v>11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>
        <v>11</v>
      </c>
      <c r="H12" t="s">
        <v>90</v>
      </c>
      <c r="I12" s="6">
        <v>0.17929999999999999</v>
      </c>
      <c r="J12" s="3">
        <f t="shared" si="0"/>
        <v>1.9722999999999999</v>
      </c>
    </row>
    <row r="13" spans="1:11" x14ac:dyDescent="0.25">
      <c r="A13">
        <v>12</v>
      </c>
      <c r="B13" t="s">
        <v>42</v>
      </c>
      <c r="C13" t="s">
        <v>43</v>
      </c>
      <c r="D13" t="s">
        <v>47</v>
      </c>
      <c r="E13">
        <v>120</v>
      </c>
      <c r="F13" t="s">
        <v>46</v>
      </c>
      <c r="G13">
        <v>1</v>
      </c>
      <c r="H13" t="s">
        <v>91</v>
      </c>
      <c r="I13" s="6">
        <v>0.14499999999999999</v>
      </c>
      <c r="J13" s="3">
        <f t="shared" si="0"/>
        <v>0.14499999999999999</v>
      </c>
    </row>
    <row r="14" spans="1:11" x14ac:dyDescent="0.25">
      <c r="A14">
        <v>13</v>
      </c>
      <c r="B14" t="s">
        <v>42</v>
      </c>
      <c r="C14" t="s">
        <v>43</v>
      </c>
      <c r="D14" t="s">
        <v>48</v>
      </c>
      <c r="E14" t="s">
        <v>49</v>
      </c>
      <c r="F14" t="s">
        <v>46</v>
      </c>
      <c r="G14">
        <v>4</v>
      </c>
      <c r="H14" t="s">
        <v>92</v>
      </c>
      <c r="I14" s="6">
        <v>2.1000000000000001E-2</v>
      </c>
      <c r="J14" s="3">
        <f t="shared" si="0"/>
        <v>8.4000000000000005E-2</v>
      </c>
    </row>
    <row r="15" spans="1:11" x14ac:dyDescent="0.25">
      <c r="A15">
        <v>14</v>
      </c>
      <c r="B15" t="s">
        <v>42</v>
      </c>
      <c r="C15" t="s">
        <v>43</v>
      </c>
      <c r="D15" t="s">
        <v>50</v>
      </c>
      <c r="E15" t="s">
        <v>51</v>
      </c>
      <c r="F15" t="s">
        <v>46</v>
      </c>
      <c r="G15">
        <v>3</v>
      </c>
      <c r="H15" t="s">
        <v>93</v>
      </c>
      <c r="I15" s="6">
        <v>6.6000000000000003E-2</v>
      </c>
      <c r="J15" s="3">
        <f t="shared" si="0"/>
        <v>0.19800000000000001</v>
      </c>
    </row>
    <row r="16" spans="1:11" x14ac:dyDescent="0.25">
      <c r="A16">
        <v>15</v>
      </c>
      <c r="B16" t="s">
        <v>42</v>
      </c>
      <c r="C16" t="s">
        <v>43</v>
      </c>
      <c r="D16" t="s">
        <v>52</v>
      </c>
      <c r="E16">
        <v>27</v>
      </c>
      <c r="F16" t="s">
        <v>46</v>
      </c>
      <c r="G16">
        <v>2</v>
      </c>
      <c r="H16" s="2" t="s">
        <v>94</v>
      </c>
      <c r="I16" s="6">
        <v>0.19400000000000001</v>
      </c>
      <c r="J16" s="3">
        <f t="shared" si="0"/>
        <v>0.38800000000000001</v>
      </c>
    </row>
    <row r="17" spans="1:11" x14ac:dyDescent="0.25">
      <c r="A17">
        <v>16</v>
      </c>
      <c r="B17" t="s">
        <v>42</v>
      </c>
      <c r="C17" t="s">
        <v>43</v>
      </c>
      <c r="D17" t="s">
        <v>53</v>
      </c>
      <c r="E17">
        <v>75</v>
      </c>
      <c r="F17" t="s">
        <v>46</v>
      </c>
      <c r="G17">
        <v>1</v>
      </c>
      <c r="H17" t="s">
        <v>95</v>
      </c>
      <c r="I17" s="6">
        <v>8.6999999999999994E-2</v>
      </c>
      <c r="J17" s="3">
        <f t="shared" si="0"/>
        <v>8.6999999999999994E-2</v>
      </c>
    </row>
    <row r="18" spans="1:11" x14ac:dyDescent="0.25">
      <c r="A18">
        <v>17</v>
      </c>
      <c r="B18" t="s">
        <v>54</v>
      </c>
      <c r="C18" t="s">
        <v>55</v>
      </c>
      <c r="D18" t="s">
        <v>56</v>
      </c>
      <c r="E18" t="s">
        <v>55</v>
      </c>
      <c r="F18" t="s">
        <v>57</v>
      </c>
      <c r="G18">
        <v>1</v>
      </c>
      <c r="H18" t="s">
        <v>96</v>
      </c>
      <c r="I18" s="6">
        <v>1.42</v>
      </c>
      <c r="J18" s="3">
        <f t="shared" si="0"/>
        <v>1.42</v>
      </c>
    </row>
    <row r="19" spans="1:11" x14ac:dyDescent="0.25">
      <c r="A19">
        <v>18</v>
      </c>
      <c r="C19" t="s">
        <v>58</v>
      </c>
      <c r="D19" t="s">
        <v>59</v>
      </c>
      <c r="E19" t="s">
        <v>58</v>
      </c>
      <c r="F19" t="s">
        <v>60</v>
      </c>
      <c r="G19">
        <v>1</v>
      </c>
      <c r="H19" t="s">
        <v>97</v>
      </c>
      <c r="I19" s="6">
        <v>0.6</v>
      </c>
      <c r="J19" s="3">
        <f t="shared" si="0"/>
        <v>0.6</v>
      </c>
    </row>
    <row r="20" spans="1:11" x14ac:dyDescent="0.25">
      <c r="A20">
        <v>19</v>
      </c>
      <c r="B20" t="s">
        <v>61</v>
      </c>
      <c r="C20" t="s">
        <v>62</v>
      </c>
      <c r="D20" t="s">
        <v>63</v>
      </c>
      <c r="E20" t="s">
        <v>62</v>
      </c>
      <c r="F20" t="s">
        <v>64</v>
      </c>
      <c r="G20">
        <v>1</v>
      </c>
      <c r="H20" t="s">
        <v>98</v>
      </c>
      <c r="I20" s="6">
        <v>7.8280000000000003</v>
      </c>
      <c r="J20" s="3">
        <f t="shared" si="0"/>
        <v>7.8280000000000003</v>
      </c>
    </row>
    <row r="21" spans="1:11" x14ac:dyDescent="0.25">
      <c r="A21">
        <v>20</v>
      </c>
      <c r="C21" t="s">
        <v>65</v>
      </c>
      <c r="D21" t="s">
        <v>66</v>
      </c>
      <c r="E21" t="s">
        <v>67</v>
      </c>
      <c r="F21" t="s">
        <v>68</v>
      </c>
      <c r="G21">
        <v>1</v>
      </c>
      <c r="H21" t="s">
        <v>99</v>
      </c>
      <c r="I21" s="6">
        <v>2.1659999999999999</v>
      </c>
      <c r="J21" s="3">
        <f t="shared" si="0"/>
        <v>2.1659999999999999</v>
      </c>
    </row>
    <row r="22" spans="1:11" x14ac:dyDescent="0.25">
      <c r="A22">
        <v>21</v>
      </c>
      <c r="C22" t="s">
        <v>69</v>
      </c>
      <c r="D22" t="s">
        <v>70</v>
      </c>
      <c r="E22" t="s">
        <v>71</v>
      </c>
      <c r="F22" t="s">
        <v>72</v>
      </c>
      <c r="G22">
        <v>1</v>
      </c>
      <c r="H22" t="s">
        <v>100</v>
      </c>
      <c r="I22" s="7">
        <v>1.097</v>
      </c>
      <c r="J22" s="3">
        <f t="shared" si="0"/>
        <v>1.097</v>
      </c>
    </row>
    <row r="23" spans="1:11" x14ac:dyDescent="0.25">
      <c r="A23">
        <v>22</v>
      </c>
      <c r="B23" t="s">
        <v>73</v>
      </c>
      <c r="C23" t="s">
        <v>74</v>
      </c>
      <c r="D23" t="s">
        <v>75</v>
      </c>
      <c r="E23">
        <v>32.768000000000001</v>
      </c>
      <c r="F23" t="s">
        <v>76</v>
      </c>
      <c r="G23">
        <v>1</v>
      </c>
      <c r="H23" t="s">
        <v>101</v>
      </c>
      <c r="I23" s="6">
        <v>1.2150000000000001</v>
      </c>
      <c r="J23" s="3">
        <f t="shared" si="0"/>
        <v>1.2150000000000001</v>
      </c>
    </row>
    <row r="24" spans="1:11" x14ac:dyDescent="0.25">
      <c r="I24" s="3"/>
      <c r="J24" s="3"/>
    </row>
    <row r="25" spans="1:11" x14ac:dyDescent="0.25">
      <c r="C25" t="s">
        <v>106</v>
      </c>
      <c r="G25">
        <v>1</v>
      </c>
      <c r="I25" s="6">
        <v>3.16</v>
      </c>
      <c r="J25" s="3">
        <f t="shared" si="0"/>
        <v>3.16</v>
      </c>
    </row>
    <row r="26" spans="1:11" x14ac:dyDescent="0.25">
      <c r="C26" t="s">
        <v>107</v>
      </c>
      <c r="G26">
        <v>1</v>
      </c>
      <c r="I26" s="6">
        <v>15</v>
      </c>
      <c r="J26" s="3">
        <f t="shared" si="0"/>
        <v>15</v>
      </c>
    </row>
    <row r="27" spans="1:11" x14ac:dyDescent="0.25">
      <c r="C27" t="s">
        <v>108</v>
      </c>
      <c r="G27">
        <v>1</v>
      </c>
      <c r="I27" s="6">
        <v>1</v>
      </c>
      <c r="J27" s="3">
        <f t="shared" si="0"/>
        <v>1</v>
      </c>
    </row>
    <row r="28" spans="1:11" x14ac:dyDescent="0.25">
      <c r="I28" s="3"/>
      <c r="J28" s="3"/>
    </row>
    <row r="29" spans="1:11" x14ac:dyDescent="0.25">
      <c r="J29" s="3">
        <f>SUM(J2:J27)</f>
        <v>54.853400000000008</v>
      </c>
      <c r="K29" s="3" t="s">
        <v>120</v>
      </c>
    </row>
    <row r="30" spans="1:11" x14ac:dyDescent="0.25">
      <c r="I30" s="3"/>
      <c r="J30" s="3"/>
    </row>
    <row r="31" spans="1:11" x14ac:dyDescent="0.25">
      <c r="A31" t="s">
        <v>102</v>
      </c>
      <c r="I31" s="3"/>
      <c r="J31" s="3"/>
    </row>
    <row r="32" spans="1:11" x14ac:dyDescent="0.25">
      <c r="A32">
        <v>1</v>
      </c>
      <c r="E32" s="4" t="s">
        <v>103</v>
      </c>
      <c r="G32">
        <v>1</v>
      </c>
      <c r="I32" s="8">
        <v>3.01</v>
      </c>
      <c r="J32" s="3">
        <f t="shared" ref="J32:J36" si="1">I32*G32</f>
        <v>3.01</v>
      </c>
    </row>
    <row r="33" spans="1:11" x14ac:dyDescent="0.25">
      <c r="A33">
        <v>2</v>
      </c>
      <c r="E33" t="s">
        <v>104</v>
      </c>
      <c r="G33">
        <v>2</v>
      </c>
      <c r="I33" s="8">
        <v>3.13</v>
      </c>
      <c r="J33" s="3">
        <f t="shared" si="1"/>
        <v>6.26</v>
      </c>
    </row>
    <row r="34" spans="1:11" x14ac:dyDescent="0.25">
      <c r="A34">
        <v>3</v>
      </c>
      <c r="E34" t="s">
        <v>105</v>
      </c>
      <c r="G34">
        <v>3</v>
      </c>
      <c r="I34" s="8">
        <v>2.06</v>
      </c>
      <c r="J34" s="3">
        <f t="shared" si="1"/>
        <v>6.18</v>
      </c>
    </row>
    <row r="35" spans="1:11" x14ac:dyDescent="0.25">
      <c r="A35">
        <v>4</v>
      </c>
      <c r="D35" t="s">
        <v>114</v>
      </c>
      <c r="E35" t="s">
        <v>115</v>
      </c>
      <c r="G35">
        <v>1</v>
      </c>
      <c r="H35" t="s">
        <v>113</v>
      </c>
      <c r="I35" s="6">
        <v>7.2750000000000004</v>
      </c>
      <c r="J35" s="3">
        <f t="shared" si="1"/>
        <v>7.2750000000000004</v>
      </c>
    </row>
    <row r="36" spans="1:11" x14ac:dyDescent="0.25">
      <c r="A36" t="s">
        <v>119</v>
      </c>
      <c r="D36" t="s">
        <v>117</v>
      </c>
      <c r="E36" t="s">
        <v>118</v>
      </c>
      <c r="G36">
        <v>18</v>
      </c>
      <c r="H36" t="s">
        <v>116</v>
      </c>
      <c r="I36" s="6">
        <v>0.153</v>
      </c>
      <c r="J36" s="3">
        <f t="shared" si="1"/>
        <v>2.754</v>
      </c>
    </row>
    <row r="37" spans="1:11" x14ac:dyDescent="0.25">
      <c r="I37" s="3"/>
      <c r="J37" s="3"/>
    </row>
    <row r="38" spans="1:11" x14ac:dyDescent="0.25">
      <c r="A38" t="s">
        <v>109</v>
      </c>
      <c r="E38" t="s">
        <v>110</v>
      </c>
      <c r="G38">
        <v>6</v>
      </c>
      <c r="I38" s="8">
        <v>1</v>
      </c>
      <c r="J38" s="3">
        <f t="shared" ref="J38:J40" si="2">I38*G38</f>
        <v>6</v>
      </c>
    </row>
    <row r="39" spans="1:11" x14ac:dyDescent="0.25">
      <c r="A39" t="s">
        <v>122</v>
      </c>
      <c r="E39" t="s">
        <v>111</v>
      </c>
      <c r="G39">
        <v>4</v>
      </c>
      <c r="I39" s="8">
        <v>0.25</v>
      </c>
      <c r="J39" s="3">
        <f t="shared" si="2"/>
        <v>1</v>
      </c>
    </row>
    <row r="40" spans="1:11" x14ac:dyDescent="0.25">
      <c r="A40" t="s">
        <v>112</v>
      </c>
      <c r="G40">
        <v>1</v>
      </c>
      <c r="I40" s="8">
        <v>2</v>
      </c>
      <c r="J40" s="3">
        <f t="shared" si="2"/>
        <v>2</v>
      </c>
    </row>
    <row r="41" spans="1:11" x14ac:dyDescent="0.25">
      <c r="I41" s="3"/>
      <c r="J41" s="3"/>
    </row>
    <row r="42" spans="1:11" x14ac:dyDescent="0.25">
      <c r="A42" t="s">
        <v>123</v>
      </c>
      <c r="B42" s="1"/>
      <c r="E42" s="10">
        <v>76011270100</v>
      </c>
      <c r="G42">
        <v>1</v>
      </c>
      <c r="I42" s="8">
        <v>110</v>
      </c>
      <c r="J42" s="3">
        <f t="shared" ref="J42" si="3">I42*G42</f>
        <v>110</v>
      </c>
    </row>
    <row r="43" spans="1:11" x14ac:dyDescent="0.25">
      <c r="I43" s="3"/>
      <c r="J43" s="3"/>
    </row>
    <row r="44" spans="1:11" x14ac:dyDescent="0.25">
      <c r="I44" s="3"/>
      <c r="J44" s="3"/>
    </row>
    <row r="45" spans="1:11" ht="19.5" thickBot="1" x14ac:dyDescent="0.35">
      <c r="I45" s="3"/>
      <c r="J45" s="9">
        <f>SUM(J29:J42)</f>
        <v>199.33240000000001</v>
      </c>
      <c r="K45" t="s">
        <v>124</v>
      </c>
    </row>
    <row r="46" spans="1:11" ht="15.75" thickTop="1" x14ac:dyDescent="0.2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CruiseController_bom_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Wiebe</dc:creator>
  <cp:lastModifiedBy>jackson Wiebe</cp:lastModifiedBy>
  <dcterms:modified xsi:type="dcterms:W3CDTF">2019-12-08T22:02:41Z</dcterms:modified>
</cp:coreProperties>
</file>