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Work\2.RPA关联\报告资料\"/>
    </mc:Choice>
  </mc:AlternateContent>
  <bookViews>
    <workbookView xWindow="0" yWindow="0" windowWidth="20500" windowHeight="7810" tabRatio="454"/>
  </bookViews>
  <sheets>
    <sheet name="進捗(業)" sheetId="1" r:id="rId1"/>
  </sheets>
  <definedNames>
    <definedName name="_xlnm._FilterDatabase" localSheetId="0" hidden="1">'進捗(業)'!$B$5:$P$50</definedName>
    <definedName name="_xlnm.Print_Area" localSheetId="0">'進捗(業)'!$B$4:$P$46</definedName>
  </definedNames>
  <calcPr calcId="152511"/>
</workbook>
</file>

<file path=xl/calcChain.xml><?xml version="1.0" encoding="utf-8"?>
<calcChain xmlns="http://schemas.openxmlformats.org/spreadsheetml/2006/main">
  <c r="O48" i="1" l="1"/>
  <c r="O59" i="1"/>
  <c r="O52" i="1"/>
  <c r="O11" i="1"/>
  <c r="O10" i="1"/>
  <c r="O9" i="1"/>
  <c r="O8" i="1"/>
  <c r="O7" i="1"/>
  <c r="O6" i="1"/>
  <c r="N58" i="1" l="1"/>
  <c r="N57" i="1"/>
  <c r="N56" i="1"/>
  <c r="N55" i="1"/>
  <c r="N54" i="1"/>
  <c r="N53" i="1"/>
  <c r="N11" i="1" l="1"/>
  <c r="N6" i="1" l="1"/>
  <c r="N9" i="1"/>
  <c r="N24" i="1"/>
  <c r="N42" i="1"/>
  <c r="N33" i="1"/>
  <c r="N41" i="1"/>
  <c r="N32" i="1"/>
  <c r="N31" i="1"/>
  <c r="N49" i="1"/>
  <c r="N28" i="1"/>
  <c r="N27" i="1"/>
  <c r="N26" i="1"/>
  <c r="N48" i="1"/>
  <c r="N47" i="1"/>
  <c r="N46" i="1"/>
  <c r="N45" i="1"/>
  <c r="N44" i="1"/>
  <c r="N40" i="1"/>
  <c r="N39" i="1"/>
  <c r="N38" i="1"/>
  <c r="N37" i="1"/>
  <c r="N36" i="1"/>
  <c r="N35" i="1"/>
  <c r="N29" i="1"/>
  <c r="N16" i="1"/>
  <c r="N15" i="1"/>
  <c r="N25" i="1"/>
  <c r="N30" i="1"/>
  <c r="N34" i="1"/>
  <c r="N43" i="1"/>
  <c r="N22" i="1"/>
  <c r="N8" i="1"/>
  <c r="N23" i="1"/>
  <c r="N12" i="1"/>
  <c r="N10" i="1"/>
  <c r="N14" i="1"/>
  <c r="N21" i="1"/>
  <c r="N20" i="1"/>
  <c r="N13" i="1"/>
  <c r="N19" i="1"/>
  <c r="N50" i="1"/>
  <c r="N18" i="1"/>
  <c r="N17" i="1"/>
  <c r="N7" i="1"/>
</calcChain>
</file>

<file path=xl/comments1.xml><?xml version="1.0" encoding="utf-8"?>
<comments xmlns="http://schemas.openxmlformats.org/spreadsheetml/2006/main">
  <authors>
    <author>shenjinfang</author>
  </authors>
  <commentList>
    <comment ref="F43" authorId="0" shapeId="0">
      <text>
        <r>
          <rPr>
            <sz val="9"/>
            <color indexed="81"/>
            <rFont val="宋体"/>
            <family val="3"/>
            <charset val="134"/>
          </rPr>
          <t xml:space="preserve">
周四</t>
        </r>
      </text>
    </comment>
  </commentList>
</comments>
</file>

<file path=xl/sharedStrings.xml><?xml version="1.0" encoding="utf-8"?>
<sst xmlns="http://schemas.openxmlformats.org/spreadsheetml/2006/main" count="798" uniqueCount="279">
  <si>
    <t>描述</t>
    <phoneticPr fontId="7" type="noConversion"/>
  </si>
  <si>
    <t>属性</t>
    <phoneticPr fontId="7" type="noConversion"/>
  </si>
  <si>
    <t>V</t>
    <phoneticPr fontId="7" type="noConversion"/>
  </si>
  <si>
    <t>M</t>
    <phoneticPr fontId="7" type="noConversion"/>
  </si>
  <si>
    <t>日</t>
    <phoneticPr fontId="7" type="noConversion"/>
  </si>
  <si>
    <t>SW:EXCEL/其他：PDF</t>
    <phoneticPr fontId="7" type="noConversion"/>
  </si>
  <si>
    <t>-</t>
    <phoneticPr fontId="7" type="noConversion"/>
  </si>
  <si>
    <t>周</t>
    <phoneticPr fontId="7" type="noConversion"/>
  </si>
  <si>
    <t>SYD/SY工厂</t>
    <phoneticPr fontId="7" type="noConversion"/>
  </si>
  <si>
    <t>月</t>
    <phoneticPr fontId="7" type="noConversion"/>
  </si>
  <si>
    <t>SY工厂</t>
    <phoneticPr fontId="7" type="noConversion"/>
  </si>
  <si>
    <t>内部</t>
    <phoneticPr fontId="7" type="noConversion"/>
  </si>
  <si>
    <t>CS 三地担当</t>
    <phoneticPr fontId="7" type="noConversion"/>
  </si>
  <si>
    <t>分公司（北京、广州、成都）</t>
  </si>
  <si>
    <t>品目base</t>
    <phoneticPr fontId="7" type="noConversion"/>
  </si>
  <si>
    <t>内部</t>
  </si>
  <si>
    <t>仕入先base</t>
    <phoneticPr fontId="7" type="noConversion"/>
  </si>
  <si>
    <t>当月受注残base</t>
    <phoneticPr fontId="7" type="noConversion"/>
  </si>
  <si>
    <t>当月受注高base</t>
    <phoneticPr fontId="7" type="noConversion"/>
  </si>
  <si>
    <t>物流</t>
    <phoneticPr fontId="7" type="noConversion"/>
  </si>
  <si>
    <t>代理店（SW）</t>
    <phoneticPr fontId="7" type="noConversion"/>
  </si>
  <si>
    <t>JP品納期情報共有</t>
  </si>
  <si>
    <t>Y</t>
    <phoneticPr fontId="6" type="noConversion"/>
  </si>
  <si>
    <t>N</t>
    <phoneticPr fontId="6" type="noConversion"/>
  </si>
  <si>
    <t>V推海</t>
    <phoneticPr fontId="6" type="noConversion"/>
  </si>
  <si>
    <t>内部</t>
    <phoneticPr fontId="6" type="noConversion"/>
  </si>
  <si>
    <t>R</t>
    <phoneticPr fontId="6" type="noConversion"/>
  </si>
  <si>
    <t>月</t>
    <phoneticPr fontId="6" type="noConversion"/>
  </si>
  <si>
    <t>状態</t>
    <phoneticPr fontId="6" type="noConversion"/>
  </si>
  <si>
    <t>開発完了</t>
    <phoneticPr fontId="6" type="noConversion"/>
  </si>
  <si>
    <t>検証完了</t>
    <phoneticPr fontId="6" type="noConversion"/>
  </si>
  <si>
    <t>リリース</t>
    <phoneticPr fontId="6" type="noConversion"/>
  </si>
  <si>
    <t>リリース結果</t>
    <phoneticPr fontId="6" type="noConversion"/>
  </si>
  <si>
    <t>開始日</t>
    <phoneticPr fontId="6" type="noConversion"/>
  </si>
  <si>
    <t>出荷明細</t>
    <phoneticPr fontId="7" type="noConversion"/>
  </si>
  <si>
    <t>受注確認書</t>
    <phoneticPr fontId="7" type="noConversion"/>
  </si>
  <si>
    <t>発注明細照合</t>
    <phoneticPr fontId="7" type="noConversion"/>
  </si>
  <si>
    <t>発注残照合</t>
    <phoneticPr fontId="7" type="noConversion"/>
  </si>
  <si>
    <t>日報-支社日報</t>
    <phoneticPr fontId="7" type="noConversion"/>
  </si>
  <si>
    <t>代理店資産入庫予報</t>
    <phoneticPr fontId="6" type="noConversion"/>
  </si>
  <si>
    <t>代理店資産入庫通知</t>
    <phoneticPr fontId="6" type="noConversion"/>
  </si>
  <si>
    <t>日報-M販売実績</t>
    <phoneticPr fontId="7" type="noConversion"/>
  </si>
  <si>
    <t>日報-売上状況(日々)</t>
    <phoneticPr fontId="7" type="noConversion"/>
  </si>
  <si>
    <t>日報-V/M/R利潤表</t>
    <phoneticPr fontId="7" type="noConversion"/>
  </si>
  <si>
    <t>日報-在庫表-全体</t>
    <phoneticPr fontId="7" type="noConversion"/>
  </si>
  <si>
    <t>日報-在庫表-V</t>
    <phoneticPr fontId="7" type="noConversion"/>
  </si>
  <si>
    <t>日報-在庫表-M</t>
    <phoneticPr fontId="7" type="noConversion"/>
  </si>
  <si>
    <t>日報-在庫表-CS</t>
    <phoneticPr fontId="7" type="noConversion"/>
  </si>
  <si>
    <t>月報-V販売累計統計</t>
    <phoneticPr fontId="7" type="noConversion"/>
  </si>
  <si>
    <t>月報-売上報告</t>
    <phoneticPr fontId="7" type="noConversion"/>
  </si>
  <si>
    <t>月報-売上統計</t>
    <phoneticPr fontId="7" type="noConversion"/>
  </si>
  <si>
    <t>月報-受注残&amp;受注高統計</t>
    <phoneticPr fontId="7" type="noConversion"/>
  </si>
  <si>
    <t>未入庫発注一覧-M&amp;V&amp;S&amp;CS</t>
    <phoneticPr fontId="7" type="noConversion"/>
  </si>
  <si>
    <t>取引先別6M受注実績-M</t>
    <phoneticPr fontId="7" type="noConversion"/>
  </si>
  <si>
    <t>6M計画市場予測表-V</t>
    <phoneticPr fontId="7" type="noConversion"/>
  </si>
  <si>
    <t>保険申告表</t>
    <phoneticPr fontId="6" type="noConversion"/>
  </si>
  <si>
    <t>溶接機販売表</t>
    <phoneticPr fontId="6" type="noConversion"/>
  </si>
  <si>
    <t>品目マスタ一覧</t>
    <phoneticPr fontId="7" type="noConversion"/>
  </si>
  <si>
    <t>仕入先マスタ一覧</t>
    <phoneticPr fontId="6" type="noConversion"/>
  </si>
  <si>
    <t>取引先マスタ一覧</t>
    <phoneticPr fontId="7" type="noConversion"/>
  </si>
  <si>
    <t>販売価格マスタ一覧</t>
    <phoneticPr fontId="7" type="noConversion"/>
  </si>
  <si>
    <t>購買情報マスタ一覧</t>
    <phoneticPr fontId="7" type="noConversion"/>
  </si>
  <si>
    <t>受注残ベース</t>
    <phoneticPr fontId="7" type="noConversion"/>
  </si>
  <si>
    <t>受注高ベース</t>
    <phoneticPr fontId="7" type="noConversion"/>
  </si>
  <si>
    <t>在庫ベース</t>
    <phoneticPr fontId="7" type="noConversion"/>
  </si>
  <si>
    <t>各事業部月報</t>
    <phoneticPr fontId="7" type="noConversion"/>
  </si>
  <si>
    <t>出荷倉庫実施状況報告</t>
    <phoneticPr fontId="7" type="noConversion"/>
  </si>
  <si>
    <t>L1000&amp;PGカード出荷一覧</t>
    <phoneticPr fontId="6" type="noConversion"/>
  </si>
  <si>
    <t>INV在庫ベース</t>
    <phoneticPr fontId="6" type="noConversion"/>
  </si>
  <si>
    <t>受注残照合表</t>
    <phoneticPr fontId="7" type="noConversion"/>
  </si>
  <si>
    <t>協賛金表</t>
    <phoneticPr fontId="6" type="noConversion"/>
  </si>
  <si>
    <t>無償出荷一覧（未出庫）</t>
    <phoneticPr fontId="7" type="noConversion"/>
  </si>
  <si>
    <t>未着手</t>
  </si>
  <si>
    <t>担当</t>
    <phoneticPr fontId="7" type="noConversion"/>
  </si>
  <si>
    <t>中等</t>
    <phoneticPr fontId="6" type="noConversion"/>
  </si>
  <si>
    <t>引用base数据</t>
    <phoneticPr fontId="6" type="noConversion"/>
  </si>
  <si>
    <t>外部提供数据</t>
    <phoneticPr fontId="6" type="noConversion"/>
  </si>
  <si>
    <t>田静</t>
  </si>
  <si>
    <t>●</t>
    <phoneticPr fontId="7" type="noConversion"/>
  </si>
  <si>
    <t>SYD</t>
    <phoneticPr fontId="7" type="noConversion"/>
  </si>
  <si>
    <t>丁吉平</t>
    <phoneticPr fontId="6" type="noConversion"/>
  </si>
  <si>
    <t>沈金芳</t>
  </si>
  <si>
    <t>黄康杰</t>
    <phoneticPr fontId="6" type="noConversion"/>
  </si>
  <si>
    <t>沈金芳</t>
    <phoneticPr fontId="6" type="noConversion"/>
  </si>
  <si>
    <t>工厂、日本</t>
    <phoneticPr fontId="7" type="noConversion"/>
  </si>
  <si>
    <t>（H/回）</t>
    <phoneticPr fontId="7" type="noConversion"/>
  </si>
  <si>
    <t>(H/月)</t>
    <rPh sb="3" eb="4">
      <t>つき</t>
    </rPh>
    <phoneticPr fontId="7" type="noConversion"/>
  </si>
  <si>
    <r>
      <t>客</t>
    </r>
    <r>
      <rPr>
        <sz val="11"/>
        <color theme="1"/>
        <rFont val="ＭＳ Ｐゴシック"/>
        <family val="3"/>
        <charset val="134"/>
      </rPr>
      <t>户</t>
    </r>
    <phoneticPr fontId="7" type="noConversion"/>
  </si>
  <si>
    <r>
      <t>白</t>
    </r>
    <r>
      <rPr>
        <sz val="11"/>
        <color theme="1"/>
        <rFont val="ＭＳ Ｐゴシック"/>
        <family val="3"/>
        <charset val="134"/>
      </rPr>
      <t>琼</t>
    </r>
  </si>
  <si>
    <r>
      <rPr>
        <sz val="11"/>
        <color theme="1"/>
        <rFont val="ＭＳ Ｐゴシック"/>
        <family val="3"/>
        <charset val="134"/>
      </rPr>
      <t>陈莹莹</t>
    </r>
  </si>
  <si>
    <r>
      <rPr>
        <sz val="11"/>
        <color theme="1"/>
        <rFont val="ＭＳ Ｐゴシック"/>
        <family val="3"/>
        <charset val="134"/>
      </rPr>
      <t>张玮</t>
    </r>
  </si>
  <si>
    <r>
      <t>V &amp; M &amp; S &amp; MMA &amp; LR2 &amp;SF</t>
    </r>
    <r>
      <rPr>
        <sz val="11"/>
        <color theme="1"/>
        <rFont val="ＭＳ Ｐゴシック"/>
        <family val="3"/>
        <charset val="134"/>
      </rPr>
      <t>营业</t>
    </r>
    <phoneticPr fontId="7" type="noConversion"/>
  </si>
  <si>
    <t>予定</t>
    <rPh sb="0" eb="2">
      <t>よてい</t>
    </rPh>
    <phoneticPr fontId="7" type="noConversion"/>
  </si>
  <si>
    <t>実績</t>
    <rPh sb="0" eb="2">
      <t>じっせき</t>
    </rPh>
    <phoneticPr fontId="7" type="noConversion"/>
  </si>
  <si>
    <t>（業）RPA化一覧</t>
    <rPh sb="1" eb="2">
      <t>ぎょう</t>
    </rPh>
    <rPh sb="6" eb="7">
      <t>か</t>
    </rPh>
    <rPh sb="7" eb="9">
      <t>いちらん</t>
    </rPh>
    <phoneticPr fontId="7" type="noConversion"/>
  </si>
  <si>
    <r>
      <rPr>
        <sz val="11"/>
        <color theme="1"/>
        <rFont val="ＭＳ Ｐゴシック"/>
        <family val="3"/>
        <charset val="134"/>
      </rPr>
      <t>简单</t>
    </r>
    <phoneticPr fontId="6" type="noConversion"/>
  </si>
  <si>
    <r>
      <t>非DIX客</t>
    </r>
    <r>
      <rPr>
        <sz val="11"/>
        <rFont val="ＭＳ Ｐゴシック"/>
        <family val="3"/>
        <charset val="134"/>
      </rPr>
      <t>户</t>
    </r>
    <phoneticPr fontId="7" type="noConversion"/>
  </si>
  <si>
    <r>
      <t xml:space="preserve">M </t>
    </r>
    <r>
      <rPr>
        <sz val="11"/>
        <color theme="1"/>
        <rFont val="ＭＳ Ｐゴシック"/>
        <family val="3"/>
        <charset val="134"/>
      </rPr>
      <t>营业</t>
    </r>
    <phoneticPr fontId="7" type="noConversion"/>
  </si>
  <si>
    <t>進捗（％）</t>
    <phoneticPr fontId="6" type="noConversion"/>
  </si>
  <si>
    <t>GM001</t>
    <phoneticPr fontId="7" type="noConversion"/>
  </si>
  <si>
    <t>GM002</t>
  </si>
  <si>
    <t>GM003</t>
  </si>
  <si>
    <t>GM004</t>
  </si>
  <si>
    <t>GM005</t>
  </si>
  <si>
    <t>彭</t>
    <phoneticPr fontId="7" type="noConversion"/>
  </si>
  <si>
    <r>
      <rPr>
        <sz val="11"/>
        <color theme="1"/>
        <rFont val="ＭＳ Ｐゴシック"/>
        <family val="3"/>
        <charset val="134"/>
      </rPr>
      <t>优</t>
    </r>
    <r>
      <rPr>
        <sz val="11"/>
        <color theme="1"/>
        <rFont val="Meiryo UI"/>
        <family val="2"/>
        <charset val="128"/>
      </rPr>
      <t>先等</t>
    </r>
    <r>
      <rPr>
        <sz val="11"/>
        <color theme="1"/>
        <rFont val="ＭＳ Ｐゴシック"/>
        <family val="3"/>
        <charset val="134"/>
      </rPr>
      <t>级</t>
    </r>
    <phoneticPr fontId="7" type="noConversion"/>
  </si>
  <si>
    <r>
      <rPr>
        <sz val="11"/>
        <color theme="1"/>
        <rFont val="ＭＳ Ｐゴシック"/>
        <family val="3"/>
        <charset val="134"/>
      </rPr>
      <t>频</t>
    </r>
    <r>
      <rPr>
        <sz val="11"/>
        <color theme="1"/>
        <rFont val="Meiryo UI"/>
        <family val="2"/>
        <charset val="128"/>
      </rPr>
      <t>率</t>
    </r>
    <phoneticPr fontId="7" type="noConversion"/>
  </si>
  <si>
    <r>
      <rPr>
        <sz val="11"/>
        <color theme="1"/>
        <rFont val="ＭＳ Ｐゴシック"/>
        <family val="3"/>
        <charset val="134"/>
      </rPr>
      <t>计</t>
    </r>
    <r>
      <rPr>
        <sz val="11"/>
        <color theme="1"/>
        <rFont val="Meiryo UI"/>
        <family val="2"/>
        <charset val="128"/>
      </rPr>
      <t>算否？</t>
    </r>
    <phoneticPr fontId="7" type="noConversion"/>
  </si>
  <si>
    <r>
      <rPr>
        <sz val="11"/>
        <color theme="1"/>
        <rFont val="ＭＳ Ｐゴシック"/>
        <family val="3"/>
        <charset val="134"/>
      </rPr>
      <t>备</t>
    </r>
    <r>
      <rPr>
        <sz val="11"/>
        <color theme="1"/>
        <rFont val="Meiryo UI"/>
        <family val="2"/>
        <charset val="128"/>
      </rPr>
      <t>注</t>
    </r>
    <phoneticPr fontId="7" type="noConversion"/>
  </si>
  <si>
    <r>
      <rPr>
        <sz val="11"/>
        <color theme="1"/>
        <rFont val="ＭＳ Ｐゴシック"/>
        <family val="3"/>
        <charset val="134"/>
      </rPr>
      <t>对</t>
    </r>
    <r>
      <rPr>
        <sz val="11"/>
        <color theme="1"/>
        <rFont val="Meiryo UI"/>
        <family val="2"/>
        <charset val="128"/>
      </rPr>
      <t>象</t>
    </r>
    <phoneticPr fontId="7" type="noConversion"/>
  </si>
  <si>
    <r>
      <rPr>
        <sz val="11"/>
        <color theme="1"/>
        <rFont val="Meiryo UI"/>
        <family val="3"/>
        <charset val="128"/>
      </rPr>
      <t>复</t>
    </r>
    <r>
      <rPr>
        <sz val="11"/>
        <color theme="1"/>
        <rFont val="ＭＳ Ｐゴシック"/>
        <family val="3"/>
        <charset val="134"/>
      </rPr>
      <t>杂</t>
    </r>
    <r>
      <rPr>
        <sz val="11"/>
        <color theme="1"/>
        <rFont val="Meiryo UI"/>
        <family val="2"/>
        <charset val="128"/>
      </rPr>
      <t>程度</t>
    </r>
    <phoneticPr fontId="7" type="noConversion"/>
  </si>
  <si>
    <r>
      <rPr>
        <sz val="11"/>
        <color theme="1"/>
        <rFont val="ＭＳ Ｐゴシック"/>
        <family val="3"/>
        <charset val="134"/>
      </rPr>
      <t>简</t>
    </r>
    <r>
      <rPr>
        <sz val="11"/>
        <color theme="1"/>
        <rFont val="Meiryo UI"/>
        <family val="2"/>
        <charset val="128"/>
      </rPr>
      <t>要操作</t>
    </r>
    <r>
      <rPr>
        <sz val="11"/>
        <color theme="1"/>
        <rFont val="Meiryo UI"/>
        <family val="3"/>
        <charset val="128"/>
      </rPr>
      <t>步</t>
    </r>
    <r>
      <rPr>
        <sz val="11"/>
        <color theme="1"/>
        <rFont val="ＭＳ Ｐゴシック"/>
        <family val="3"/>
        <charset val="134"/>
      </rPr>
      <t>骤</t>
    </r>
    <phoneticPr fontId="7" type="noConversion"/>
  </si>
  <si>
    <r>
      <rPr>
        <sz val="11"/>
        <color theme="1"/>
        <rFont val="Meiryo UI"/>
        <family val="3"/>
        <charset val="128"/>
      </rPr>
      <t>复</t>
    </r>
    <r>
      <rPr>
        <sz val="11"/>
        <color theme="1"/>
        <rFont val="ＭＳ Ｐゴシック"/>
        <family val="3"/>
        <charset val="134"/>
      </rPr>
      <t>杂</t>
    </r>
    <phoneticPr fontId="7" type="noConversion"/>
  </si>
  <si>
    <r>
      <t>SAP下</t>
    </r>
    <r>
      <rPr>
        <sz val="11"/>
        <color theme="1"/>
        <rFont val="ＭＳ Ｐゴシック"/>
        <family val="3"/>
        <charset val="134"/>
      </rPr>
      <t>载</t>
    </r>
    <r>
      <rPr>
        <sz val="11"/>
        <color theme="1"/>
        <rFont val="Meiryo UI"/>
        <family val="2"/>
        <charset val="128"/>
      </rPr>
      <t>数据</t>
    </r>
    <phoneticPr fontId="6" type="noConversion"/>
  </si>
  <si>
    <r>
      <t>Excel</t>
    </r>
    <r>
      <rPr>
        <sz val="11"/>
        <color theme="1"/>
        <rFont val="ＭＳ Ｐゴシック"/>
        <family val="3"/>
        <charset val="134"/>
      </rPr>
      <t>处</t>
    </r>
    <r>
      <rPr>
        <sz val="11"/>
        <color theme="1"/>
        <rFont val="Meiryo UI"/>
        <family val="2"/>
        <charset val="128"/>
      </rPr>
      <t>理</t>
    </r>
    <phoneticPr fontId="6" type="noConversion"/>
  </si>
  <si>
    <r>
      <rPr>
        <sz val="11"/>
        <color theme="1"/>
        <rFont val="ＭＳ Ｐゴシック"/>
        <family val="3"/>
        <charset val="134"/>
      </rPr>
      <t>邮</t>
    </r>
    <r>
      <rPr>
        <sz val="11"/>
        <color theme="1"/>
        <rFont val="Meiryo UI"/>
        <family val="2"/>
        <charset val="128"/>
      </rPr>
      <t>件</t>
    </r>
    <r>
      <rPr>
        <sz val="11"/>
        <color theme="1"/>
        <rFont val="ＭＳ Ｐゴシック"/>
        <family val="3"/>
        <charset val="134"/>
      </rPr>
      <t>发</t>
    </r>
    <r>
      <rPr>
        <sz val="11"/>
        <color theme="1"/>
        <rFont val="Meiryo UI"/>
        <family val="2"/>
        <charset val="128"/>
      </rPr>
      <t>送</t>
    </r>
    <phoneticPr fontId="6" type="noConversion"/>
  </si>
  <si>
    <r>
      <t>金</t>
    </r>
    <r>
      <rPr>
        <sz val="11"/>
        <color theme="1"/>
        <rFont val="ＭＳ Ｐゴシック"/>
        <family val="3"/>
        <charset val="134"/>
      </rPr>
      <t>库</t>
    </r>
    <r>
      <rPr>
        <sz val="11"/>
        <color theme="1"/>
        <rFont val="Meiryo UI"/>
        <family val="2"/>
        <charset val="128"/>
      </rPr>
      <t>化上</t>
    </r>
    <r>
      <rPr>
        <sz val="11"/>
        <color theme="1"/>
        <rFont val="ＭＳ Ｐゴシック"/>
        <family val="3"/>
        <charset val="134"/>
      </rPr>
      <t>传</t>
    </r>
    <phoneticPr fontId="6" type="noConversion"/>
  </si>
  <si>
    <r>
      <rPr>
        <sz val="11"/>
        <color theme="1"/>
        <rFont val="ＭＳ Ｐゴシック"/>
        <family val="3"/>
        <charset val="134"/>
      </rPr>
      <t>发货单</t>
    </r>
    <r>
      <rPr>
        <sz val="11"/>
        <color theme="1"/>
        <rFont val="Meiryo UI"/>
        <family val="2"/>
        <charset val="128"/>
      </rPr>
      <t>明</t>
    </r>
    <r>
      <rPr>
        <sz val="11"/>
        <color theme="1"/>
        <rFont val="ＭＳ Ｐゴシック"/>
        <family val="3"/>
        <charset val="134"/>
      </rPr>
      <t>细</t>
    </r>
    <phoneticPr fontId="7" type="noConversion"/>
  </si>
  <si>
    <r>
      <t>15年04月起，</t>
    </r>
    <r>
      <rPr>
        <sz val="11"/>
        <color theme="1"/>
        <rFont val="ＭＳ Ｐゴシック"/>
        <family val="3"/>
        <charset val="134"/>
      </rPr>
      <t>仅</t>
    </r>
    <r>
      <rPr>
        <sz val="11"/>
        <color theme="1"/>
        <rFont val="Meiryo UI"/>
        <family val="2"/>
        <charset val="128"/>
      </rPr>
      <t>DIX系</t>
    </r>
    <r>
      <rPr>
        <sz val="11"/>
        <color theme="1"/>
        <rFont val="ＭＳ Ｐゴシック"/>
        <family val="3"/>
        <charset val="134"/>
      </rPr>
      <t>统</t>
    </r>
    <r>
      <rPr>
        <sz val="11"/>
        <color theme="1"/>
        <rFont val="Meiryo UI"/>
        <family val="2"/>
        <charset val="128"/>
      </rPr>
      <t>未上的客</t>
    </r>
    <r>
      <rPr>
        <sz val="11"/>
        <color theme="1"/>
        <rFont val="ＭＳ Ｐゴシック"/>
        <family val="3"/>
        <charset val="134"/>
      </rPr>
      <t>户</t>
    </r>
    <phoneticPr fontId="7" type="noConversion"/>
  </si>
  <si>
    <r>
      <rPr>
        <sz val="11"/>
        <color theme="1"/>
        <rFont val="ＭＳ Ｐゴシック"/>
        <family val="3"/>
        <charset val="134"/>
      </rPr>
      <t>订单</t>
    </r>
    <r>
      <rPr>
        <sz val="11"/>
        <color theme="1"/>
        <rFont val="Meiryo UI"/>
        <family val="2"/>
        <charset val="128"/>
      </rPr>
      <t>相</t>
    </r>
    <r>
      <rPr>
        <sz val="11"/>
        <color theme="1"/>
        <rFont val="Meiryo UI"/>
        <family val="3"/>
        <charset val="128"/>
      </rPr>
      <t>关</t>
    </r>
    <phoneticPr fontId="7" type="noConversion"/>
  </si>
  <si>
    <r>
      <t>受注</t>
    </r>
    <r>
      <rPr>
        <sz val="11"/>
        <rFont val="Meiryo UI"/>
        <family val="3"/>
        <charset val="128"/>
      </rPr>
      <t>确</t>
    </r>
    <r>
      <rPr>
        <sz val="11"/>
        <rFont val="ＭＳ Ｐゴシック"/>
        <family val="3"/>
        <charset val="134"/>
      </rPr>
      <t>认书</t>
    </r>
    <phoneticPr fontId="7" type="noConversion"/>
  </si>
  <si>
    <r>
      <rPr>
        <sz val="11"/>
        <color theme="1"/>
        <rFont val="ＭＳ Ｐゴシック"/>
        <family val="3"/>
        <charset val="134"/>
      </rPr>
      <t>订单</t>
    </r>
    <r>
      <rPr>
        <sz val="11"/>
        <color theme="1"/>
        <rFont val="Meiryo UI"/>
        <family val="2"/>
        <charset val="128"/>
      </rPr>
      <t>相</t>
    </r>
    <r>
      <rPr>
        <sz val="11"/>
        <color theme="1"/>
        <rFont val="Meiryo UI"/>
        <family val="3"/>
        <charset val="128"/>
      </rPr>
      <t>关</t>
    </r>
  </si>
  <si>
    <r>
      <rPr>
        <sz val="11"/>
        <color theme="1"/>
        <rFont val="ＭＳ Ｐゴシック"/>
        <family val="3"/>
        <charset val="134"/>
      </rPr>
      <t>汤</t>
    </r>
    <r>
      <rPr>
        <sz val="11"/>
        <color theme="1"/>
        <rFont val="Meiryo UI"/>
        <family val="3"/>
        <charset val="128"/>
      </rPr>
      <t>隽</t>
    </r>
    <r>
      <rPr>
        <sz val="11"/>
        <color theme="1"/>
        <rFont val="Meiryo UI"/>
        <family val="2"/>
        <charset val="128"/>
      </rPr>
      <t>怡</t>
    </r>
  </si>
  <si>
    <r>
      <t>采</t>
    </r>
    <r>
      <rPr>
        <sz val="11"/>
        <rFont val="ＭＳ Ｐゴシック"/>
        <family val="3"/>
        <charset val="134"/>
      </rPr>
      <t>购订单</t>
    </r>
    <r>
      <rPr>
        <sz val="11"/>
        <rFont val="Meiryo UI"/>
        <family val="2"/>
        <charset val="128"/>
      </rPr>
      <t>明</t>
    </r>
    <r>
      <rPr>
        <sz val="11"/>
        <rFont val="ＭＳ Ｐゴシック"/>
        <family val="3"/>
        <charset val="134"/>
      </rPr>
      <t>细</t>
    </r>
    <r>
      <rPr>
        <sz val="11"/>
        <rFont val="Meiryo UI"/>
        <family val="2"/>
        <charset val="128"/>
      </rPr>
      <t>核</t>
    </r>
    <r>
      <rPr>
        <sz val="11"/>
        <rFont val="ＭＳ Ｐゴシック"/>
        <family val="3"/>
        <charset val="134"/>
      </rPr>
      <t>对</t>
    </r>
    <r>
      <rPr>
        <sz val="11"/>
        <rFont val="Meiryo UI"/>
        <family val="2"/>
        <charset val="128"/>
      </rPr>
      <t>（VS SYD/SY工厂）</t>
    </r>
    <phoneticPr fontId="7" type="noConversion"/>
  </si>
  <si>
    <r>
      <t>采</t>
    </r>
    <r>
      <rPr>
        <sz val="11"/>
        <rFont val="ＭＳ Ｐゴシック"/>
        <family val="3"/>
        <charset val="134"/>
      </rPr>
      <t>购订单</t>
    </r>
    <r>
      <rPr>
        <sz val="11"/>
        <rFont val="Meiryo UI"/>
        <family val="2"/>
        <charset val="128"/>
      </rPr>
      <t>残核</t>
    </r>
    <r>
      <rPr>
        <sz val="11"/>
        <rFont val="ＭＳ Ｐゴシック"/>
        <family val="3"/>
        <charset val="134"/>
      </rPr>
      <t>对</t>
    </r>
    <r>
      <rPr>
        <sz val="11"/>
        <rFont val="Meiryo UI"/>
        <family val="2"/>
        <charset val="128"/>
      </rPr>
      <t>（VS SY工厂）</t>
    </r>
    <phoneticPr fontId="7" type="noConversion"/>
  </si>
  <si>
    <r>
      <t>日</t>
    </r>
    <r>
      <rPr>
        <sz val="11"/>
        <color theme="1"/>
        <rFont val="ＭＳ Ｐゴシック"/>
        <family val="3"/>
        <charset val="134"/>
      </rPr>
      <t>报</t>
    </r>
    <r>
      <rPr>
        <sz val="11"/>
        <color theme="1"/>
        <rFont val="Meiryo UI"/>
        <family val="2"/>
        <charset val="128"/>
      </rPr>
      <t>-全体</t>
    </r>
    <r>
      <rPr>
        <sz val="11"/>
        <color theme="1"/>
        <rFont val="ＭＳ Ｐゴシック"/>
        <family val="3"/>
        <charset val="134"/>
      </rPr>
      <t>库</t>
    </r>
    <r>
      <rPr>
        <sz val="11"/>
        <color theme="1"/>
        <rFont val="Meiryo UI"/>
        <family val="2"/>
        <charset val="128"/>
      </rPr>
      <t>存表</t>
    </r>
    <phoneticPr fontId="7" type="noConversion"/>
  </si>
  <si>
    <r>
      <t>全体</t>
    </r>
    <r>
      <rPr>
        <sz val="11"/>
        <color theme="1"/>
        <rFont val="Meiryo UI"/>
        <family val="3"/>
        <charset val="128"/>
      </rPr>
      <t>每</t>
    </r>
    <r>
      <rPr>
        <sz val="11"/>
        <color theme="1"/>
        <rFont val="Meiryo UI"/>
        <family val="2"/>
        <charset val="128"/>
      </rPr>
      <t>日</t>
    </r>
    <r>
      <rPr>
        <sz val="11"/>
        <color theme="1"/>
        <rFont val="ＭＳ Ｐゴシック"/>
        <family val="3"/>
        <charset val="134"/>
      </rPr>
      <t>库</t>
    </r>
    <r>
      <rPr>
        <sz val="11"/>
        <color theme="1"/>
        <rFont val="Meiryo UI"/>
        <family val="2"/>
        <charset val="128"/>
      </rPr>
      <t>存表</t>
    </r>
    <phoneticPr fontId="7" type="noConversion"/>
  </si>
  <si>
    <r>
      <rPr>
        <sz val="11"/>
        <color theme="1"/>
        <rFont val="ＭＳ Ｐゴシック"/>
        <family val="3"/>
        <charset val="134"/>
      </rPr>
      <t>报</t>
    </r>
    <r>
      <rPr>
        <sz val="11"/>
        <color theme="1"/>
        <rFont val="Meiryo UI"/>
        <family val="2"/>
        <charset val="128"/>
      </rPr>
      <t>表相</t>
    </r>
    <r>
      <rPr>
        <sz val="11"/>
        <color theme="1"/>
        <rFont val="Meiryo UI"/>
        <family val="3"/>
        <charset val="128"/>
      </rPr>
      <t>关</t>
    </r>
    <phoneticPr fontId="7" type="noConversion"/>
  </si>
  <si>
    <r>
      <t>日</t>
    </r>
    <r>
      <rPr>
        <sz val="11"/>
        <color theme="1"/>
        <rFont val="ＭＳ Ｐゴシック"/>
        <family val="3"/>
        <charset val="134"/>
      </rPr>
      <t>报</t>
    </r>
    <r>
      <rPr>
        <sz val="11"/>
        <color theme="1"/>
        <rFont val="Meiryo UI"/>
        <family val="2"/>
        <charset val="128"/>
      </rPr>
      <t>-</t>
    </r>
    <r>
      <rPr>
        <sz val="11"/>
        <color theme="1"/>
        <rFont val="ＭＳ Ｐゴシック"/>
        <family val="3"/>
        <charset val="134"/>
      </rPr>
      <t>库</t>
    </r>
    <r>
      <rPr>
        <sz val="11"/>
        <color theme="1"/>
        <rFont val="Meiryo UI"/>
        <family val="2"/>
        <charset val="128"/>
      </rPr>
      <t>存表-V</t>
    </r>
    <phoneticPr fontId="7" type="noConversion"/>
  </si>
  <si>
    <r>
      <t>V</t>
    </r>
    <r>
      <rPr>
        <sz val="11"/>
        <color theme="1"/>
        <rFont val="Meiryo UI"/>
        <family val="3"/>
        <charset val="128"/>
      </rPr>
      <t>每</t>
    </r>
    <r>
      <rPr>
        <sz val="11"/>
        <color theme="1"/>
        <rFont val="Meiryo UI"/>
        <family val="2"/>
        <charset val="128"/>
      </rPr>
      <t>日</t>
    </r>
    <r>
      <rPr>
        <sz val="11"/>
        <color theme="1"/>
        <rFont val="ＭＳ Ｐゴシック"/>
        <family val="3"/>
        <charset val="134"/>
      </rPr>
      <t>库</t>
    </r>
    <r>
      <rPr>
        <sz val="11"/>
        <color theme="1"/>
        <rFont val="Meiryo UI"/>
        <family val="2"/>
        <charset val="128"/>
      </rPr>
      <t>存表</t>
    </r>
  </si>
  <si>
    <r>
      <t>V</t>
    </r>
    <r>
      <rPr>
        <sz val="11"/>
        <color indexed="8"/>
        <rFont val="Meiryo UI"/>
        <family val="2"/>
        <charset val="128"/>
      </rPr>
      <t xml:space="preserve"> </t>
    </r>
    <r>
      <rPr>
        <sz val="11"/>
        <color indexed="8"/>
        <rFont val="宋体"/>
        <family val="3"/>
        <charset val="134"/>
      </rPr>
      <t>营业</t>
    </r>
    <phoneticPr fontId="7" type="noConversion"/>
  </si>
  <si>
    <r>
      <t>日</t>
    </r>
    <r>
      <rPr>
        <sz val="11"/>
        <color theme="1"/>
        <rFont val="ＭＳ Ｐゴシック"/>
        <family val="3"/>
        <charset val="134"/>
      </rPr>
      <t>报</t>
    </r>
    <r>
      <rPr>
        <sz val="11"/>
        <color theme="1"/>
        <rFont val="Meiryo UI"/>
        <family val="2"/>
        <charset val="128"/>
      </rPr>
      <t>-</t>
    </r>
    <r>
      <rPr>
        <sz val="11"/>
        <color theme="1"/>
        <rFont val="ＭＳ Ｐゴシック"/>
        <family val="3"/>
        <charset val="134"/>
      </rPr>
      <t>库</t>
    </r>
    <r>
      <rPr>
        <sz val="11"/>
        <color theme="1"/>
        <rFont val="Meiryo UI"/>
        <family val="2"/>
        <charset val="128"/>
      </rPr>
      <t>存表-M</t>
    </r>
  </si>
  <si>
    <r>
      <t>M</t>
    </r>
    <r>
      <rPr>
        <sz val="11"/>
        <color theme="1"/>
        <rFont val="Meiryo UI"/>
        <family val="3"/>
        <charset val="128"/>
      </rPr>
      <t>每</t>
    </r>
    <r>
      <rPr>
        <sz val="11"/>
        <color theme="1"/>
        <rFont val="Meiryo UI"/>
        <family val="2"/>
        <charset val="128"/>
      </rPr>
      <t>日</t>
    </r>
    <r>
      <rPr>
        <sz val="11"/>
        <color theme="1"/>
        <rFont val="ＭＳ Ｐゴシック"/>
        <family val="3"/>
        <charset val="134"/>
      </rPr>
      <t>库</t>
    </r>
    <r>
      <rPr>
        <sz val="11"/>
        <color theme="1"/>
        <rFont val="Meiryo UI"/>
        <family val="2"/>
        <charset val="128"/>
      </rPr>
      <t>存表</t>
    </r>
    <phoneticPr fontId="7" type="noConversion"/>
  </si>
  <si>
    <r>
      <t>日</t>
    </r>
    <r>
      <rPr>
        <sz val="11"/>
        <color theme="1"/>
        <rFont val="ＭＳ Ｐゴシック"/>
        <family val="3"/>
        <charset val="134"/>
      </rPr>
      <t>报</t>
    </r>
    <r>
      <rPr>
        <sz val="11"/>
        <color theme="1"/>
        <rFont val="Meiryo UI"/>
        <family val="2"/>
        <charset val="128"/>
      </rPr>
      <t>-</t>
    </r>
    <r>
      <rPr>
        <sz val="11"/>
        <color theme="1"/>
        <rFont val="ＭＳ Ｐゴシック"/>
        <family val="3"/>
        <charset val="134"/>
      </rPr>
      <t>库</t>
    </r>
    <r>
      <rPr>
        <sz val="11"/>
        <color theme="1"/>
        <rFont val="Meiryo UI"/>
        <family val="2"/>
        <charset val="128"/>
      </rPr>
      <t>存表-</t>
    </r>
    <r>
      <rPr>
        <sz val="11"/>
        <color indexed="8"/>
        <rFont val="Meiryo UI"/>
        <family val="2"/>
        <charset val="128"/>
      </rPr>
      <t>CS</t>
    </r>
    <phoneticPr fontId="7" type="noConversion"/>
  </si>
  <si>
    <r>
      <t>CS</t>
    </r>
    <r>
      <rPr>
        <sz val="11"/>
        <color theme="1"/>
        <rFont val="Meiryo UI"/>
        <family val="3"/>
        <charset val="128"/>
      </rPr>
      <t>每</t>
    </r>
    <r>
      <rPr>
        <sz val="11"/>
        <color theme="1"/>
        <rFont val="Meiryo UI"/>
        <family val="2"/>
        <charset val="128"/>
      </rPr>
      <t>日</t>
    </r>
    <r>
      <rPr>
        <sz val="11"/>
        <color theme="1"/>
        <rFont val="ＭＳ Ｐゴシック"/>
        <family val="3"/>
        <charset val="134"/>
      </rPr>
      <t>库</t>
    </r>
    <r>
      <rPr>
        <sz val="11"/>
        <color theme="1"/>
        <rFont val="Meiryo UI"/>
        <family val="2"/>
        <charset val="128"/>
      </rPr>
      <t>存表</t>
    </r>
    <phoneticPr fontId="7" type="noConversion"/>
  </si>
  <si>
    <r>
      <t>日</t>
    </r>
    <r>
      <rPr>
        <sz val="11"/>
        <color theme="1"/>
        <rFont val="ＭＳ Ｐゴシック"/>
        <family val="3"/>
        <charset val="134"/>
      </rPr>
      <t>报</t>
    </r>
    <r>
      <rPr>
        <sz val="11"/>
        <color theme="1"/>
        <rFont val="Meiryo UI"/>
        <family val="2"/>
        <charset val="128"/>
      </rPr>
      <t>-分公司日</t>
    </r>
    <r>
      <rPr>
        <sz val="11"/>
        <color theme="1"/>
        <rFont val="ＭＳ Ｐゴシック"/>
        <family val="3"/>
        <charset val="134"/>
      </rPr>
      <t>报</t>
    </r>
  </si>
  <si>
    <r>
      <t>分公司（</t>
    </r>
    <r>
      <rPr>
        <sz val="11"/>
        <color theme="1"/>
        <rFont val="ＭＳ Ｐゴシック"/>
        <family val="3"/>
        <charset val="134"/>
      </rPr>
      <t>华</t>
    </r>
    <r>
      <rPr>
        <sz val="11"/>
        <color theme="1"/>
        <rFont val="Meiryo UI"/>
        <family val="2"/>
        <charset val="128"/>
      </rPr>
      <t>南&amp;</t>
    </r>
    <r>
      <rPr>
        <sz val="11"/>
        <color theme="1"/>
        <rFont val="ＭＳ Ｐゴシック"/>
        <family val="3"/>
        <charset val="134"/>
      </rPr>
      <t>华</t>
    </r>
    <r>
      <rPr>
        <sz val="11"/>
        <color theme="1"/>
        <rFont val="Meiryo UI"/>
        <family val="2"/>
        <charset val="128"/>
      </rPr>
      <t>北&amp;西部）</t>
    </r>
    <r>
      <rPr>
        <sz val="11"/>
        <color theme="1"/>
        <rFont val="Meiryo UI"/>
        <family val="3"/>
        <charset val="128"/>
      </rPr>
      <t>每</t>
    </r>
    <r>
      <rPr>
        <sz val="11"/>
        <color theme="1"/>
        <rFont val="Meiryo UI"/>
        <family val="2"/>
        <charset val="128"/>
      </rPr>
      <t>日受注&amp;</t>
    </r>
    <r>
      <rPr>
        <sz val="11"/>
        <color theme="1"/>
        <rFont val="ＭＳ Ｐゴシック"/>
        <family val="3"/>
        <charset val="134"/>
      </rPr>
      <t>销</t>
    </r>
    <r>
      <rPr>
        <sz val="11"/>
        <color theme="1"/>
        <rFont val="Meiryo UI"/>
        <family val="2"/>
        <charset val="128"/>
      </rPr>
      <t>量</t>
    </r>
    <r>
      <rPr>
        <sz val="11"/>
        <color theme="1"/>
        <rFont val="ＭＳ Ｐゴシック"/>
        <family val="3"/>
        <charset val="134"/>
      </rPr>
      <t>实际</t>
    </r>
    <phoneticPr fontId="7" type="noConversion"/>
  </si>
  <si>
    <r>
      <rPr>
        <sz val="11"/>
        <color theme="1"/>
        <rFont val="ＭＳ Ｐゴシック"/>
        <family val="3"/>
        <charset val="134"/>
      </rPr>
      <t>费</t>
    </r>
    <r>
      <rPr>
        <sz val="11"/>
        <color theme="1"/>
        <rFont val="Meiryo UI"/>
        <family val="2"/>
        <charset val="128"/>
      </rPr>
      <t>思</t>
    </r>
    <r>
      <rPr>
        <sz val="11"/>
        <color theme="1"/>
        <rFont val="Meiryo UI"/>
        <family val="3"/>
        <charset val="128"/>
      </rPr>
      <t>雯</t>
    </r>
    <phoneticPr fontId="6" type="noConversion"/>
  </si>
  <si>
    <r>
      <t>代理店</t>
    </r>
    <r>
      <rPr>
        <sz val="11"/>
        <color theme="1"/>
        <rFont val="ＭＳ Ｐゴシック"/>
        <family val="3"/>
        <charset val="134"/>
      </rPr>
      <t>资产</t>
    </r>
    <r>
      <rPr>
        <sz val="11"/>
        <color theme="1"/>
        <rFont val="Meiryo UI"/>
        <family val="2"/>
        <charset val="128"/>
      </rPr>
      <t>入</t>
    </r>
    <r>
      <rPr>
        <sz val="11"/>
        <color theme="1"/>
        <rFont val="ＭＳ Ｐゴシック"/>
        <family val="3"/>
        <charset val="134"/>
      </rPr>
      <t>库预报</t>
    </r>
    <r>
      <rPr>
        <sz val="11"/>
        <color theme="1"/>
        <rFont val="Meiryo UI"/>
        <family val="2"/>
        <charset val="128"/>
      </rPr>
      <t>（VS</t>
    </r>
    <r>
      <rPr>
        <sz val="11"/>
        <color theme="1"/>
        <rFont val="ＭＳ Ｐゴシック"/>
        <family val="3"/>
        <charset val="134"/>
      </rPr>
      <t>仓库</t>
    </r>
    <r>
      <rPr>
        <sz val="11"/>
        <color theme="1"/>
        <rFont val="Meiryo UI"/>
        <family val="2"/>
        <charset val="128"/>
      </rPr>
      <t>）</t>
    </r>
    <phoneticPr fontId="7" type="noConversion"/>
  </si>
  <si>
    <r>
      <t>当日</t>
    </r>
    <r>
      <rPr>
        <sz val="11"/>
        <color theme="1"/>
        <rFont val="ＭＳ Ｐゴシック"/>
        <family val="3"/>
        <charset val="134"/>
      </rPr>
      <t>联络</t>
    </r>
    <r>
      <rPr>
        <sz val="11"/>
        <color theme="1"/>
        <rFont val="Meiryo UI"/>
        <family val="2"/>
        <charset val="128"/>
      </rPr>
      <t>前一日</t>
    </r>
    <r>
      <rPr>
        <sz val="11"/>
        <color theme="1"/>
        <rFont val="ＭＳ Ｐゴシック"/>
        <family val="3"/>
        <charset val="134"/>
      </rPr>
      <t>发</t>
    </r>
    <r>
      <rPr>
        <sz val="11"/>
        <color theme="1"/>
        <rFont val="Meiryo UI"/>
        <family val="2"/>
        <charset val="128"/>
      </rPr>
      <t>往各</t>
    </r>
    <r>
      <rPr>
        <sz val="11"/>
        <color theme="1"/>
        <rFont val="ＭＳ Ｐゴシック"/>
        <family val="3"/>
        <charset val="134"/>
      </rPr>
      <t>仓库</t>
    </r>
    <r>
      <rPr>
        <sz val="11"/>
        <color theme="1"/>
        <rFont val="Meiryo UI"/>
        <family val="2"/>
        <charset val="128"/>
      </rPr>
      <t>（昆山、广州、天津）的清</t>
    </r>
    <r>
      <rPr>
        <sz val="11"/>
        <color theme="1"/>
        <rFont val="ＭＳ Ｐゴシック"/>
        <family val="3"/>
        <charset val="134"/>
      </rPr>
      <t>单</t>
    </r>
    <phoneticPr fontId="7" type="noConversion"/>
  </si>
  <si>
    <r>
      <t>代理店</t>
    </r>
    <r>
      <rPr>
        <sz val="11"/>
        <color theme="1"/>
        <rFont val="ＭＳ Ｐゴシック"/>
        <family val="3"/>
        <charset val="134"/>
      </rPr>
      <t>资产</t>
    </r>
    <r>
      <rPr>
        <sz val="11"/>
        <color theme="1"/>
        <rFont val="Meiryo UI"/>
        <family val="2"/>
        <charset val="128"/>
      </rPr>
      <t>入</t>
    </r>
    <r>
      <rPr>
        <sz val="11"/>
        <color theme="1"/>
        <rFont val="ＭＳ Ｐゴシック"/>
        <family val="3"/>
        <charset val="134"/>
      </rPr>
      <t>库</t>
    </r>
    <r>
      <rPr>
        <sz val="11"/>
        <color theme="1"/>
        <rFont val="Meiryo UI"/>
        <family val="2"/>
        <charset val="128"/>
      </rPr>
      <t>通知（VS代理店）</t>
    </r>
    <phoneticPr fontId="7" type="noConversion"/>
  </si>
  <si>
    <r>
      <t>当日</t>
    </r>
    <r>
      <rPr>
        <sz val="11"/>
        <color theme="1"/>
        <rFont val="ＭＳ Ｐゴシック"/>
        <family val="3"/>
        <charset val="134"/>
      </rPr>
      <t>联络</t>
    </r>
    <r>
      <rPr>
        <sz val="11"/>
        <color theme="1"/>
        <rFont val="Meiryo UI"/>
        <family val="2"/>
        <charset val="128"/>
      </rPr>
      <t>前一日到各</t>
    </r>
    <r>
      <rPr>
        <sz val="11"/>
        <color theme="1"/>
        <rFont val="ＭＳ Ｐゴシック"/>
        <family val="3"/>
        <charset val="134"/>
      </rPr>
      <t>仓库</t>
    </r>
    <r>
      <rPr>
        <sz val="11"/>
        <color theme="1"/>
        <rFont val="Meiryo UI"/>
        <family val="2"/>
        <charset val="128"/>
      </rPr>
      <t>（昆山、广州、天津）清</t>
    </r>
    <r>
      <rPr>
        <sz val="11"/>
        <color theme="1"/>
        <rFont val="ＭＳ Ｐゴシック"/>
        <family val="3"/>
        <charset val="134"/>
      </rPr>
      <t>单</t>
    </r>
    <phoneticPr fontId="7" type="noConversion"/>
  </si>
  <si>
    <r>
      <rPr>
        <sz val="11"/>
        <color theme="1"/>
        <rFont val="ＭＳ Ｐゴシック"/>
        <family val="3"/>
        <charset val="134"/>
      </rPr>
      <t>报</t>
    </r>
    <r>
      <rPr>
        <sz val="11"/>
        <color theme="1"/>
        <rFont val="Meiryo UI"/>
        <family val="2"/>
        <charset val="128"/>
      </rPr>
      <t>表相</t>
    </r>
    <r>
      <rPr>
        <sz val="11"/>
        <color theme="1"/>
        <rFont val="Meiryo UI"/>
        <family val="3"/>
        <charset val="128"/>
      </rPr>
      <t>关</t>
    </r>
    <phoneticPr fontId="7" type="noConversion"/>
  </si>
  <si>
    <r>
      <t>日</t>
    </r>
    <r>
      <rPr>
        <sz val="11"/>
        <color theme="1"/>
        <rFont val="ＭＳ Ｐゴシック"/>
        <family val="3"/>
        <charset val="134"/>
      </rPr>
      <t>邮</t>
    </r>
    <phoneticPr fontId="7" type="noConversion"/>
  </si>
  <si>
    <r>
      <t>日</t>
    </r>
    <r>
      <rPr>
        <sz val="11"/>
        <color theme="1"/>
        <rFont val="ＭＳ Ｐゴシック"/>
        <family val="3"/>
        <charset val="134"/>
      </rPr>
      <t>报</t>
    </r>
    <r>
      <rPr>
        <sz val="11"/>
        <color theme="1"/>
        <rFont val="Meiryo UI"/>
        <family val="2"/>
        <charset val="128"/>
      </rPr>
      <t>-M販売実績</t>
    </r>
    <phoneticPr fontId="7" type="noConversion"/>
  </si>
  <si>
    <r>
      <rPr>
        <sz val="11"/>
        <color theme="1"/>
        <rFont val="Meiryo UI"/>
        <family val="3"/>
        <charset val="128"/>
      </rPr>
      <t>每</t>
    </r>
    <r>
      <rPr>
        <sz val="11"/>
        <color theme="1"/>
        <rFont val="Meiryo UI"/>
        <family val="2"/>
        <charset val="128"/>
      </rPr>
      <t>日累</t>
    </r>
    <r>
      <rPr>
        <sz val="11"/>
        <color theme="1"/>
        <rFont val="ＭＳ Ｐゴシック"/>
        <family val="3"/>
        <charset val="134"/>
      </rPr>
      <t>计</t>
    </r>
    <r>
      <rPr>
        <sz val="11"/>
        <color theme="1"/>
        <rFont val="Meiryo UI"/>
        <family val="2"/>
        <charset val="128"/>
      </rPr>
      <t>M受注&amp;</t>
    </r>
    <r>
      <rPr>
        <sz val="11"/>
        <color theme="1"/>
        <rFont val="ＭＳ Ｐゴシック"/>
        <family val="3"/>
        <charset val="134"/>
      </rPr>
      <t>销</t>
    </r>
    <r>
      <rPr>
        <sz val="11"/>
        <color theme="1"/>
        <rFont val="Meiryo UI"/>
        <family val="2"/>
        <charset val="128"/>
      </rPr>
      <t>量</t>
    </r>
    <r>
      <rPr>
        <sz val="11"/>
        <color theme="1"/>
        <rFont val="ＭＳ Ｐゴシック"/>
        <family val="3"/>
        <charset val="134"/>
      </rPr>
      <t>实绩</t>
    </r>
    <r>
      <rPr>
        <sz val="11"/>
        <color theme="1"/>
        <rFont val="Meiryo UI"/>
        <family val="2"/>
        <charset val="128"/>
      </rPr>
      <t>（含未</t>
    </r>
    <r>
      <rPr>
        <sz val="11"/>
        <color theme="1"/>
        <rFont val="ＭＳ Ｐゴシック"/>
        <family val="3"/>
        <charset val="134"/>
      </rPr>
      <t>录</t>
    </r>
    <r>
      <rPr>
        <sz val="11"/>
        <color theme="1"/>
        <rFont val="Meiryo UI"/>
        <family val="2"/>
        <charset val="128"/>
      </rPr>
      <t>入金</t>
    </r>
    <r>
      <rPr>
        <sz val="11"/>
        <color theme="1"/>
        <rFont val="ＭＳ Ｐゴシック"/>
        <family val="3"/>
        <charset val="134"/>
      </rPr>
      <t>额</t>
    </r>
    <r>
      <rPr>
        <sz val="11"/>
        <color theme="1"/>
        <rFont val="Meiryo UI"/>
        <family val="2"/>
        <charset val="128"/>
      </rPr>
      <t>）</t>
    </r>
    <phoneticPr fontId="7" type="noConversion"/>
  </si>
  <si>
    <r>
      <rPr>
        <sz val="11"/>
        <color indexed="8"/>
        <rFont val="Meiryo UI"/>
        <family val="2"/>
        <charset val="128"/>
      </rPr>
      <t xml:space="preserve">M </t>
    </r>
    <r>
      <rPr>
        <sz val="11"/>
        <color indexed="8"/>
        <rFont val="宋体"/>
        <family val="3"/>
        <charset val="134"/>
      </rPr>
      <t>营业</t>
    </r>
    <phoneticPr fontId="7" type="noConversion"/>
  </si>
  <si>
    <r>
      <t>JP品納期情報</t>
    </r>
    <r>
      <rPr>
        <sz val="11"/>
        <color theme="1"/>
        <rFont val="ＭＳ Ｐゴシック"/>
        <family val="3"/>
        <charset val="134"/>
      </rPr>
      <t>给</t>
    </r>
    <r>
      <rPr>
        <sz val="11"/>
        <color theme="1"/>
        <rFont val="Meiryo UI"/>
        <family val="2"/>
        <charset val="128"/>
      </rPr>
      <t>沈</t>
    </r>
    <r>
      <rPr>
        <sz val="11"/>
        <color theme="1"/>
        <rFont val="Meiryo UI"/>
        <family val="3"/>
        <charset val="128"/>
      </rPr>
      <t>阳</t>
    </r>
    <phoneticPr fontId="7" type="noConversion"/>
  </si>
  <si>
    <r>
      <t>沈</t>
    </r>
    <r>
      <rPr>
        <sz val="11"/>
        <color theme="1"/>
        <rFont val="Meiryo UI"/>
        <family val="3"/>
        <charset val="128"/>
      </rPr>
      <t>阳</t>
    </r>
    <phoneticPr fontId="7" type="noConversion"/>
  </si>
  <si>
    <r>
      <t>日本JP品</t>
    </r>
    <r>
      <rPr>
        <sz val="11"/>
        <color theme="1"/>
        <rFont val="ＭＳ Ｐゴシック"/>
        <family val="3"/>
        <charset val="134"/>
      </rPr>
      <t>纳</t>
    </r>
    <r>
      <rPr>
        <sz val="11"/>
        <color theme="1"/>
        <rFont val="Meiryo UI"/>
        <family val="2"/>
        <charset val="128"/>
      </rPr>
      <t>期网站</t>
    </r>
    <phoneticPr fontId="7" type="noConversion"/>
  </si>
  <si>
    <r>
      <t>日</t>
    </r>
    <r>
      <rPr>
        <sz val="11"/>
        <rFont val="ＭＳ Ｐゴシック"/>
        <family val="3"/>
        <charset val="134"/>
      </rPr>
      <t>报</t>
    </r>
    <r>
      <rPr>
        <sz val="11"/>
        <rFont val="Meiryo UI"/>
        <family val="2"/>
        <charset val="128"/>
      </rPr>
      <t>-売上状況(日々)</t>
    </r>
    <phoneticPr fontId="7" type="noConversion"/>
  </si>
  <si>
    <r>
      <t>事</t>
    </r>
    <r>
      <rPr>
        <sz val="11"/>
        <rFont val="ＭＳ Ｐゴシック"/>
        <family val="3"/>
        <charset val="134"/>
      </rPr>
      <t>业</t>
    </r>
    <r>
      <rPr>
        <sz val="11"/>
        <rFont val="Meiryo UI"/>
        <family val="2"/>
        <charset val="128"/>
      </rPr>
      <t>部</t>
    </r>
    <r>
      <rPr>
        <sz val="11"/>
        <rFont val="ＭＳ Ｐゴシック"/>
        <family val="3"/>
        <charset val="134"/>
      </rPr>
      <t>别</t>
    </r>
    <r>
      <rPr>
        <sz val="11"/>
        <rFont val="Meiryo UI"/>
        <family val="2"/>
        <charset val="128"/>
      </rPr>
      <t xml:space="preserve"> &amp; 目</t>
    </r>
    <r>
      <rPr>
        <sz val="11"/>
        <rFont val="ＭＳ Ｐゴシック"/>
        <family val="3"/>
        <charset val="134"/>
      </rPr>
      <t>标</t>
    </r>
    <r>
      <rPr>
        <sz val="11"/>
        <rFont val="Meiryo UI"/>
        <family val="3"/>
        <charset val="128"/>
      </rPr>
      <t>达</t>
    </r>
    <r>
      <rPr>
        <sz val="11"/>
        <rFont val="Meiryo UI"/>
        <family val="2"/>
        <charset val="128"/>
      </rPr>
      <t>成率</t>
    </r>
  </si>
  <si>
    <r>
      <t>各事</t>
    </r>
    <r>
      <rPr>
        <sz val="11"/>
        <color theme="1"/>
        <rFont val="ＭＳ Ｐゴシック"/>
        <family val="3"/>
        <charset val="134"/>
      </rPr>
      <t>业</t>
    </r>
    <r>
      <rPr>
        <sz val="11"/>
        <color theme="1"/>
        <rFont val="Meiryo UI"/>
        <family val="2"/>
        <charset val="128"/>
      </rPr>
      <t>部、公司上</t>
    </r>
    <r>
      <rPr>
        <sz val="11"/>
        <color theme="1"/>
        <rFont val="ＭＳ Ｐゴシック"/>
        <family val="3"/>
        <charset val="134"/>
      </rPr>
      <t>层</t>
    </r>
    <r>
      <rPr>
        <sz val="11"/>
        <color theme="1"/>
        <rFont val="Meiryo UI"/>
        <family val="2"/>
        <charset val="128"/>
      </rPr>
      <t>部</t>
    </r>
    <r>
      <rPr>
        <sz val="11"/>
        <color theme="1"/>
        <rFont val="ＭＳ Ｐゴシック"/>
        <family val="3"/>
        <charset val="134"/>
      </rPr>
      <t>长</t>
    </r>
    <r>
      <rPr>
        <sz val="11"/>
        <color theme="1"/>
        <rFont val="Meiryo UI"/>
        <family val="2"/>
        <charset val="128"/>
      </rPr>
      <t>及以上</t>
    </r>
  </si>
  <si>
    <r>
      <t>邵</t>
    </r>
    <r>
      <rPr>
        <sz val="11"/>
        <color theme="1"/>
        <rFont val="ＭＳ Ｐゴシック"/>
        <family val="3"/>
        <charset val="134"/>
      </rPr>
      <t>晓</t>
    </r>
    <r>
      <rPr>
        <sz val="11"/>
        <color theme="1"/>
        <rFont val="Meiryo UI"/>
        <family val="2"/>
        <charset val="128"/>
      </rPr>
      <t>芸</t>
    </r>
  </si>
  <si>
    <r>
      <t>日</t>
    </r>
    <r>
      <rPr>
        <sz val="11"/>
        <color theme="1"/>
        <rFont val="ＭＳ Ｐゴシック"/>
        <family val="3"/>
        <charset val="134"/>
      </rPr>
      <t>报</t>
    </r>
    <r>
      <rPr>
        <sz val="11"/>
        <color theme="1"/>
        <rFont val="Meiryo UI"/>
        <family val="2"/>
        <charset val="128"/>
      </rPr>
      <t>-V/M/R利</t>
    </r>
    <r>
      <rPr>
        <sz val="11"/>
        <color theme="1"/>
        <rFont val="ＭＳ Ｐゴシック"/>
        <family val="3"/>
        <charset val="134"/>
      </rPr>
      <t>润</t>
    </r>
    <r>
      <rPr>
        <sz val="11"/>
        <color theme="1"/>
        <rFont val="Meiryo UI"/>
        <family val="2"/>
        <charset val="128"/>
      </rPr>
      <t>表</t>
    </r>
    <phoneticPr fontId="7" type="noConversion"/>
  </si>
  <si>
    <r>
      <t>逐日V/M/R受注&amp;</t>
    </r>
    <r>
      <rPr>
        <sz val="11"/>
        <color theme="1"/>
        <rFont val="ＭＳ Ｐゴシック"/>
        <family val="3"/>
        <charset val="134"/>
      </rPr>
      <t>销</t>
    </r>
    <r>
      <rPr>
        <sz val="11"/>
        <color theme="1"/>
        <rFont val="Meiryo UI"/>
        <family val="2"/>
        <charset val="128"/>
      </rPr>
      <t>量利</t>
    </r>
    <r>
      <rPr>
        <sz val="11"/>
        <color theme="1"/>
        <rFont val="ＭＳ Ｐゴシック"/>
        <family val="3"/>
        <charset val="134"/>
      </rPr>
      <t>润</t>
    </r>
    <r>
      <rPr>
        <sz val="11"/>
        <color theme="1"/>
        <rFont val="Meiryo UI"/>
        <family val="2"/>
        <charset val="128"/>
      </rPr>
      <t>表</t>
    </r>
    <phoneticPr fontId="7" type="noConversion"/>
  </si>
  <si>
    <r>
      <rPr>
        <sz val="11"/>
        <color theme="1"/>
        <rFont val="ＭＳ Ｐゴシック"/>
        <family val="3"/>
        <charset val="134"/>
      </rPr>
      <t>张</t>
    </r>
    <r>
      <rPr>
        <sz val="11"/>
        <color theme="1"/>
        <rFont val="Meiryo UI"/>
        <family val="2"/>
        <charset val="128"/>
      </rPr>
      <t>晴</t>
    </r>
    <r>
      <rPr>
        <sz val="11"/>
        <color theme="1"/>
        <rFont val="ＭＳ Ｐゴシック"/>
        <family val="3"/>
        <charset val="134"/>
      </rPr>
      <t>骞</t>
    </r>
  </si>
  <si>
    <r>
      <t>日</t>
    </r>
    <r>
      <rPr>
        <sz val="11"/>
        <color theme="1"/>
        <rFont val="ＭＳ Ｐゴシック"/>
        <family val="3"/>
        <charset val="134"/>
      </rPr>
      <t>报</t>
    </r>
    <r>
      <rPr>
        <sz val="11"/>
        <color theme="1"/>
        <rFont val="Meiryo UI"/>
        <family val="2"/>
        <charset val="128"/>
      </rPr>
      <t>-V受注</t>
    </r>
    <r>
      <rPr>
        <sz val="11"/>
        <color indexed="8"/>
        <rFont val="Meiryo UI"/>
        <family val="2"/>
        <charset val="128"/>
      </rPr>
      <t>・売上の日報</t>
    </r>
    <phoneticPr fontId="7" type="noConversion"/>
  </si>
  <si>
    <r>
      <t>日報-V受注</t>
    </r>
    <r>
      <rPr>
        <sz val="11"/>
        <color indexed="8"/>
        <rFont val="Meiryo UI"/>
        <family val="2"/>
        <charset val="128"/>
      </rPr>
      <t>・売上の日報</t>
    </r>
    <phoneticPr fontId="7" type="noConversion"/>
  </si>
  <si>
    <r>
      <t>V日</t>
    </r>
    <r>
      <rPr>
        <sz val="11"/>
        <color theme="1"/>
        <rFont val="ＭＳ Ｐゴシック"/>
        <family val="3"/>
        <charset val="134"/>
      </rPr>
      <t>报</t>
    </r>
    <r>
      <rPr>
        <sz val="11"/>
        <color theme="1"/>
        <rFont val="Meiryo UI"/>
        <family val="2"/>
        <charset val="128"/>
      </rPr>
      <t>（受注高、受注残、</t>
    </r>
    <r>
      <rPr>
        <sz val="11"/>
        <color theme="1"/>
        <rFont val="ＭＳ Ｐゴシック"/>
        <family val="3"/>
        <charset val="134"/>
      </rPr>
      <t>销</t>
    </r>
    <r>
      <rPr>
        <sz val="11"/>
        <color theme="1"/>
        <rFont val="Meiryo UI"/>
        <family val="2"/>
        <charset val="128"/>
      </rPr>
      <t>量、与信管理）</t>
    </r>
    <phoneticPr fontId="7" type="noConversion"/>
  </si>
  <si>
    <r>
      <t>月</t>
    </r>
    <r>
      <rPr>
        <sz val="11"/>
        <rFont val="ＭＳ Ｐゴシック"/>
        <family val="3"/>
        <charset val="134"/>
      </rPr>
      <t>报</t>
    </r>
    <r>
      <rPr>
        <sz val="11"/>
        <rFont val="Meiryo UI"/>
        <family val="2"/>
        <charset val="128"/>
      </rPr>
      <t>-V</t>
    </r>
    <r>
      <rPr>
        <sz val="11"/>
        <rFont val="ＭＳ Ｐゴシック"/>
        <family val="3"/>
        <charset val="134"/>
      </rPr>
      <t>销</t>
    </r>
    <r>
      <rPr>
        <sz val="11"/>
        <rFont val="Meiryo UI"/>
        <family val="2"/>
        <charset val="128"/>
      </rPr>
      <t>售累</t>
    </r>
    <r>
      <rPr>
        <sz val="11"/>
        <rFont val="ＭＳ Ｐゴシック"/>
        <family val="3"/>
        <charset val="134"/>
      </rPr>
      <t>计统计</t>
    </r>
    <phoneticPr fontId="7" type="noConversion"/>
  </si>
  <si>
    <r>
      <t>V</t>
    </r>
    <r>
      <rPr>
        <sz val="11"/>
        <rFont val="ＭＳ Ｐゴシック"/>
        <family val="3"/>
        <charset val="134"/>
      </rPr>
      <t>销</t>
    </r>
    <r>
      <rPr>
        <sz val="11"/>
        <rFont val="Meiryo UI"/>
        <family val="2"/>
        <charset val="128"/>
      </rPr>
      <t>售累</t>
    </r>
    <r>
      <rPr>
        <sz val="11"/>
        <rFont val="ＭＳ Ｐゴシック"/>
        <family val="3"/>
        <charset val="134"/>
      </rPr>
      <t>计统计</t>
    </r>
    <r>
      <rPr>
        <sz val="11"/>
        <rFont val="Meiryo UI"/>
        <family val="2"/>
        <charset val="128"/>
      </rPr>
      <t>(代理店、系列、供</t>
    </r>
    <r>
      <rPr>
        <sz val="11"/>
        <rFont val="ＭＳ Ｐゴシック"/>
        <family val="3"/>
        <charset val="134"/>
      </rPr>
      <t>应</t>
    </r>
    <r>
      <rPr>
        <sz val="11"/>
        <rFont val="Meiryo UI"/>
        <family val="2"/>
        <charset val="128"/>
      </rPr>
      <t>商</t>
    </r>
    <r>
      <rPr>
        <sz val="11"/>
        <rFont val="ＭＳ Ｐゴシック"/>
        <family val="3"/>
        <charset val="134"/>
      </rPr>
      <t>别</t>
    </r>
    <r>
      <rPr>
        <sz val="11"/>
        <rFont val="Meiryo UI"/>
        <family val="2"/>
        <charset val="128"/>
      </rPr>
      <t>)</t>
    </r>
    <phoneticPr fontId="7" type="noConversion"/>
  </si>
  <si>
    <r>
      <t>V</t>
    </r>
    <r>
      <rPr>
        <sz val="11"/>
        <color indexed="8"/>
        <rFont val="Meiryo UI"/>
        <family val="2"/>
        <charset val="128"/>
      </rPr>
      <t xml:space="preserve"> </t>
    </r>
    <r>
      <rPr>
        <sz val="11"/>
        <color indexed="8"/>
        <rFont val="宋体"/>
        <family val="3"/>
        <charset val="134"/>
      </rPr>
      <t>营业</t>
    </r>
    <phoneticPr fontId="7" type="noConversion"/>
  </si>
  <si>
    <r>
      <t>月</t>
    </r>
    <r>
      <rPr>
        <sz val="11"/>
        <rFont val="ＭＳ Ｐゴシック"/>
        <family val="3"/>
        <charset val="134"/>
      </rPr>
      <t>报</t>
    </r>
    <r>
      <rPr>
        <sz val="11"/>
        <rFont val="Meiryo UI"/>
        <family val="2"/>
        <charset val="128"/>
      </rPr>
      <t>-</t>
    </r>
    <r>
      <rPr>
        <sz val="11"/>
        <rFont val="ＭＳ Ｐゴシック"/>
        <family val="3"/>
        <charset val="134"/>
      </rPr>
      <t>销</t>
    </r>
    <r>
      <rPr>
        <sz val="11"/>
        <rFont val="Meiryo UI"/>
        <family val="2"/>
        <charset val="128"/>
      </rPr>
      <t>量</t>
    </r>
    <r>
      <rPr>
        <sz val="11"/>
        <rFont val="ＭＳ Ｐゴシック"/>
        <family val="3"/>
        <charset val="134"/>
      </rPr>
      <t>报</t>
    </r>
    <r>
      <rPr>
        <sz val="11"/>
        <rFont val="Meiryo UI"/>
        <family val="2"/>
        <charset val="128"/>
      </rPr>
      <t>告</t>
    </r>
    <phoneticPr fontId="7" type="noConversion"/>
  </si>
  <si>
    <r>
      <t>当月&amp;逐月情况（実績VS予算VS計画，在</t>
    </r>
    <r>
      <rPr>
        <sz val="11"/>
        <rFont val="ＭＳ Ｐゴシック"/>
        <family val="3"/>
        <charset val="134"/>
      </rPr>
      <t>库</t>
    </r>
    <r>
      <rPr>
        <sz val="11"/>
        <rFont val="Meiryo UI"/>
        <family val="2"/>
        <charset val="128"/>
      </rPr>
      <t>，M&amp;V</t>
    </r>
    <r>
      <rPr>
        <sz val="11"/>
        <rFont val="ＭＳ Ｐゴシック"/>
        <family val="3"/>
        <charset val="134"/>
      </rPr>
      <t>销</t>
    </r>
    <r>
      <rPr>
        <sz val="11"/>
        <rFont val="Meiryo UI"/>
        <family val="2"/>
        <charset val="128"/>
      </rPr>
      <t>售月</t>
    </r>
    <r>
      <rPr>
        <sz val="11"/>
        <rFont val="ＭＳ Ｐゴシック"/>
        <family val="3"/>
        <charset val="134"/>
      </rPr>
      <t>报</t>
    </r>
    <r>
      <rPr>
        <sz val="11"/>
        <rFont val="Meiryo UI"/>
        <family val="2"/>
        <charset val="128"/>
      </rPr>
      <t>）</t>
    </r>
    <phoneticPr fontId="7" type="noConversion"/>
  </si>
  <si>
    <r>
      <t>月</t>
    </r>
    <r>
      <rPr>
        <sz val="11"/>
        <rFont val="ＭＳ Ｐゴシック"/>
        <family val="3"/>
        <charset val="134"/>
      </rPr>
      <t>报</t>
    </r>
    <r>
      <rPr>
        <sz val="11"/>
        <rFont val="Meiryo UI"/>
        <family val="2"/>
        <charset val="128"/>
      </rPr>
      <t>-売上</t>
    </r>
    <r>
      <rPr>
        <sz val="11"/>
        <rFont val="ＭＳ Ｐゴシック"/>
        <family val="3"/>
        <charset val="134"/>
      </rPr>
      <t>统计</t>
    </r>
    <phoneticPr fontId="7" type="noConversion"/>
  </si>
  <si>
    <r>
      <t>各事</t>
    </r>
    <r>
      <rPr>
        <sz val="11"/>
        <rFont val="ＭＳ Ｐゴシック"/>
        <family val="3"/>
        <charset val="134"/>
      </rPr>
      <t>业</t>
    </r>
    <r>
      <rPr>
        <sz val="11"/>
        <rFont val="Meiryo UI"/>
        <family val="2"/>
        <charset val="128"/>
      </rPr>
      <t>部売上情况（代理店</t>
    </r>
    <r>
      <rPr>
        <sz val="11"/>
        <rFont val="ＭＳ Ｐゴシック"/>
        <family val="3"/>
        <charset val="134"/>
      </rPr>
      <t>别</t>
    </r>
    <r>
      <rPr>
        <sz val="11"/>
        <rFont val="Meiryo UI"/>
        <family val="2"/>
        <charset val="128"/>
      </rPr>
      <t>&amp;客</t>
    </r>
    <r>
      <rPr>
        <sz val="11"/>
        <rFont val="ＭＳ Ｐゴシック"/>
        <family val="3"/>
        <charset val="134"/>
      </rPr>
      <t>户别</t>
    </r>
    <r>
      <rPr>
        <sz val="11"/>
        <rFont val="Meiryo UI"/>
        <family val="2"/>
        <charset val="128"/>
      </rPr>
      <t>）</t>
    </r>
    <phoneticPr fontId="7" type="noConversion"/>
  </si>
  <si>
    <r>
      <t>月</t>
    </r>
    <r>
      <rPr>
        <sz val="11"/>
        <rFont val="ＭＳ Ｐゴシック"/>
        <family val="3"/>
        <charset val="134"/>
      </rPr>
      <t>报</t>
    </r>
    <r>
      <rPr>
        <sz val="11"/>
        <rFont val="Meiryo UI"/>
        <family val="2"/>
        <charset val="128"/>
      </rPr>
      <t>-受注残_&amp;_受注高</t>
    </r>
    <r>
      <rPr>
        <sz val="11"/>
        <rFont val="ＭＳ Ｐゴシック"/>
        <family val="3"/>
        <charset val="134"/>
      </rPr>
      <t>统计</t>
    </r>
    <phoneticPr fontId="7" type="noConversion"/>
  </si>
  <si>
    <r>
      <t>各事</t>
    </r>
    <r>
      <rPr>
        <sz val="11"/>
        <rFont val="ＭＳ Ｐゴシック"/>
        <family val="3"/>
        <charset val="134"/>
      </rPr>
      <t>业</t>
    </r>
    <r>
      <rPr>
        <sz val="11"/>
        <rFont val="Meiryo UI"/>
        <family val="2"/>
        <charset val="128"/>
      </rPr>
      <t>部受注残_&amp;_受注高（代理店</t>
    </r>
    <r>
      <rPr>
        <sz val="11"/>
        <rFont val="ＭＳ Ｐゴシック"/>
        <family val="3"/>
        <charset val="134"/>
      </rPr>
      <t>别</t>
    </r>
    <r>
      <rPr>
        <sz val="11"/>
        <rFont val="Meiryo UI"/>
        <family val="2"/>
        <charset val="128"/>
      </rPr>
      <t>&amp;客</t>
    </r>
    <r>
      <rPr>
        <sz val="11"/>
        <rFont val="ＭＳ Ｐゴシック"/>
        <family val="3"/>
        <charset val="134"/>
      </rPr>
      <t>户别</t>
    </r>
    <r>
      <rPr>
        <sz val="11"/>
        <rFont val="Meiryo UI"/>
        <family val="2"/>
        <charset val="128"/>
      </rPr>
      <t>）</t>
    </r>
    <phoneticPr fontId="7" type="noConversion"/>
  </si>
  <si>
    <r>
      <t>M&amp;V&amp;S&amp;CS 未交</t>
    </r>
    <r>
      <rPr>
        <sz val="11"/>
        <rFont val="宋体"/>
        <family val="3"/>
        <charset val="134"/>
      </rPr>
      <t>货</t>
    </r>
    <r>
      <rPr>
        <sz val="11"/>
        <rFont val="Meiryo UI"/>
        <family val="2"/>
        <charset val="128"/>
      </rPr>
      <t>清</t>
    </r>
    <r>
      <rPr>
        <sz val="11"/>
        <rFont val="宋体"/>
        <family val="3"/>
        <charset val="134"/>
      </rPr>
      <t>单</t>
    </r>
    <phoneticPr fontId="7" type="noConversion"/>
  </si>
  <si>
    <r>
      <t>免</t>
    </r>
    <r>
      <rPr>
        <sz val="11"/>
        <rFont val="ＭＳ Ｐゴシック"/>
        <family val="3"/>
        <charset val="134"/>
      </rPr>
      <t>费订单汇总</t>
    </r>
    <r>
      <rPr>
        <sz val="11"/>
        <rFont val="Meiryo UI"/>
        <family val="2"/>
        <charset val="128"/>
      </rPr>
      <t>(已出</t>
    </r>
    <r>
      <rPr>
        <sz val="11"/>
        <rFont val="宋体"/>
        <family val="3"/>
        <charset val="134"/>
      </rPr>
      <t>库</t>
    </r>
    <r>
      <rPr>
        <sz val="11"/>
        <rFont val="Meiryo UI"/>
        <family val="2"/>
        <charset val="128"/>
      </rPr>
      <t>未</t>
    </r>
    <r>
      <rPr>
        <sz val="11"/>
        <rFont val="宋体"/>
        <family val="3"/>
        <charset val="134"/>
      </rPr>
      <t>拣</t>
    </r>
    <r>
      <rPr>
        <sz val="11"/>
        <rFont val="Meiryo UI"/>
        <family val="2"/>
        <charset val="128"/>
      </rPr>
      <t>配）</t>
    </r>
    <phoneticPr fontId="7" type="noConversion"/>
  </si>
  <si>
    <r>
      <t>各事</t>
    </r>
    <r>
      <rPr>
        <sz val="11"/>
        <rFont val="ＭＳ Ｐゴシック"/>
        <family val="3"/>
        <charset val="134"/>
      </rPr>
      <t>业</t>
    </r>
    <r>
      <rPr>
        <sz val="11"/>
        <rFont val="Meiryo UI"/>
        <family val="2"/>
        <charset val="128"/>
      </rPr>
      <t>部当月免</t>
    </r>
    <r>
      <rPr>
        <sz val="11"/>
        <rFont val="ＭＳ Ｐゴシック"/>
        <family val="3"/>
        <charset val="134"/>
      </rPr>
      <t>费订单</t>
    </r>
    <r>
      <rPr>
        <sz val="11"/>
        <rFont val="Meiryo UI"/>
        <family val="2"/>
        <charset val="128"/>
      </rPr>
      <t>/已出</t>
    </r>
    <r>
      <rPr>
        <sz val="11"/>
        <rFont val="宋体"/>
        <family val="3"/>
        <charset val="134"/>
      </rPr>
      <t>库</t>
    </r>
    <r>
      <rPr>
        <sz val="11"/>
        <rFont val="Meiryo UI"/>
        <family val="2"/>
        <charset val="128"/>
      </rPr>
      <t>未</t>
    </r>
    <r>
      <rPr>
        <sz val="11"/>
        <rFont val="宋体"/>
        <family val="3"/>
        <charset val="134"/>
      </rPr>
      <t>拣</t>
    </r>
    <r>
      <rPr>
        <sz val="11"/>
        <rFont val="Meiryo UI"/>
        <family val="2"/>
        <charset val="128"/>
      </rPr>
      <t>配</t>
    </r>
    <r>
      <rPr>
        <sz val="11"/>
        <rFont val="宋体"/>
        <family val="3"/>
        <charset val="134"/>
      </rPr>
      <t>汇总</t>
    </r>
    <phoneticPr fontId="7" type="noConversion"/>
  </si>
  <si>
    <r>
      <t>(中国)</t>
    </r>
    <r>
      <rPr>
        <sz val="11"/>
        <color theme="1"/>
        <rFont val="ＭＳ Ｐゴシック"/>
        <family val="3"/>
        <charset val="134"/>
      </rPr>
      <t>财务</t>
    </r>
    <r>
      <rPr>
        <sz val="11"/>
        <color theme="1"/>
        <rFont val="Meiryo UI"/>
        <family val="2"/>
        <charset val="128"/>
      </rPr>
      <t>部</t>
    </r>
  </si>
  <si>
    <r>
      <t>客</t>
    </r>
    <r>
      <rPr>
        <sz val="11"/>
        <color theme="1"/>
        <rFont val="ＭＳ Ｐゴシック"/>
        <family val="3"/>
        <charset val="134"/>
      </rPr>
      <t>户别</t>
    </r>
    <r>
      <rPr>
        <sz val="11"/>
        <color theme="1"/>
        <rFont val="Meiryo UI"/>
        <family val="2"/>
        <charset val="128"/>
      </rPr>
      <t>6M下</t>
    </r>
    <r>
      <rPr>
        <sz val="11"/>
        <color theme="1"/>
        <rFont val="ＭＳ Ｐゴシック"/>
        <family val="3"/>
        <charset val="134"/>
      </rPr>
      <t>单实际</t>
    </r>
    <r>
      <rPr>
        <sz val="11"/>
        <color theme="1"/>
        <rFont val="Meiryo UI"/>
        <family val="2"/>
        <charset val="128"/>
      </rPr>
      <t>-M</t>
    </r>
    <phoneticPr fontId="7" type="noConversion"/>
  </si>
  <si>
    <r>
      <rPr>
        <sz val="11"/>
        <color theme="1"/>
        <rFont val="Meiryo UI"/>
        <family val="3"/>
        <charset val="128"/>
      </rPr>
      <t>每</t>
    </r>
    <r>
      <rPr>
        <sz val="11"/>
        <color theme="1"/>
        <rFont val="Meiryo UI"/>
        <family val="2"/>
        <charset val="128"/>
      </rPr>
      <t>月1日提供M事</t>
    </r>
    <r>
      <rPr>
        <sz val="11"/>
        <color theme="1"/>
        <rFont val="ＭＳ Ｐゴシック"/>
        <family val="3"/>
        <charset val="134"/>
      </rPr>
      <t>业</t>
    </r>
    <r>
      <rPr>
        <sz val="11"/>
        <color theme="1"/>
        <rFont val="Meiryo UI"/>
        <family val="2"/>
        <charset val="128"/>
      </rPr>
      <t>部近6M的客</t>
    </r>
    <r>
      <rPr>
        <sz val="11"/>
        <color theme="1"/>
        <rFont val="ＭＳ Ｐゴシック"/>
        <family val="3"/>
        <charset val="134"/>
      </rPr>
      <t>户别</t>
    </r>
    <r>
      <rPr>
        <sz val="11"/>
        <color theme="1"/>
        <rFont val="Meiryo UI"/>
        <family val="2"/>
        <charset val="128"/>
      </rPr>
      <t>下</t>
    </r>
    <r>
      <rPr>
        <sz val="11"/>
        <color theme="1"/>
        <rFont val="ＭＳ Ｐゴシック"/>
        <family val="3"/>
        <charset val="134"/>
      </rPr>
      <t>单</t>
    </r>
    <r>
      <rPr>
        <sz val="11"/>
        <color theme="1"/>
        <rFont val="Meiryo UI"/>
        <family val="2"/>
        <charset val="128"/>
      </rPr>
      <t>量</t>
    </r>
    <r>
      <rPr>
        <sz val="11"/>
        <color theme="1"/>
        <rFont val="ＭＳ Ｐゴシック"/>
        <family val="3"/>
        <charset val="134"/>
      </rPr>
      <t>实际</t>
    </r>
    <phoneticPr fontId="7" type="noConversion"/>
  </si>
  <si>
    <r>
      <rPr>
        <sz val="11"/>
        <color theme="1"/>
        <rFont val="ＭＳ Ｐゴシック"/>
        <family val="3"/>
        <charset val="134"/>
      </rPr>
      <t>报</t>
    </r>
    <r>
      <rPr>
        <sz val="11"/>
        <color theme="1"/>
        <rFont val="Meiryo UI"/>
        <family val="2"/>
        <charset val="128"/>
      </rPr>
      <t>表相</t>
    </r>
    <r>
      <rPr>
        <sz val="11"/>
        <color theme="1"/>
        <rFont val="Meiryo UI"/>
        <family val="3"/>
        <charset val="128"/>
      </rPr>
      <t>关</t>
    </r>
    <phoneticPr fontId="7" type="noConversion"/>
  </si>
  <si>
    <r>
      <t>6M</t>
    </r>
    <r>
      <rPr>
        <sz val="11"/>
        <color theme="1"/>
        <rFont val="ＭＳ Ｐゴシック"/>
        <family val="3"/>
        <charset val="134"/>
      </rPr>
      <t>计</t>
    </r>
    <r>
      <rPr>
        <sz val="11"/>
        <color theme="1"/>
        <rFont val="Meiryo UI"/>
        <family val="3"/>
        <charset val="128"/>
      </rPr>
      <t>划</t>
    </r>
    <r>
      <rPr>
        <sz val="11"/>
        <color theme="1"/>
        <rFont val="Meiryo UI"/>
        <family val="2"/>
        <charset val="128"/>
      </rPr>
      <t>市</t>
    </r>
    <r>
      <rPr>
        <sz val="11"/>
        <color theme="1"/>
        <rFont val="ＭＳ Ｐゴシック"/>
        <family val="3"/>
        <charset val="134"/>
      </rPr>
      <t>场预测汇总</t>
    </r>
    <r>
      <rPr>
        <sz val="11"/>
        <color theme="1"/>
        <rFont val="Meiryo UI"/>
        <family val="2"/>
        <charset val="128"/>
      </rPr>
      <t>表（3-8）-V</t>
    </r>
    <phoneticPr fontId="7" type="noConversion"/>
  </si>
  <si>
    <r>
      <t>V-代理店6M</t>
    </r>
    <r>
      <rPr>
        <sz val="11"/>
        <rFont val="ＭＳ Ｐゴシック"/>
        <family val="3"/>
        <charset val="134"/>
      </rPr>
      <t>计</t>
    </r>
    <r>
      <rPr>
        <sz val="11"/>
        <rFont val="Meiryo UI"/>
        <family val="3"/>
        <charset val="128"/>
      </rPr>
      <t>划</t>
    </r>
    <r>
      <rPr>
        <sz val="11"/>
        <rFont val="Meiryo UI"/>
        <family val="2"/>
        <charset val="128"/>
      </rPr>
      <t>市</t>
    </r>
    <r>
      <rPr>
        <sz val="11"/>
        <rFont val="ＭＳ Ｐゴシック"/>
        <family val="3"/>
        <charset val="134"/>
      </rPr>
      <t>场别预测汇总</t>
    </r>
    <r>
      <rPr>
        <sz val="11"/>
        <rFont val="Meiryo UI"/>
        <family val="2"/>
        <charset val="128"/>
      </rPr>
      <t>表，追加X</t>
    </r>
    <r>
      <rPr>
        <sz val="11"/>
        <rFont val="宋体"/>
        <family val="3"/>
        <charset val="134"/>
      </rPr>
      <t>专</t>
    </r>
    <r>
      <rPr>
        <sz val="11"/>
        <rFont val="Meiryo UI"/>
        <family val="2"/>
        <charset val="128"/>
      </rPr>
      <t>机情</t>
    </r>
    <r>
      <rPr>
        <sz val="11"/>
        <rFont val="宋体"/>
        <family val="3"/>
        <charset val="134"/>
      </rPr>
      <t>报</t>
    </r>
    <phoneticPr fontId="7" type="noConversion"/>
  </si>
  <si>
    <r>
      <t>V</t>
    </r>
    <r>
      <rPr>
        <sz val="11"/>
        <color indexed="8"/>
        <rFont val="Meiryo UI"/>
        <family val="2"/>
        <charset val="128"/>
      </rPr>
      <t xml:space="preserve"> 企</t>
    </r>
    <r>
      <rPr>
        <sz val="11"/>
        <color indexed="8"/>
        <rFont val="Meiryo UI"/>
        <family val="3"/>
        <charset val="128"/>
      </rPr>
      <t>划</t>
    </r>
    <phoneticPr fontId="7" type="noConversion"/>
  </si>
  <si>
    <r>
      <t>客</t>
    </r>
    <r>
      <rPr>
        <sz val="11"/>
        <color theme="1"/>
        <rFont val="ＭＳ Ｐゴシック"/>
        <family val="3"/>
        <charset val="134"/>
      </rPr>
      <t>户</t>
    </r>
    <phoneticPr fontId="7" type="noConversion"/>
  </si>
  <si>
    <r>
      <t>保</t>
    </r>
    <r>
      <rPr>
        <sz val="11"/>
        <color theme="1"/>
        <rFont val="ＭＳ Ｐゴシック"/>
        <family val="3"/>
        <charset val="134"/>
      </rPr>
      <t>险</t>
    </r>
    <r>
      <rPr>
        <sz val="11"/>
        <color theme="1"/>
        <rFont val="Meiryo UI"/>
        <family val="2"/>
        <charset val="128"/>
      </rPr>
      <t>申</t>
    </r>
    <r>
      <rPr>
        <sz val="11"/>
        <color theme="1"/>
        <rFont val="ＭＳ Ｐゴシック"/>
        <family val="3"/>
        <charset val="134"/>
      </rPr>
      <t>报报</t>
    </r>
    <r>
      <rPr>
        <sz val="11"/>
        <color theme="1"/>
        <rFont val="Meiryo UI"/>
        <family val="2"/>
        <charset val="128"/>
      </rPr>
      <t>表</t>
    </r>
    <phoneticPr fontId="6" type="noConversion"/>
  </si>
  <si>
    <r>
      <rPr>
        <sz val="11"/>
        <color theme="1"/>
        <rFont val="Meiryo UI"/>
        <family val="3"/>
        <charset val="128"/>
      </rPr>
      <t>每</t>
    </r>
    <r>
      <rPr>
        <sz val="11"/>
        <color theme="1"/>
        <rFont val="Meiryo UI"/>
        <family val="2"/>
        <charset val="128"/>
      </rPr>
      <t>月根据</t>
    </r>
    <r>
      <rPr>
        <sz val="11"/>
        <color theme="1"/>
        <rFont val="ＭＳ Ｐゴシック"/>
        <family val="3"/>
        <charset val="134"/>
      </rPr>
      <t>发</t>
    </r>
    <r>
      <rPr>
        <sz val="11"/>
        <color theme="1"/>
        <rFont val="Meiryo UI"/>
        <family val="2"/>
        <charset val="128"/>
      </rPr>
      <t>票一</t>
    </r>
    <r>
      <rPr>
        <sz val="11"/>
        <color theme="1"/>
        <rFont val="ＭＳ Ｐゴシック"/>
        <family val="3"/>
        <charset val="134"/>
      </rPr>
      <t>览</t>
    </r>
    <r>
      <rPr>
        <sz val="11"/>
        <color theme="1"/>
        <rFont val="Meiryo UI"/>
        <family val="2"/>
        <charset val="128"/>
      </rPr>
      <t>表+shipment</t>
    </r>
    <r>
      <rPr>
        <sz val="11"/>
        <color theme="1"/>
        <rFont val="ＭＳ Ｐゴシック"/>
        <family val="3"/>
        <charset val="134"/>
      </rPr>
      <t>汇总计</t>
    </r>
    <r>
      <rPr>
        <sz val="11"/>
        <color theme="1"/>
        <rFont val="Meiryo UI"/>
        <family val="2"/>
        <charset val="128"/>
      </rPr>
      <t>算</t>
    </r>
    <phoneticPr fontId="6" type="noConversion"/>
  </si>
  <si>
    <r>
      <rPr>
        <sz val="11"/>
        <color theme="1"/>
        <rFont val="ＭＳ Ｐゴシック"/>
        <family val="3"/>
        <charset val="134"/>
      </rPr>
      <t>陈莹莹</t>
    </r>
    <phoneticPr fontId="6" type="noConversion"/>
  </si>
  <si>
    <r>
      <rPr>
        <sz val="11"/>
        <color theme="1"/>
        <rFont val="ＭＳ Ｐゴシック"/>
        <family val="3"/>
        <charset val="134"/>
      </rPr>
      <t>焊</t>
    </r>
    <r>
      <rPr>
        <sz val="11"/>
        <color theme="1"/>
        <rFont val="Meiryo UI"/>
        <family val="2"/>
        <charset val="128"/>
      </rPr>
      <t>接机</t>
    </r>
    <r>
      <rPr>
        <sz val="11"/>
        <color theme="1"/>
        <rFont val="ＭＳ Ｐゴシック"/>
        <family val="3"/>
        <charset val="134"/>
      </rPr>
      <t>销</t>
    </r>
    <r>
      <rPr>
        <sz val="11"/>
        <color theme="1"/>
        <rFont val="Meiryo UI"/>
        <family val="2"/>
        <charset val="128"/>
      </rPr>
      <t>售</t>
    </r>
    <r>
      <rPr>
        <sz val="11"/>
        <color theme="1"/>
        <rFont val="ＭＳ Ｐゴシック"/>
        <family val="3"/>
        <charset val="134"/>
      </rPr>
      <t>报</t>
    </r>
    <r>
      <rPr>
        <sz val="11"/>
        <color theme="1"/>
        <rFont val="Meiryo UI"/>
        <family val="2"/>
        <charset val="128"/>
      </rPr>
      <t>表</t>
    </r>
    <phoneticPr fontId="6" type="noConversion"/>
  </si>
  <si>
    <r>
      <rPr>
        <sz val="11"/>
        <color theme="1"/>
        <rFont val="Meiryo UI"/>
        <family val="3"/>
        <charset val="128"/>
      </rPr>
      <t>每</t>
    </r>
    <r>
      <rPr>
        <sz val="11"/>
        <color theme="1"/>
        <rFont val="Meiryo UI"/>
        <family val="2"/>
        <charset val="128"/>
      </rPr>
      <t>月</t>
    </r>
    <r>
      <rPr>
        <sz val="11"/>
        <color theme="1"/>
        <rFont val="ＭＳ Ｐゴシック"/>
        <family val="3"/>
        <charset val="134"/>
      </rPr>
      <t>焊</t>
    </r>
    <r>
      <rPr>
        <sz val="11"/>
        <color theme="1"/>
        <rFont val="Meiryo UI"/>
        <family val="2"/>
        <charset val="128"/>
      </rPr>
      <t>接机</t>
    </r>
    <r>
      <rPr>
        <sz val="11"/>
        <color theme="1"/>
        <rFont val="ＭＳ Ｐゴシック"/>
        <family val="3"/>
        <charset val="134"/>
      </rPr>
      <t>销</t>
    </r>
    <r>
      <rPr>
        <sz val="11"/>
        <color theme="1"/>
        <rFont val="Meiryo UI"/>
        <family val="2"/>
        <charset val="128"/>
      </rPr>
      <t>售情况</t>
    </r>
    <r>
      <rPr>
        <sz val="11"/>
        <color theme="1"/>
        <rFont val="ＭＳ Ｐゴシック"/>
        <family val="3"/>
        <charset val="134"/>
      </rPr>
      <t>汇总</t>
    </r>
    <r>
      <rPr>
        <sz val="11"/>
        <color theme="1"/>
        <rFont val="Meiryo UI"/>
        <family val="2"/>
        <charset val="128"/>
      </rPr>
      <t>（</t>
    </r>
    <r>
      <rPr>
        <sz val="11"/>
        <color theme="1"/>
        <rFont val="ＭＳ Ｐゴシック"/>
        <family val="3"/>
        <charset val="134"/>
      </rPr>
      <t>发</t>
    </r>
    <r>
      <rPr>
        <sz val="11"/>
        <color theme="1"/>
        <rFont val="Meiryo UI"/>
        <family val="2"/>
        <charset val="128"/>
      </rPr>
      <t>票一</t>
    </r>
    <r>
      <rPr>
        <sz val="11"/>
        <color theme="1"/>
        <rFont val="ＭＳ Ｐゴシック"/>
        <family val="3"/>
        <charset val="134"/>
      </rPr>
      <t>览</t>
    </r>
    <r>
      <rPr>
        <sz val="11"/>
        <color theme="1"/>
        <rFont val="Meiryo UI"/>
        <family val="2"/>
        <charset val="128"/>
      </rPr>
      <t>表）</t>
    </r>
    <phoneticPr fontId="6" type="noConversion"/>
  </si>
  <si>
    <r>
      <t>周</t>
    </r>
    <r>
      <rPr>
        <sz val="11"/>
        <color theme="1"/>
        <rFont val="ＭＳ Ｐゴシック"/>
        <family val="3"/>
        <charset val="134"/>
      </rPr>
      <t>陆</t>
    </r>
    <r>
      <rPr>
        <sz val="11"/>
        <color theme="1"/>
        <rFont val="Meiryo UI"/>
        <family val="2"/>
        <charset val="128"/>
      </rPr>
      <t>怡</t>
    </r>
    <phoneticPr fontId="6" type="noConversion"/>
  </si>
  <si>
    <r>
      <rPr>
        <sz val="11"/>
        <color theme="1"/>
        <rFont val="ＭＳ Ｐゴシック"/>
        <family val="3"/>
        <charset val="134"/>
      </rPr>
      <t>协</t>
    </r>
    <r>
      <rPr>
        <sz val="11"/>
        <color theme="1"/>
        <rFont val="Meiryo UI"/>
        <family val="2"/>
        <charset val="128"/>
      </rPr>
      <t>助金</t>
    </r>
    <r>
      <rPr>
        <sz val="11"/>
        <color theme="1"/>
        <rFont val="ＭＳ Ｐゴシック"/>
        <family val="3"/>
        <charset val="134"/>
      </rPr>
      <t>报</t>
    </r>
    <r>
      <rPr>
        <sz val="11"/>
        <color theme="1"/>
        <rFont val="Meiryo UI"/>
        <family val="2"/>
        <charset val="128"/>
      </rPr>
      <t>表</t>
    </r>
    <phoneticPr fontId="6" type="noConversion"/>
  </si>
  <si>
    <r>
      <rPr>
        <sz val="11"/>
        <color theme="1"/>
        <rFont val="Meiryo UI"/>
        <family val="3"/>
        <charset val="128"/>
      </rPr>
      <t>每</t>
    </r>
    <r>
      <rPr>
        <sz val="11"/>
        <color theme="1"/>
        <rFont val="Meiryo UI"/>
        <family val="2"/>
        <charset val="128"/>
      </rPr>
      <t>月</t>
    </r>
    <r>
      <rPr>
        <sz val="11"/>
        <color theme="1"/>
        <rFont val="ＭＳ Ｐゴシック"/>
        <family val="3"/>
        <charset val="134"/>
      </rPr>
      <t>协</t>
    </r>
    <r>
      <rPr>
        <sz val="11"/>
        <color theme="1"/>
        <rFont val="Meiryo UI"/>
        <family val="2"/>
        <charset val="128"/>
      </rPr>
      <t>助金</t>
    </r>
    <r>
      <rPr>
        <sz val="11"/>
        <color theme="1"/>
        <rFont val="ＭＳ Ｐゴシック"/>
        <family val="3"/>
        <charset val="134"/>
      </rPr>
      <t>汇总</t>
    </r>
    <phoneticPr fontId="6" type="noConversion"/>
  </si>
  <si>
    <r>
      <t>（</t>
    </r>
    <r>
      <rPr>
        <sz val="11"/>
        <color theme="1"/>
        <rFont val="ＭＳ Ｐゴシック"/>
        <family val="3"/>
        <charset val="134"/>
      </rPr>
      <t>财务</t>
    </r>
    <r>
      <rPr>
        <sz val="11"/>
        <color theme="1"/>
        <rFont val="Meiryo UI"/>
        <family val="2"/>
        <charset val="128"/>
      </rPr>
      <t>）</t>
    </r>
    <r>
      <rPr>
        <sz val="11"/>
        <color theme="1"/>
        <rFont val="ＭＳ Ｐゴシック"/>
        <family val="3"/>
        <charset val="134"/>
      </rPr>
      <t>银</t>
    </r>
    <r>
      <rPr>
        <sz val="11"/>
        <color theme="1"/>
        <rFont val="Meiryo UI"/>
        <family val="2"/>
        <charset val="128"/>
      </rPr>
      <t>行</t>
    </r>
    <r>
      <rPr>
        <sz val="11"/>
        <color theme="1"/>
        <rFont val="ＭＳ Ｐゴシック"/>
        <family val="3"/>
        <charset val="134"/>
      </rPr>
      <t>对账单</t>
    </r>
    <phoneticPr fontId="7" type="noConversion"/>
  </si>
  <si>
    <r>
      <t>累</t>
    </r>
    <r>
      <rPr>
        <sz val="11"/>
        <color theme="1"/>
        <rFont val="ＭＳ Ｐゴシック"/>
        <family val="3"/>
        <charset val="134"/>
      </rPr>
      <t>计</t>
    </r>
    <r>
      <rPr>
        <sz val="11"/>
        <color theme="1"/>
        <rFont val="Meiryo UI"/>
        <family val="2"/>
        <charset val="128"/>
      </rPr>
      <t>物料base</t>
    </r>
    <phoneticPr fontId="7" type="noConversion"/>
  </si>
  <si>
    <r>
      <rPr>
        <sz val="11"/>
        <color theme="1"/>
        <rFont val="ＭＳ Ｐゴシック"/>
        <family val="3"/>
        <charset val="134"/>
      </rPr>
      <t>赵</t>
    </r>
    <r>
      <rPr>
        <sz val="11"/>
        <color theme="1"/>
        <rFont val="Meiryo UI"/>
        <family val="2"/>
        <charset val="128"/>
      </rPr>
      <t>文</t>
    </r>
    <r>
      <rPr>
        <sz val="11"/>
        <color theme="1"/>
        <rFont val="Meiryo UI"/>
        <family val="3"/>
        <charset val="128"/>
      </rPr>
      <t>婷</t>
    </r>
  </si>
  <si>
    <r>
      <t>累</t>
    </r>
    <r>
      <rPr>
        <sz val="11"/>
        <color theme="1"/>
        <rFont val="ＭＳ Ｐゴシック"/>
        <family val="3"/>
        <charset val="134"/>
      </rPr>
      <t>计</t>
    </r>
    <r>
      <rPr>
        <sz val="11"/>
        <color theme="1"/>
        <rFont val="Meiryo UI"/>
        <family val="2"/>
        <charset val="128"/>
      </rPr>
      <t>供</t>
    </r>
    <r>
      <rPr>
        <sz val="11"/>
        <color theme="1"/>
        <rFont val="ＭＳ Ｐゴシック"/>
        <family val="3"/>
        <charset val="134"/>
      </rPr>
      <t>应</t>
    </r>
    <r>
      <rPr>
        <sz val="11"/>
        <color theme="1"/>
        <rFont val="Meiryo UI"/>
        <family val="2"/>
        <charset val="128"/>
      </rPr>
      <t>商信息base（排除</t>
    </r>
    <r>
      <rPr>
        <sz val="11"/>
        <color theme="1"/>
        <rFont val="ＭＳ Ｐゴシック"/>
        <family val="3"/>
        <charset val="134"/>
      </rPr>
      <t>删</t>
    </r>
    <r>
      <rPr>
        <sz val="11"/>
        <color theme="1"/>
        <rFont val="Meiryo UI"/>
        <family val="2"/>
        <charset val="128"/>
      </rPr>
      <t>除、</t>
    </r>
    <r>
      <rPr>
        <sz val="11"/>
        <color theme="1"/>
        <rFont val="ＭＳ Ｐゴシック"/>
        <family val="3"/>
        <charset val="134"/>
      </rPr>
      <t>冻结</t>
    </r>
    <r>
      <rPr>
        <sz val="11"/>
        <color theme="1"/>
        <rFont val="Meiryo UI"/>
        <family val="2"/>
        <charset val="128"/>
      </rPr>
      <t>）</t>
    </r>
    <phoneticPr fontId="7" type="noConversion"/>
  </si>
  <si>
    <r>
      <t>得意先/付款方/最</t>
    </r>
    <r>
      <rPr>
        <sz val="11"/>
        <color theme="1"/>
        <rFont val="ＭＳ Ｐゴシック"/>
        <family val="3"/>
        <charset val="134"/>
      </rPr>
      <t>终</t>
    </r>
    <r>
      <rPr>
        <sz val="11"/>
        <color theme="1"/>
        <rFont val="Meiryo UI"/>
        <family val="2"/>
        <charset val="128"/>
      </rPr>
      <t>用</t>
    </r>
    <r>
      <rPr>
        <sz val="11"/>
        <color theme="1"/>
        <rFont val="ＭＳ Ｐゴシック"/>
        <family val="3"/>
        <charset val="134"/>
      </rPr>
      <t>户</t>
    </r>
    <r>
      <rPr>
        <sz val="11"/>
        <color theme="1"/>
        <rFont val="Meiryo UI"/>
        <family val="2"/>
        <charset val="128"/>
      </rPr>
      <t>base</t>
    </r>
    <phoneticPr fontId="7" type="noConversion"/>
  </si>
  <si>
    <r>
      <t>累</t>
    </r>
    <r>
      <rPr>
        <sz val="11"/>
        <color theme="1"/>
        <rFont val="ＭＳ Ｐゴシック"/>
        <family val="3"/>
        <charset val="134"/>
      </rPr>
      <t>计</t>
    </r>
    <r>
      <rPr>
        <sz val="11"/>
        <color theme="1"/>
        <rFont val="Meiryo UI"/>
        <family val="2"/>
        <charset val="128"/>
      </rPr>
      <t>售</t>
    </r>
    <r>
      <rPr>
        <sz val="11"/>
        <color theme="1"/>
        <rFont val="Meiryo UI"/>
        <family val="3"/>
        <charset val="128"/>
      </rPr>
      <t>达</t>
    </r>
    <r>
      <rPr>
        <sz val="11"/>
        <color theme="1"/>
        <rFont val="Meiryo UI"/>
        <family val="2"/>
        <charset val="128"/>
      </rPr>
      <t>方/付款方/最</t>
    </r>
    <r>
      <rPr>
        <sz val="11"/>
        <color theme="1"/>
        <rFont val="ＭＳ Ｐゴシック"/>
        <family val="3"/>
        <charset val="134"/>
      </rPr>
      <t>终</t>
    </r>
    <r>
      <rPr>
        <sz val="11"/>
        <color theme="1"/>
        <rFont val="Meiryo UI"/>
        <family val="2"/>
        <charset val="128"/>
      </rPr>
      <t>用</t>
    </r>
    <r>
      <rPr>
        <sz val="11"/>
        <color theme="1"/>
        <rFont val="ＭＳ Ｐゴシック"/>
        <family val="3"/>
        <charset val="134"/>
      </rPr>
      <t>户别</t>
    </r>
    <r>
      <rPr>
        <sz val="11"/>
        <color theme="1"/>
        <rFont val="Meiryo UI"/>
        <family val="2"/>
        <charset val="128"/>
      </rPr>
      <t>信息base（排除</t>
    </r>
    <r>
      <rPr>
        <sz val="11"/>
        <color theme="1"/>
        <rFont val="ＭＳ Ｐゴシック"/>
        <family val="3"/>
        <charset val="134"/>
      </rPr>
      <t>删</t>
    </r>
    <r>
      <rPr>
        <sz val="11"/>
        <color theme="1"/>
        <rFont val="Meiryo UI"/>
        <family val="2"/>
        <charset val="128"/>
      </rPr>
      <t>除、</t>
    </r>
    <r>
      <rPr>
        <sz val="11"/>
        <color theme="1"/>
        <rFont val="ＭＳ Ｐゴシック"/>
        <family val="3"/>
        <charset val="134"/>
      </rPr>
      <t>冻结</t>
    </r>
    <r>
      <rPr>
        <sz val="11"/>
        <color theme="1"/>
        <rFont val="Meiryo UI"/>
        <family val="2"/>
        <charset val="128"/>
      </rPr>
      <t>）</t>
    </r>
    <phoneticPr fontId="7" type="noConversion"/>
  </si>
  <si>
    <r>
      <rPr>
        <sz val="11"/>
        <color theme="1"/>
        <rFont val="ＭＳ Ｐゴシック"/>
        <family val="3"/>
        <charset val="134"/>
      </rPr>
      <t>销</t>
    </r>
    <r>
      <rPr>
        <sz val="11"/>
        <color theme="1"/>
        <rFont val="Meiryo UI"/>
        <family val="2"/>
        <charset val="128"/>
      </rPr>
      <t>售价格base</t>
    </r>
    <phoneticPr fontId="7" type="noConversion"/>
  </si>
  <si>
    <r>
      <t>累</t>
    </r>
    <r>
      <rPr>
        <sz val="11"/>
        <color theme="1"/>
        <rFont val="ＭＳ Ｐゴシック"/>
        <family val="3"/>
        <charset val="134"/>
      </rPr>
      <t>计销</t>
    </r>
    <r>
      <rPr>
        <sz val="11"/>
        <color theme="1"/>
        <rFont val="Meiryo UI"/>
        <family val="2"/>
        <charset val="128"/>
      </rPr>
      <t>售价格信息base</t>
    </r>
    <phoneticPr fontId="7" type="noConversion"/>
  </si>
  <si>
    <r>
      <t>采</t>
    </r>
    <r>
      <rPr>
        <sz val="11"/>
        <color theme="1"/>
        <rFont val="ＭＳ Ｐゴシック"/>
        <family val="3"/>
        <charset val="134"/>
      </rPr>
      <t>购</t>
    </r>
    <r>
      <rPr>
        <sz val="11"/>
        <color theme="1"/>
        <rFont val="Meiryo UI"/>
        <family val="2"/>
        <charset val="128"/>
      </rPr>
      <t>信息</t>
    </r>
    <r>
      <rPr>
        <sz val="11"/>
        <color theme="1"/>
        <rFont val="ＭＳ Ｐゴシック"/>
        <family val="3"/>
        <charset val="134"/>
      </rPr>
      <t>记录</t>
    </r>
    <r>
      <rPr>
        <sz val="11"/>
        <color theme="1"/>
        <rFont val="Meiryo UI"/>
        <family val="2"/>
        <charset val="128"/>
      </rPr>
      <t>base</t>
    </r>
    <phoneticPr fontId="7" type="noConversion"/>
  </si>
  <si>
    <r>
      <t>累</t>
    </r>
    <r>
      <rPr>
        <sz val="11"/>
        <color theme="1"/>
        <rFont val="ＭＳ Ｐゴシック"/>
        <family val="3"/>
        <charset val="134"/>
      </rPr>
      <t>计</t>
    </r>
    <r>
      <rPr>
        <sz val="11"/>
        <color theme="1"/>
        <rFont val="Meiryo UI"/>
        <family val="2"/>
        <charset val="128"/>
      </rPr>
      <t>采</t>
    </r>
    <r>
      <rPr>
        <sz val="11"/>
        <color theme="1"/>
        <rFont val="ＭＳ Ｐゴシック"/>
        <family val="3"/>
        <charset val="134"/>
      </rPr>
      <t>购</t>
    </r>
    <r>
      <rPr>
        <sz val="11"/>
        <color theme="1"/>
        <rFont val="Meiryo UI"/>
        <family val="2"/>
        <charset val="128"/>
      </rPr>
      <t>信息</t>
    </r>
    <r>
      <rPr>
        <sz val="11"/>
        <color theme="1"/>
        <rFont val="ＭＳ Ｐゴシック"/>
        <family val="3"/>
        <charset val="134"/>
      </rPr>
      <t>记录</t>
    </r>
    <r>
      <rPr>
        <sz val="11"/>
        <color theme="1"/>
        <rFont val="Meiryo UI"/>
        <family val="2"/>
        <charset val="128"/>
      </rPr>
      <t>base（有效期内)</t>
    </r>
    <phoneticPr fontId="7" type="noConversion"/>
  </si>
  <si>
    <r>
      <t>当月</t>
    </r>
    <r>
      <rPr>
        <sz val="11"/>
        <color theme="1"/>
        <rFont val="ＭＳ Ｐゴシック"/>
        <family val="3"/>
        <charset val="134"/>
      </rPr>
      <t>销</t>
    </r>
    <r>
      <rPr>
        <sz val="11"/>
        <color theme="1"/>
        <rFont val="Meiryo UI"/>
        <family val="2"/>
        <charset val="128"/>
      </rPr>
      <t>量base</t>
    </r>
    <phoneticPr fontId="7" type="noConversion"/>
  </si>
  <si>
    <r>
      <rPr>
        <sz val="11"/>
        <color theme="1"/>
        <rFont val="ＭＳ Ｐゴシック"/>
        <family val="3"/>
        <charset val="134"/>
      </rPr>
      <t>库</t>
    </r>
    <r>
      <rPr>
        <sz val="11"/>
        <color theme="1"/>
        <rFont val="Meiryo UI"/>
        <family val="2"/>
        <charset val="128"/>
      </rPr>
      <t>存 base</t>
    </r>
    <phoneticPr fontId="7" type="noConversion"/>
  </si>
  <si>
    <r>
      <t>当月</t>
    </r>
    <r>
      <rPr>
        <sz val="11"/>
        <color theme="1"/>
        <rFont val="ＭＳ Ｐゴシック"/>
        <family val="3"/>
        <charset val="134"/>
      </rPr>
      <t>库</t>
    </r>
    <r>
      <rPr>
        <sz val="11"/>
        <color theme="1"/>
        <rFont val="Meiryo UI"/>
        <family val="2"/>
        <charset val="128"/>
      </rPr>
      <t>存 base</t>
    </r>
    <phoneticPr fontId="7" type="noConversion"/>
  </si>
  <si>
    <r>
      <t>各事</t>
    </r>
    <r>
      <rPr>
        <sz val="11"/>
        <color theme="1"/>
        <rFont val="ＭＳ Ｐゴシック"/>
        <family val="3"/>
        <charset val="134"/>
      </rPr>
      <t>业</t>
    </r>
    <r>
      <rPr>
        <sz val="11"/>
        <color theme="1"/>
        <rFont val="Meiryo UI"/>
        <family val="2"/>
        <charset val="128"/>
      </rPr>
      <t>部月</t>
    </r>
    <r>
      <rPr>
        <sz val="11"/>
        <color theme="1"/>
        <rFont val="ＭＳ Ｐゴシック"/>
        <family val="3"/>
        <charset val="134"/>
      </rPr>
      <t>报</t>
    </r>
    <phoneticPr fontId="7" type="noConversion"/>
  </si>
  <si>
    <r>
      <t>V &amp; M &amp; S &amp; MMA &amp; LR2 &amp;SF 事</t>
    </r>
    <r>
      <rPr>
        <sz val="11"/>
        <color theme="1"/>
        <rFont val="ＭＳ Ｐゴシック"/>
        <family val="3"/>
        <charset val="134"/>
      </rPr>
      <t>业</t>
    </r>
    <r>
      <rPr>
        <sz val="11"/>
        <color theme="1"/>
        <rFont val="Meiryo UI"/>
        <family val="2"/>
        <charset val="128"/>
      </rPr>
      <t>部</t>
    </r>
    <r>
      <rPr>
        <sz val="11"/>
        <color theme="1"/>
        <rFont val="ＭＳ Ｐゴシック"/>
        <family val="3"/>
        <charset val="134"/>
      </rPr>
      <t>销</t>
    </r>
    <r>
      <rPr>
        <sz val="11"/>
        <color theme="1"/>
        <rFont val="Meiryo UI"/>
        <family val="2"/>
        <charset val="128"/>
      </rPr>
      <t>量、受注、</t>
    </r>
    <r>
      <rPr>
        <sz val="11"/>
        <color theme="1"/>
        <rFont val="ＭＳ Ｐゴシック"/>
        <family val="3"/>
        <charset val="134"/>
      </rPr>
      <t>库</t>
    </r>
    <r>
      <rPr>
        <sz val="11"/>
        <color theme="1"/>
        <rFont val="Meiryo UI"/>
        <family val="2"/>
        <charset val="128"/>
      </rPr>
      <t>存、PO残list</t>
    </r>
    <phoneticPr fontId="7" type="noConversion"/>
  </si>
  <si>
    <r>
      <t>月</t>
    </r>
    <r>
      <rPr>
        <sz val="11"/>
        <color theme="1"/>
        <rFont val="ＭＳ Ｐゴシック"/>
        <family val="3"/>
        <charset val="134"/>
      </rPr>
      <t>报</t>
    </r>
    <r>
      <rPr>
        <sz val="11"/>
        <color theme="1"/>
        <rFont val="Meiryo UI"/>
        <family val="2"/>
        <charset val="128"/>
      </rPr>
      <t>-沈</t>
    </r>
    <r>
      <rPr>
        <sz val="11"/>
        <color theme="1"/>
        <rFont val="Meiryo UI"/>
        <family val="3"/>
        <charset val="128"/>
      </rPr>
      <t>阳</t>
    </r>
    <r>
      <rPr>
        <sz val="11"/>
        <color indexed="8"/>
        <rFont val="Meiryo UI"/>
        <family val="2"/>
        <charset val="128"/>
      </rPr>
      <t>CS</t>
    </r>
    <phoneticPr fontId="7" type="noConversion"/>
  </si>
  <si>
    <r>
      <t>月報-瀋陽</t>
    </r>
    <r>
      <rPr>
        <sz val="11"/>
        <color indexed="8"/>
        <rFont val="Meiryo UI"/>
        <family val="2"/>
        <charset val="128"/>
      </rPr>
      <t>CS</t>
    </r>
    <phoneticPr fontId="7" type="noConversion"/>
  </si>
  <si>
    <r>
      <t>沈</t>
    </r>
    <r>
      <rPr>
        <sz val="11"/>
        <color theme="1"/>
        <rFont val="Meiryo UI"/>
        <family val="3"/>
        <charset val="128"/>
      </rPr>
      <t>阳</t>
    </r>
    <r>
      <rPr>
        <sz val="11"/>
        <color theme="1"/>
        <rFont val="Meiryo UI"/>
        <family val="2"/>
        <charset val="128"/>
      </rPr>
      <t>CS月</t>
    </r>
    <r>
      <rPr>
        <sz val="11"/>
        <color theme="1"/>
        <rFont val="ＭＳ Ｐゴシック"/>
        <family val="3"/>
        <charset val="134"/>
      </rPr>
      <t>报</t>
    </r>
    <phoneticPr fontId="7" type="noConversion"/>
  </si>
  <si>
    <r>
      <t>沈</t>
    </r>
    <r>
      <rPr>
        <sz val="11"/>
        <color theme="1"/>
        <rFont val="Meiryo UI"/>
        <family val="3"/>
        <charset val="128"/>
      </rPr>
      <t>阳</t>
    </r>
    <r>
      <rPr>
        <sz val="11"/>
        <color theme="1"/>
        <rFont val="Meiryo UI"/>
        <family val="2"/>
        <charset val="128"/>
      </rPr>
      <t>AS</t>
    </r>
    <phoneticPr fontId="7" type="noConversion"/>
  </si>
  <si>
    <r>
      <t>出荷</t>
    </r>
    <r>
      <rPr>
        <sz val="11"/>
        <color theme="1"/>
        <rFont val="ＭＳ Ｐゴシック"/>
        <family val="3"/>
        <charset val="134"/>
      </rPr>
      <t>仓库实</t>
    </r>
    <r>
      <rPr>
        <sz val="11"/>
        <color theme="1"/>
        <rFont val="Meiryo UI"/>
        <family val="2"/>
        <charset val="128"/>
      </rPr>
      <t>施状况</t>
    </r>
    <r>
      <rPr>
        <sz val="11"/>
        <color theme="1"/>
        <rFont val="ＭＳ Ｐゴシック"/>
        <family val="3"/>
        <charset val="134"/>
      </rPr>
      <t>报</t>
    </r>
    <r>
      <rPr>
        <sz val="11"/>
        <color theme="1"/>
        <rFont val="Meiryo UI"/>
        <family val="2"/>
        <charset val="128"/>
      </rPr>
      <t>告</t>
    </r>
    <phoneticPr fontId="7" type="noConversion"/>
  </si>
  <si>
    <r>
      <t>重</t>
    </r>
    <r>
      <rPr>
        <sz val="11"/>
        <color theme="1"/>
        <rFont val="ＭＳ Ｐゴシック"/>
        <family val="3"/>
        <charset val="134"/>
      </rPr>
      <t>庆</t>
    </r>
    <r>
      <rPr>
        <sz val="11"/>
        <color theme="1"/>
        <rFont val="Meiryo UI"/>
        <family val="2"/>
        <charset val="128"/>
      </rPr>
      <t>周度</t>
    </r>
    <r>
      <rPr>
        <sz val="11"/>
        <color theme="1"/>
        <rFont val="ＭＳ Ｐゴシック"/>
        <family val="3"/>
        <charset val="134"/>
      </rPr>
      <t>补货</t>
    </r>
    <r>
      <rPr>
        <sz val="11"/>
        <color theme="1"/>
        <rFont val="Meiryo UI"/>
        <family val="2"/>
        <charset val="128"/>
      </rPr>
      <t>、北京&amp;广州安全在</t>
    </r>
    <r>
      <rPr>
        <sz val="11"/>
        <color theme="1"/>
        <rFont val="ＭＳ Ｐゴシック"/>
        <family val="3"/>
        <charset val="134"/>
      </rPr>
      <t>库</t>
    </r>
    <r>
      <rPr>
        <sz val="11"/>
        <color theme="1"/>
        <rFont val="Meiryo UI"/>
        <family val="2"/>
        <charset val="128"/>
      </rPr>
      <t>季度数据</t>
    </r>
    <r>
      <rPr>
        <sz val="11"/>
        <color theme="1"/>
        <rFont val="ＭＳ Ｐゴシック"/>
        <family val="3"/>
        <charset val="134"/>
      </rPr>
      <t>调</t>
    </r>
    <r>
      <rPr>
        <sz val="11"/>
        <color theme="1"/>
        <rFont val="Meiryo UI"/>
        <family val="2"/>
        <charset val="128"/>
      </rPr>
      <t>整、月度各</t>
    </r>
    <r>
      <rPr>
        <sz val="11"/>
        <color theme="1"/>
        <rFont val="ＭＳ Ｐゴシック"/>
        <family val="3"/>
        <charset val="134"/>
      </rPr>
      <t>仓库</t>
    </r>
    <r>
      <rPr>
        <sz val="11"/>
        <color theme="1"/>
        <rFont val="Meiryo UI"/>
        <family val="2"/>
        <charset val="128"/>
      </rPr>
      <t>出荷比率</t>
    </r>
    <phoneticPr fontId="7" type="noConversion"/>
  </si>
  <si>
    <r>
      <rPr>
        <sz val="11"/>
        <color theme="1"/>
        <rFont val="ＭＳ Ｐゴシック"/>
        <family val="3"/>
        <charset val="134"/>
      </rPr>
      <t>销</t>
    </r>
    <r>
      <rPr>
        <sz val="11"/>
        <color theme="1"/>
        <rFont val="Meiryo UI"/>
        <family val="2"/>
        <charset val="128"/>
      </rPr>
      <t>售-</t>
    </r>
    <r>
      <rPr>
        <sz val="11"/>
        <color theme="1"/>
        <rFont val="ＭＳ Ｐゴシック"/>
        <family val="3"/>
        <charset val="134"/>
      </rPr>
      <t>计</t>
    </r>
    <r>
      <rPr>
        <sz val="11"/>
        <color theme="1"/>
        <rFont val="Meiryo UI"/>
        <family val="3"/>
        <charset val="128"/>
      </rPr>
      <t>划</t>
    </r>
    <r>
      <rPr>
        <sz val="11"/>
        <color theme="1"/>
        <rFont val="Meiryo UI"/>
        <family val="2"/>
        <charset val="128"/>
      </rPr>
      <t>-在</t>
    </r>
    <r>
      <rPr>
        <sz val="11"/>
        <color theme="1"/>
        <rFont val="ＭＳ Ｐゴシック"/>
        <family val="3"/>
        <charset val="134"/>
      </rPr>
      <t>库</t>
    </r>
    <r>
      <rPr>
        <sz val="11"/>
        <color theme="1"/>
        <rFont val="Meiryo UI"/>
        <family val="2"/>
        <charset val="128"/>
      </rPr>
      <t xml:space="preserve"> </t>
    </r>
    <r>
      <rPr>
        <sz val="11"/>
        <color indexed="8"/>
        <rFont val="Meiryo UI"/>
        <family val="2"/>
        <charset val="128"/>
      </rPr>
      <t>V</t>
    </r>
    <phoneticPr fontId="7" type="noConversion"/>
  </si>
  <si>
    <r>
      <t xml:space="preserve">販売-計画-在庫 </t>
    </r>
    <r>
      <rPr>
        <sz val="11"/>
        <color indexed="8"/>
        <rFont val="Meiryo UI"/>
        <family val="2"/>
        <charset val="128"/>
      </rPr>
      <t>V</t>
    </r>
    <phoneticPr fontId="7" type="noConversion"/>
  </si>
  <si>
    <r>
      <t>V SYD&amp;V推販</t>
    </r>
    <r>
      <rPr>
        <sz val="11"/>
        <color indexed="8"/>
        <rFont val="Meiryo UI"/>
        <family val="2"/>
        <charset val="128"/>
      </rPr>
      <t>工厂</t>
    </r>
    <r>
      <rPr>
        <sz val="11"/>
        <color indexed="8"/>
        <rFont val="宋体"/>
        <family val="3"/>
        <charset val="134"/>
      </rPr>
      <t>计</t>
    </r>
    <r>
      <rPr>
        <sz val="11"/>
        <color indexed="8"/>
        <rFont val="Meiryo UI"/>
        <family val="3"/>
        <charset val="128"/>
      </rPr>
      <t>划</t>
    </r>
    <r>
      <rPr>
        <sz val="11"/>
        <color indexed="8"/>
        <rFont val="Meiryo UI"/>
        <family val="2"/>
        <charset val="128"/>
      </rPr>
      <t>作成（</t>
    </r>
    <r>
      <rPr>
        <sz val="11"/>
        <color indexed="8"/>
        <rFont val="宋体"/>
        <family val="3"/>
        <charset val="134"/>
      </rPr>
      <t>标</t>
    </r>
    <r>
      <rPr>
        <sz val="11"/>
        <color indexed="8"/>
        <rFont val="Meiryo UI"/>
        <family val="2"/>
        <charset val="128"/>
      </rPr>
      <t>准品&amp;</t>
    </r>
    <r>
      <rPr>
        <sz val="11"/>
        <color indexed="8"/>
        <rFont val="宋体"/>
        <family val="3"/>
        <charset val="134"/>
      </rPr>
      <t>专</t>
    </r>
    <r>
      <rPr>
        <sz val="11"/>
        <color indexed="8"/>
        <rFont val="Meiryo UI"/>
        <family val="2"/>
        <charset val="128"/>
      </rPr>
      <t>机&amp;配件）</t>
    </r>
    <phoneticPr fontId="7" type="noConversion"/>
  </si>
  <si>
    <r>
      <t>V</t>
    </r>
    <r>
      <rPr>
        <sz val="11"/>
        <color indexed="8"/>
        <rFont val="Meiryo UI"/>
        <family val="2"/>
        <charset val="128"/>
      </rPr>
      <t xml:space="preserve"> 企</t>
    </r>
    <r>
      <rPr>
        <sz val="11"/>
        <color indexed="8"/>
        <rFont val="Meiryo UI"/>
        <family val="3"/>
        <charset val="128"/>
      </rPr>
      <t>划</t>
    </r>
    <phoneticPr fontId="7" type="noConversion"/>
  </si>
  <si>
    <r>
      <t>L1000&amp;PG</t>
    </r>
    <r>
      <rPr>
        <sz val="11"/>
        <color theme="1"/>
        <rFont val="Meiryo UI"/>
        <family val="3"/>
        <charset val="128"/>
      </rPr>
      <t>卡</t>
    </r>
    <r>
      <rPr>
        <sz val="11"/>
        <color theme="1"/>
        <rFont val="Meiryo UI"/>
        <family val="2"/>
        <charset val="128"/>
      </rPr>
      <t>出荷一</t>
    </r>
    <r>
      <rPr>
        <sz val="11"/>
        <color theme="1"/>
        <rFont val="ＭＳ Ｐゴシック"/>
        <family val="3"/>
        <charset val="134"/>
      </rPr>
      <t>览</t>
    </r>
    <phoneticPr fontId="6" type="noConversion"/>
  </si>
  <si>
    <r>
      <t>从客</t>
    </r>
    <r>
      <rPr>
        <sz val="11"/>
        <color theme="1"/>
        <rFont val="ＭＳ Ｐゴシック"/>
        <family val="3"/>
        <charset val="134"/>
      </rPr>
      <t>户汇总</t>
    </r>
    <r>
      <rPr>
        <sz val="11"/>
        <color theme="1"/>
        <rFont val="Meiryo UI"/>
        <family val="2"/>
        <charset val="128"/>
      </rPr>
      <t>信息</t>
    </r>
    <r>
      <rPr>
        <sz val="11"/>
        <color theme="1"/>
        <rFont val="ＭＳ Ｐゴシック"/>
        <family val="3"/>
        <charset val="134"/>
      </rPr>
      <t>给</t>
    </r>
    <r>
      <rPr>
        <sz val="11"/>
        <color theme="1"/>
        <rFont val="Meiryo UI"/>
        <family val="2"/>
        <charset val="128"/>
      </rPr>
      <t>到日本</t>
    </r>
    <phoneticPr fontId="6" type="noConversion"/>
  </si>
  <si>
    <r>
      <rPr>
        <sz val="11"/>
        <color theme="1"/>
        <rFont val="ＭＳ Ｐゴシック"/>
        <family val="3"/>
        <charset val="134"/>
      </rPr>
      <t>汤</t>
    </r>
    <r>
      <rPr>
        <sz val="11"/>
        <color theme="1"/>
        <rFont val="Meiryo UI"/>
        <family val="3"/>
        <charset val="128"/>
      </rPr>
      <t>隽</t>
    </r>
    <r>
      <rPr>
        <sz val="11"/>
        <color theme="1"/>
        <rFont val="Meiryo UI"/>
        <family val="2"/>
        <charset val="128"/>
      </rPr>
      <t>怡</t>
    </r>
    <phoneticPr fontId="6" type="noConversion"/>
  </si>
  <si>
    <r>
      <t>SAP MB52中取出，用于月度</t>
    </r>
    <r>
      <rPr>
        <sz val="11"/>
        <color theme="1"/>
        <rFont val="ＭＳ Ｐゴシック"/>
        <family val="3"/>
        <charset val="134"/>
      </rPr>
      <t>报</t>
    </r>
    <r>
      <rPr>
        <sz val="11"/>
        <color theme="1"/>
        <rFont val="Meiryo UI"/>
        <family val="2"/>
        <charset val="128"/>
      </rPr>
      <t>表使用</t>
    </r>
    <phoneticPr fontId="6" type="noConversion"/>
  </si>
  <si>
    <r>
      <t>邵</t>
    </r>
    <r>
      <rPr>
        <sz val="11"/>
        <color theme="1"/>
        <rFont val="ＭＳ Ｐゴシック"/>
        <family val="3"/>
        <charset val="134"/>
      </rPr>
      <t>晓</t>
    </r>
    <r>
      <rPr>
        <sz val="11"/>
        <color theme="1"/>
        <rFont val="Meiryo UI"/>
        <family val="2"/>
        <charset val="128"/>
      </rPr>
      <t>芸</t>
    </r>
    <phoneticPr fontId="6" type="noConversion"/>
  </si>
  <si>
    <r>
      <t>注残核</t>
    </r>
    <r>
      <rPr>
        <sz val="11"/>
        <rFont val="ＭＳ Ｐゴシック"/>
        <family val="3"/>
        <charset val="134"/>
      </rPr>
      <t>对</t>
    </r>
    <r>
      <rPr>
        <sz val="11"/>
        <rFont val="Meiryo UI"/>
        <family val="2"/>
        <charset val="128"/>
      </rPr>
      <t>表</t>
    </r>
    <phoneticPr fontId="7" type="noConversion"/>
  </si>
  <si>
    <r>
      <t>客</t>
    </r>
    <r>
      <rPr>
        <sz val="11"/>
        <color theme="1"/>
        <rFont val="ＭＳ Ｐゴシック"/>
        <family val="3"/>
        <charset val="134"/>
      </rPr>
      <t>户</t>
    </r>
    <phoneticPr fontId="7" type="noConversion"/>
  </si>
  <si>
    <r>
      <t>月</t>
    </r>
    <r>
      <rPr>
        <sz val="11"/>
        <color theme="1"/>
        <rFont val="ＭＳ Ｐゴシック"/>
        <family val="3"/>
        <charset val="134"/>
      </rPr>
      <t>报</t>
    </r>
    <r>
      <rPr>
        <sz val="11"/>
        <color theme="1"/>
        <rFont val="Meiryo UI"/>
        <family val="2"/>
        <charset val="128"/>
      </rPr>
      <t>-</t>
    </r>
    <r>
      <rPr>
        <sz val="11"/>
        <color theme="1"/>
        <rFont val="ＭＳ Ｐゴシック"/>
        <family val="3"/>
        <charset val="134"/>
      </rPr>
      <t>销</t>
    </r>
    <r>
      <rPr>
        <sz val="11"/>
        <color theme="1"/>
        <rFont val="Meiryo UI"/>
        <family val="2"/>
        <charset val="128"/>
      </rPr>
      <t>量月</t>
    </r>
    <r>
      <rPr>
        <sz val="11"/>
        <color theme="1"/>
        <rFont val="ＭＳ Ｐゴシック"/>
        <family val="3"/>
        <charset val="134"/>
      </rPr>
      <t>报</t>
    </r>
    <r>
      <rPr>
        <sz val="11"/>
        <color theme="1"/>
        <rFont val="Meiryo UI"/>
        <family val="2"/>
        <charset val="128"/>
      </rPr>
      <t>-</t>
    </r>
    <r>
      <rPr>
        <sz val="11"/>
        <color indexed="8"/>
        <rFont val="Meiryo UI"/>
        <family val="2"/>
        <charset val="128"/>
      </rPr>
      <t>CS</t>
    </r>
    <phoneticPr fontId="7" type="noConversion"/>
  </si>
  <si>
    <r>
      <t>月報-売上月報-</t>
    </r>
    <r>
      <rPr>
        <sz val="11"/>
        <color indexed="8"/>
        <rFont val="Meiryo UI"/>
        <family val="2"/>
        <charset val="128"/>
      </rPr>
      <t>CS</t>
    </r>
    <phoneticPr fontId="7" type="noConversion"/>
  </si>
  <si>
    <r>
      <t>CS月度有</t>
    </r>
    <r>
      <rPr>
        <sz val="11"/>
        <color theme="1"/>
        <rFont val="ＭＳ Ｐゴシック"/>
        <family val="3"/>
        <charset val="134"/>
      </rPr>
      <t>偿</t>
    </r>
    <r>
      <rPr>
        <sz val="11"/>
        <color theme="1"/>
        <rFont val="Meiryo UI"/>
        <family val="2"/>
        <charset val="128"/>
      </rPr>
      <t>&amp;无</t>
    </r>
    <r>
      <rPr>
        <sz val="11"/>
        <color theme="1"/>
        <rFont val="ＭＳ Ｐゴシック"/>
        <family val="3"/>
        <charset val="134"/>
      </rPr>
      <t>偿</t>
    </r>
    <r>
      <rPr>
        <sz val="11"/>
        <color theme="1"/>
        <rFont val="Meiryo UI"/>
        <family val="2"/>
        <charset val="128"/>
      </rPr>
      <t>、</t>
    </r>
    <r>
      <rPr>
        <sz val="11"/>
        <color theme="1"/>
        <rFont val="ＭＳ Ｐゴシック"/>
        <family val="3"/>
        <charset val="134"/>
      </rPr>
      <t>领</t>
    </r>
    <r>
      <rPr>
        <sz val="11"/>
        <color theme="1"/>
        <rFont val="Meiryo UI"/>
        <family val="2"/>
        <charset val="128"/>
      </rPr>
      <t>料未</t>
    </r>
    <r>
      <rPr>
        <sz val="11"/>
        <color theme="1"/>
        <rFont val="ＭＳ Ｐゴシック"/>
        <family val="3"/>
        <charset val="134"/>
      </rPr>
      <t>处</t>
    </r>
    <r>
      <rPr>
        <sz val="11"/>
        <color theme="1"/>
        <rFont val="Meiryo UI"/>
        <family val="2"/>
        <charset val="128"/>
      </rPr>
      <t>理情况反</t>
    </r>
    <r>
      <rPr>
        <sz val="11"/>
        <color theme="1"/>
        <rFont val="ＭＳ Ｐゴシック"/>
        <family val="3"/>
        <charset val="134"/>
      </rPr>
      <t>馈</t>
    </r>
    <phoneticPr fontId="7" type="noConversion"/>
  </si>
  <si>
    <t>担当</t>
    <phoneticPr fontId="6" type="noConversion"/>
  </si>
  <si>
    <t>Program ID</t>
    <phoneticPr fontId="7" type="noConversion"/>
  </si>
  <si>
    <r>
      <t>O</t>
    </r>
    <r>
      <rPr>
        <sz val="11"/>
        <color theme="1"/>
        <rFont val="Meiryo UI"/>
        <family val="2"/>
        <charset val="128"/>
      </rPr>
      <t>K</t>
    </r>
    <phoneticPr fontId="7" type="noConversion"/>
  </si>
  <si>
    <t>リリース完了</t>
  </si>
  <si>
    <t>彭</t>
    <phoneticPr fontId="7" type="noConversion"/>
  </si>
  <si>
    <t>中止</t>
  </si>
  <si>
    <t>売上ベース</t>
    <phoneticPr fontId="6" type="noConversion"/>
  </si>
  <si>
    <t>日報ベース</t>
    <phoneticPr fontId="7" type="noConversion"/>
  </si>
  <si>
    <r>
      <t>当日日</t>
    </r>
    <r>
      <rPr>
        <sz val="11"/>
        <rFont val="宋体"/>
        <family val="3"/>
        <charset val="134"/>
      </rPr>
      <t>报</t>
    </r>
    <r>
      <rPr>
        <sz val="11"/>
        <rFont val="Meiryo UI"/>
        <family val="2"/>
        <charset val="128"/>
      </rPr>
      <t>base</t>
    </r>
    <phoneticPr fontId="7" type="noConversion"/>
  </si>
  <si>
    <t>日</t>
    <phoneticPr fontId="7" type="noConversion"/>
  </si>
  <si>
    <t>月</t>
    <phoneticPr fontId="7" type="noConversion"/>
  </si>
  <si>
    <t>月</t>
    <phoneticPr fontId="7" type="noConversion"/>
  </si>
  <si>
    <t>日</t>
    <phoneticPr fontId="7" type="noConversion"/>
  </si>
  <si>
    <t>周</t>
    <phoneticPr fontId="7" type="noConversion"/>
  </si>
  <si>
    <t>2周</t>
    <phoneticPr fontId="7" type="noConversion"/>
  </si>
  <si>
    <r>
      <t>借用机月</t>
    </r>
    <r>
      <rPr>
        <sz val="11"/>
        <color theme="1"/>
        <rFont val="宋体"/>
        <family val="3"/>
        <charset val="134"/>
      </rPr>
      <t>报</t>
    </r>
    <phoneticPr fontId="7" type="noConversion"/>
  </si>
  <si>
    <t>内部</t>
    <phoneticPr fontId="7" type="noConversion"/>
  </si>
  <si>
    <r>
      <t>日</t>
    </r>
    <r>
      <rPr>
        <sz val="11"/>
        <rFont val="宋体"/>
        <family val="3"/>
        <charset val="134"/>
      </rPr>
      <t>报</t>
    </r>
    <r>
      <rPr>
        <sz val="11"/>
        <rFont val="Meiryo UI"/>
        <family val="2"/>
        <charset val="128"/>
      </rPr>
      <t>base</t>
    </r>
    <r>
      <rPr>
        <sz val="11"/>
        <color rgb="FFFF0000"/>
        <rFont val="Meiryo UI"/>
        <family val="2"/>
      </rPr>
      <t>①</t>
    </r>
    <phoneticPr fontId="7" type="noConversion"/>
  </si>
  <si>
    <t>①</t>
    <phoneticPr fontId="7" type="noConversion"/>
  </si>
  <si>
    <r>
      <rPr>
        <sz val="11"/>
        <color theme="1"/>
        <rFont val="宋体"/>
        <family val="3"/>
        <charset val="134"/>
      </rPr>
      <t>销</t>
    </r>
    <r>
      <rPr>
        <sz val="11"/>
        <color theme="1"/>
        <rFont val="Meiryo UI"/>
        <family val="2"/>
        <charset val="128"/>
      </rPr>
      <t>量base</t>
    </r>
    <r>
      <rPr>
        <sz val="11"/>
        <color rgb="FFFFC000"/>
        <rFont val="Meiryo UI"/>
        <family val="2"/>
      </rPr>
      <t>②</t>
    </r>
    <phoneticPr fontId="7" type="noConversion"/>
  </si>
  <si>
    <r>
      <t>受注残base</t>
    </r>
    <r>
      <rPr>
        <sz val="11"/>
        <color rgb="FFFFFF00"/>
        <rFont val="Meiryo UI"/>
        <family val="2"/>
      </rPr>
      <t>③</t>
    </r>
    <phoneticPr fontId="7" type="noConversion"/>
  </si>
  <si>
    <r>
      <t>受注高base</t>
    </r>
    <r>
      <rPr>
        <sz val="11"/>
        <color rgb="FF92D050"/>
        <rFont val="Meiryo UI"/>
        <family val="2"/>
      </rPr>
      <t>④</t>
    </r>
    <phoneticPr fontId="7" type="noConversion"/>
  </si>
  <si>
    <r>
      <t>INV</t>
    </r>
    <r>
      <rPr>
        <sz val="11"/>
        <color theme="1"/>
        <rFont val="宋体"/>
        <family val="3"/>
        <charset val="134"/>
      </rPr>
      <t>库</t>
    </r>
    <r>
      <rPr>
        <sz val="11"/>
        <color theme="1"/>
        <rFont val="Meiryo UI"/>
        <family val="2"/>
        <charset val="128"/>
      </rPr>
      <t>存base</t>
    </r>
    <r>
      <rPr>
        <sz val="11"/>
        <color rgb="FF00B0F0"/>
        <rFont val="Meiryo UI"/>
        <family val="2"/>
      </rPr>
      <t>⑤</t>
    </r>
    <phoneticPr fontId="6" type="noConversion"/>
  </si>
  <si>
    <r>
      <t>未交</t>
    </r>
    <r>
      <rPr>
        <sz val="11"/>
        <rFont val="宋体"/>
        <family val="3"/>
        <charset val="134"/>
      </rPr>
      <t>货</t>
    </r>
    <r>
      <rPr>
        <sz val="11"/>
        <rFont val="Meiryo UI"/>
        <family val="2"/>
        <charset val="128"/>
      </rPr>
      <t>PO清</t>
    </r>
    <r>
      <rPr>
        <sz val="11"/>
        <rFont val="宋体"/>
        <family val="3"/>
        <charset val="134"/>
      </rPr>
      <t>单</t>
    </r>
    <r>
      <rPr>
        <sz val="11"/>
        <rFont val="Meiryo UI"/>
        <family val="2"/>
        <charset val="128"/>
      </rPr>
      <t>-M&amp;V&amp;S&amp;AS</t>
    </r>
    <r>
      <rPr>
        <sz val="11"/>
        <color rgb="FF002060"/>
        <rFont val="Meiryo UI"/>
        <family val="2"/>
      </rPr>
      <t>⑥</t>
    </r>
    <phoneticPr fontId="7" type="noConversion"/>
  </si>
  <si>
    <r>
      <rPr>
        <sz val="11"/>
        <color rgb="FFFF0000"/>
        <rFont val="Meiryo UI"/>
        <family val="2"/>
      </rPr>
      <t>①</t>
    </r>
    <r>
      <rPr>
        <sz val="11"/>
        <color rgb="FF00B0F0"/>
        <rFont val="Meiryo UI"/>
        <family val="2"/>
      </rPr>
      <t>⑤</t>
    </r>
    <phoneticPr fontId="7" type="noConversion"/>
  </si>
  <si>
    <r>
      <rPr>
        <sz val="11"/>
        <color rgb="FFFFC000"/>
        <rFont val="Meiryo UI"/>
        <family val="2"/>
      </rPr>
      <t>②</t>
    </r>
    <r>
      <rPr>
        <sz val="11"/>
        <color rgb="FFFFFF00"/>
        <rFont val="Meiryo UI"/>
        <family val="2"/>
      </rPr>
      <t>③</t>
    </r>
    <r>
      <rPr>
        <sz val="11"/>
        <color rgb="FF92D050"/>
        <rFont val="Meiryo UI"/>
        <family val="2"/>
      </rPr>
      <t>④</t>
    </r>
    <r>
      <rPr>
        <sz val="11"/>
        <color rgb="FF00B0F0"/>
        <rFont val="Meiryo UI"/>
        <family val="2"/>
      </rPr>
      <t>⑤</t>
    </r>
    <r>
      <rPr>
        <sz val="11"/>
        <color rgb="FF002060"/>
        <rFont val="Meiryo UI"/>
        <family val="2"/>
      </rPr>
      <t>⑥</t>
    </r>
    <phoneticPr fontId="7" type="noConversion"/>
  </si>
  <si>
    <r>
      <rPr>
        <sz val="11"/>
        <color rgb="FFFFC000"/>
        <rFont val="Meiryo UI"/>
        <family val="2"/>
      </rPr>
      <t>②</t>
    </r>
    <r>
      <rPr>
        <sz val="11"/>
        <color rgb="FFFFFF00"/>
        <rFont val="Meiryo UI"/>
        <family val="2"/>
      </rPr>
      <t>③</t>
    </r>
    <r>
      <rPr>
        <sz val="11"/>
        <color rgb="FF92D050"/>
        <rFont val="Meiryo UI"/>
        <family val="2"/>
      </rPr>
      <t>④</t>
    </r>
    <r>
      <rPr>
        <sz val="11"/>
        <color rgb="FF002060"/>
        <rFont val="Meiryo UI"/>
        <family val="2"/>
      </rPr>
      <t>⑥</t>
    </r>
    <phoneticPr fontId="7" type="noConversion"/>
  </si>
  <si>
    <r>
      <rPr>
        <sz val="11"/>
        <color rgb="FFFFC000"/>
        <rFont val="Meiryo UI"/>
        <family val="2"/>
      </rPr>
      <t>②</t>
    </r>
    <r>
      <rPr>
        <sz val="11"/>
        <color rgb="FFFFFF00"/>
        <rFont val="Meiryo UI"/>
        <family val="2"/>
      </rPr>
      <t>③</t>
    </r>
    <r>
      <rPr>
        <sz val="11"/>
        <color rgb="FF92D050"/>
        <rFont val="Meiryo UI"/>
        <family val="2"/>
      </rPr>
      <t>④</t>
    </r>
    <phoneticPr fontId="7" type="noConversion"/>
  </si>
  <si>
    <r>
      <t>G</t>
    </r>
    <r>
      <rPr>
        <sz val="11"/>
        <color theme="1"/>
        <rFont val="Meiryo UI"/>
        <family val="2"/>
        <charset val="128"/>
      </rPr>
      <t>M006</t>
    </r>
    <r>
      <rPr>
        <sz val="11"/>
        <color theme="1"/>
        <rFont val="宋体"/>
        <family val="2"/>
        <charset val="134"/>
        <scheme val="minor"/>
      </rPr>
      <t/>
    </r>
  </si>
  <si>
    <r>
      <t>O</t>
    </r>
    <r>
      <rPr>
        <sz val="11"/>
        <color theme="1"/>
        <rFont val="Meiryo UI"/>
        <family val="2"/>
        <charset val="128"/>
      </rPr>
      <t>K</t>
    </r>
    <phoneticPr fontId="7" type="noConversion"/>
  </si>
  <si>
    <t>日</t>
    <phoneticPr fontId="7" type="noConversion"/>
  </si>
  <si>
    <r>
      <t>Y</t>
    </r>
    <r>
      <rPr>
        <sz val="11"/>
        <color theme="1"/>
        <rFont val="Meiryo UI"/>
        <family val="2"/>
        <charset val="128"/>
      </rPr>
      <t>CR</t>
    </r>
    <phoneticPr fontId="7" type="noConversion"/>
  </si>
  <si>
    <t>GM007</t>
    <phoneticPr fontId="7" type="noConversion"/>
  </si>
  <si>
    <t>彭</t>
    <phoneticPr fontId="7" type="noConversion"/>
  </si>
  <si>
    <r>
      <t>YCR,R,YEC及其他外部客</t>
    </r>
    <r>
      <rPr>
        <sz val="11"/>
        <color theme="1"/>
        <rFont val="宋体"/>
        <family val="3"/>
        <charset val="134"/>
      </rPr>
      <t>户</t>
    </r>
    <phoneticPr fontId="7" type="noConversion"/>
  </si>
  <si>
    <t>N</t>
    <phoneticPr fontId="7" type="noConversion"/>
  </si>
  <si>
    <r>
      <t>机器人事</t>
    </r>
    <r>
      <rPr>
        <sz val="11"/>
        <color theme="1"/>
        <rFont val="宋体"/>
        <family val="3"/>
        <charset val="134"/>
      </rPr>
      <t>业</t>
    </r>
    <r>
      <rPr>
        <sz val="11"/>
        <color theme="1"/>
        <rFont val="Meiryo UI"/>
        <family val="2"/>
        <charset val="128"/>
      </rPr>
      <t>部PO</t>
    </r>
    <r>
      <rPr>
        <sz val="11"/>
        <color theme="1"/>
        <rFont val="宋体"/>
        <family val="3"/>
        <charset val="134"/>
      </rPr>
      <t>发</t>
    </r>
    <r>
      <rPr>
        <sz val="11"/>
        <color theme="1"/>
        <rFont val="Meiryo UI"/>
        <family val="2"/>
        <charset val="128"/>
      </rPr>
      <t>送上</t>
    </r>
    <r>
      <rPr>
        <sz val="11"/>
        <color theme="1"/>
        <rFont val="宋体"/>
        <family val="3"/>
        <charset val="134"/>
      </rPr>
      <t>传</t>
    </r>
    <phoneticPr fontId="7" type="noConversion"/>
  </si>
  <si>
    <r>
      <t>O</t>
    </r>
    <r>
      <rPr>
        <sz val="11"/>
        <color theme="1"/>
        <rFont val="Meiryo UI"/>
        <family val="2"/>
        <charset val="128"/>
      </rPr>
      <t>K</t>
    </r>
    <phoneticPr fontId="7" type="noConversion"/>
  </si>
  <si>
    <r>
      <t>O</t>
    </r>
    <r>
      <rPr>
        <sz val="11"/>
        <color theme="1"/>
        <rFont val="Meiryo UI"/>
        <family val="2"/>
        <charset val="128"/>
      </rPr>
      <t>K</t>
    </r>
    <phoneticPr fontId="7" type="noConversion"/>
  </si>
  <si>
    <r>
      <t>日</t>
    </r>
    <r>
      <rPr>
        <sz val="11"/>
        <rFont val="宋体"/>
        <family val="3"/>
        <charset val="134"/>
      </rPr>
      <t>报</t>
    </r>
    <r>
      <rPr>
        <sz val="11"/>
        <rFont val="Meiryo UI"/>
        <family val="2"/>
        <charset val="128"/>
      </rPr>
      <t>base</t>
    </r>
    <r>
      <rPr>
        <sz val="11"/>
        <color rgb="FFFF0000"/>
        <rFont val="Meiryo UI"/>
        <family val="2"/>
      </rPr>
      <t>①</t>
    </r>
    <r>
      <rPr>
        <sz val="11"/>
        <rFont val="Meiryo UI"/>
        <family val="2"/>
        <charset val="128"/>
      </rPr>
      <t xml:space="preserve"> 修改</t>
    </r>
    <phoneticPr fontId="7" type="noConversion"/>
  </si>
  <si>
    <r>
      <t>日</t>
    </r>
    <r>
      <rPr>
        <sz val="11"/>
        <rFont val="宋体"/>
        <family val="3"/>
        <charset val="134"/>
      </rPr>
      <t>报</t>
    </r>
    <r>
      <rPr>
        <sz val="11"/>
        <rFont val="Meiryo UI"/>
        <family val="2"/>
        <charset val="128"/>
      </rPr>
      <t>-売上状況(日々) 修改</t>
    </r>
    <phoneticPr fontId="7" type="noConversion"/>
  </si>
  <si>
    <t>----</t>
    <phoneticPr fontId="7" type="noConversion"/>
  </si>
  <si>
    <r>
      <rPr>
        <sz val="11"/>
        <color theme="1"/>
        <rFont val="宋体"/>
        <family val="3"/>
        <charset val="134"/>
      </rPr>
      <t>发货单</t>
    </r>
    <r>
      <rPr>
        <sz val="11"/>
        <color theme="1"/>
        <rFont val="Meiryo UI"/>
        <family val="2"/>
        <charset val="128"/>
      </rPr>
      <t>明</t>
    </r>
    <r>
      <rPr>
        <sz val="11"/>
        <color theme="1"/>
        <rFont val="宋体"/>
        <family val="3"/>
        <charset val="134"/>
      </rPr>
      <t>细</t>
    </r>
    <r>
      <rPr>
        <sz val="11"/>
        <color theme="1"/>
        <rFont val="ＭＳ Ｐゴシック"/>
        <family val="3"/>
        <charset val="134"/>
      </rPr>
      <t xml:space="preserve"> 修改</t>
    </r>
    <phoneticPr fontId="7" type="noConversion"/>
  </si>
  <si>
    <r>
      <t>受注</t>
    </r>
    <r>
      <rPr>
        <sz val="11"/>
        <rFont val="宋体"/>
        <family val="3"/>
        <charset val="134"/>
      </rPr>
      <t>确认书</t>
    </r>
    <r>
      <rPr>
        <sz val="11"/>
        <rFont val="Meiryo UI"/>
        <family val="2"/>
        <charset val="128"/>
      </rPr>
      <t xml:space="preserve"> 修改</t>
    </r>
    <phoneticPr fontId="7" type="noConversion"/>
  </si>
  <si>
    <r>
      <t>采</t>
    </r>
    <r>
      <rPr>
        <sz val="11"/>
        <rFont val="宋体"/>
        <family val="3"/>
        <charset val="134"/>
      </rPr>
      <t>购订单</t>
    </r>
    <r>
      <rPr>
        <sz val="11"/>
        <rFont val="Meiryo UI"/>
        <family val="2"/>
        <charset val="128"/>
      </rPr>
      <t>明</t>
    </r>
    <r>
      <rPr>
        <sz val="11"/>
        <rFont val="宋体"/>
        <family val="3"/>
        <charset val="134"/>
      </rPr>
      <t>细</t>
    </r>
    <r>
      <rPr>
        <sz val="11"/>
        <rFont val="Meiryo UI"/>
        <family val="2"/>
        <charset val="128"/>
      </rPr>
      <t>核</t>
    </r>
    <r>
      <rPr>
        <sz val="11"/>
        <rFont val="宋体"/>
        <family val="3"/>
        <charset val="134"/>
      </rPr>
      <t>对</t>
    </r>
    <r>
      <rPr>
        <sz val="11"/>
        <rFont val="Meiryo UI"/>
        <family val="2"/>
        <charset val="128"/>
      </rPr>
      <t>（VS SYD/SY工厂） 修改</t>
    </r>
    <phoneticPr fontId="7" type="noConversion"/>
  </si>
  <si>
    <r>
      <t>采</t>
    </r>
    <r>
      <rPr>
        <sz val="11"/>
        <rFont val="宋体"/>
        <family val="3"/>
        <charset val="134"/>
      </rPr>
      <t>购订单</t>
    </r>
    <r>
      <rPr>
        <sz val="11"/>
        <rFont val="Meiryo UI"/>
        <family val="2"/>
        <charset val="128"/>
      </rPr>
      <t>残核</t>
    </r>
    <r>
      <rPr>
        <sz val="11"/>
        <rFont val="宋体"/>
        <family val="3"/>
        <charset val="134"/>
      </rPr>
      <t>对</t>
    </r>
    <r>
      <rPr>
        <sz val="11"/>
        <rFont val="Meiryo UI"/>
        <family val="2"/>
        <charset val="128"/>
      </rPr>
      <t>（VS SY工厂） 修改</t>
    </r>
    <phoneticPr fontId="7" type="noConversion"/>
  </si>
  <si>
    <t>日報ベース 修正</t>
    <phoneticPr fontId="7" type="noConversion"/>
  </si>
  <si>
    <t>日報-売上状況(日々) 修正</t>
    <phoneticPr fontId="7" type="noConversion"/>
  </si>
  <si>
    <r>
      <t xml:space="preserve">出荷明細 </t>
    </r>
    <r>
      <rPr>
        <sz val="11"/>
        <color theme="1"/>
        <rFont val="Meiryo UI"/>
        <family val="2"/>
        <charset val="128"/>
      </rPr>
      <t>修正</t>
    </r>
    <phoneticPr fontId="7" type="noConversion"/>
  </si>
  <si>
    <t>受注確認書 修正</t>
    <phoneticPr fontId="7" type="noConversion"/>
  </si>
  <si>
    <t>発注明細照合 修正</t>
    <phoneticPr fontId="7" type="noConversion"/>
  </si>
  <si>
    <t>発注残照合 修正</t>
    <phoneticPr fontId="7" type="noConversion"/>
  </si>
  <si>
    <t>現状</t>
    <rPh sb="0" eb="2">
      <t>げんじょう</t>
    </rPh>
    <phoneticPr fontId="7" type="noConversion"/>
  </si>
  <si>
    <t>工数</t>
    <rPh sb="0" eb="2">
      <t>こうすう</t>
    </rPh>
    <phoneticPr fontId="7" type="noConversion"/>
  </si>
  <si>
    <t>削減工数</t>
    <rPh sb="0" eb="2">
      <t>さくげん</t>
    </rPh>
    <rPh sb="2" eb="4">
      <t>こうすう</t>
    </rPh>
    <phoneticPr fontId="7" type="noConversion"/>
  </si>
  <si>
    <t>計</t>
    <rPh sb="0" eb="1">
      <t>けい</t>
    </rPh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</si>
</sst>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Meiryo UI"/>
      <family val="2"/>
      <charset val="128"/>
    </font>
    <font>
      <sz val="11"/>
      <color theme="1"/>
      <name val="Meiryo UI"/>
      <family val="2"/>
      <charset val="128"/>
    </font>
    <font>
      <sz val="11"/>
      <color theme="1"/>
      <name val="Meiryo UI"/>
      <family val="2"/>
      <charset val="128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11"/>
      <color indexed="8"/>
      <name val="Meiryo UI"/>
      <family val="3"/>
      <charset val="128"/>
    </font>
    <font>
      <sz val="11"/>
      <color theme="1"/>
      <name val="ＭＳ Ｐゴシック"/>
      <family val="3"/>
      <charset val="134"/>
    </font>
    <font>
      <sz val="11"/>
      <name val="ＭＳ Ｐゴシック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Meiryo UI"/>
      <family val="2"/>
      <charset val="128"/>
    </font>
    <font>
      <sz val="11"/>
      <name val="Meiryo UI"/>
      <family val="2"/>
      <charset val="128"/>
    </font>
    <font>
      <sz val="11"/>
      <color indexed="8"/>
      <name val="Meiryo UI"/>
      <family val="2"/>
      <charset val="128"/>
    </font>
    <font>
      <sz val="11"/>
      <color theme="1"/>
      <name val="宋体"/>
      <family val="2"/>
      <charset val="128"/>
      <scheme val="minor"/>
    </font>
    <font>
      <sz val="11"/>
      <color theme="1"/>
      <name val="宋体"/>
      <family val="3"/>
      <charset val="134"/>
    </font>
    <font>
      <sz val="11"/>
      <color rgb="FFFF0000"/>
      <name val="Meiryo UI"/>
      <family val="2"/>
    </font>
    <font>
      <sz val="11"/>
      <color rgb="FFFFC000"/>
      <name val="Meiryo UI"/>
      <family val="2"/>
    </font>
    <font>
      <sz val="11"/>
      <color rgb="FFFFFF00"/>
      <name val="Meiryo UI"/>
      <family val="2"/>
    </font>
    <font>
      <sz val="11"/>
      <color rgb="FF92D050"/>
      <name val="Meiryo UI"/>
      <family val="2"/>
    </font>
    <font>
      <sz val="11"/>
      <color rgb="FF00B0F0"/>
      <name val="Meiryo UI"/>
      <family val="2"/>
    </font>
    <font>
      <sz val="11"/>
      <color rgb="FF002060"/>
      <name val="Meiryo UI"/>
      <family val="2"/>
    </font>
    <font>
      <sz val="11"/>
      <color theme="1"/>
      <name val="Meiryo U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7">
    <xf numFmtId="0" fontId="0" fillId="0" borderId="0">
      <alignment vertical="center"/>
    </xf>
    <xf numFmtId="0" fontId="5" fillId="0" borderId="0">
      <alignment vertical="center"/>
    </xf>
    <xf numFmtId="0" fontId="9" fillId="0" borderId="0"/>
    <xf numFmtId="0" fontId="10" fillId="0" borderId="0">
      <alignment vertical="center"/>
    </xf>
    <xf numFmtId="0" fontId="5" fillId="0" borderId="0">
      <alignment vertical="center"/>
    </xf>
    <xf numFmtId="0" fontId="5" fillId="0" borderId="0"/>
    <xf numFmtId="0" fontId="21" fillId="0" borderId="0">
      <alignment vertical="center"/>
    </xf>
  </cellStyleXfs>
  <cellXfs count="92">
    <xf numFmtId="0" fontId="0" fillId="0" borderId="0" xfId="0">
      <alignment vertical="center"/>
    </xf>
    <xf numFmtId="0" fontId="18" fillId="0" borderId="0" xfId="0" applyFo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8" fillId="4" borderId="2" xfId="0" applyFont="1" applyFill="1" applyBorder="1">
      <alignment vertical="center"/>
    </xf>
    <xf numFmtId="0" fontId="18" fillId="4" borderId="4" xfId="0" applyFont="1" applyFill="1" applyBorder="1" applyAlignment="1">
      <alignment horizontal="right" vertical="center"/>
    </xf>
    <xf numFmtId="0" fontId="18" fillId="4" borderId="4" xfId="0" applyFont="1" applyFill="1" applyBorder="1">
      <alignment vertical="center"/>
    </xf>
    <xf numFmtId="0" fontId="18" fillId="4" borderId="3" xfId="0" applyFont="1" applyFill="1" applyBorder="1">
      <alignment vertical="center"/>
    </xf>
    <xf numFmtId="0" fontId="18" fillId="5" borderId="2" xfId="0" applyFont="1" applyFill="1" applyBorder="1">
      <alignment vertical="center"/>
    </xf>
    <xf numFmtId="0" fontId="18" fillId="5" borderId="4" xfId="0" applyFont="1" applyFill="1" applyBorder="1" applyAlignment="1">
      <alignment horizontal="right" vertical="center"/>
    </xf>
    <xf numFmtId="0" fontId="18" fillId="5" borderId="4" xfId="0" applyFont="1" applyFill="1" applyBorder="1">
      <alignment vertical="center"/>
    </xf>
    <xf numFmtId="0" fontId="18" fillId="5" borderId="3" xfId="0" applyFont="1" applyFill="1" applyBorder="1">
      <alignment vertical="center"/>
    </xf>
    <xf numFmtId="0" fontId="18" fillId="2" borderId="1" xfId="0" applyFont="1" applyFill="1" applyBorder="1" applyAlignment="1">
      <alignment horizontal="center" vertical="center"/>
    </xf>
    <xf numFmtId="0" fontId="18" fillId="4" borderId="6" xfId="0" applyFont="1" applyFill="1" applyBorder="1" applyAlignment="1">
      <alignment horizontal="center" vertical="center"/>
    </xf>
    <xf numFmtId="0" fontId="18" fillId="4" borderId="9" xfId="0" applyFont="1" applyFill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/>
    </xf>
    <xf numFmtId="0" fontId="18" fillId="5" borderId="9" xfId="0" applyFont="1" applyFill="1" applyBorder="1" applyAlignment="1">
      <alignment horizontal="center" vertical="center"/>
    </xf>
    <xf numFmtId="0" fontId="18" fillId="5" borderId="10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0" fontId="18" fillId="0" borderId="6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1" xfId="0" applyFont="1" applyFill="1" applyBorder="1" applyAlignment="1">
      <alignment vertical="center"/>
    </xf>
    <xf numFmtId="0" fontId="18" fillId="0" borderId="1" xfId="0" applyFont="1" applyBorder="1" applyAlignment="1">
      <alignment horizontal="left" vertical="center"/>
    </xf>
    <xf numFmtId="58" fontId="18" fillId="0" borderId="6" xfId="0" applyNumberFormat="1" applyFont="1" applyBorder="1">
      <alignment vertical="center"/>
    </xf>
    <xf numFmtId="0" fontId="18" fillId="0" borderId="1" xfId="0" applyFont="1" applyBorder="1">
      <alignment vertical="center"/>
    </xf>
    <xf numFmtId="0" fontId="19" fillId="0" borderId="6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0" fontId="18" fillId="0" borderId="6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1" xfId="0" applyFont="1" applyFill="1" applyBorder="1" applyAlignment="1">
      <alignment horizontal="left" vertical="center"/>
    </xf>
    <xf numFmtId="0" fontId="18" fillId="0" borderId="3" xfId="0" applyFont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3" xfId="0" applyFont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left" vertical="center"/>
    </xf>
    <xf numFmtId="0" fontId="18" fillId="0" borderId="3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vertical="center"/>
    </xf>
    <xf numFmtId="0" fontId="18" fillId="2" borderId="7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14" fontId="18" fillId="0" borderId="6" xfId="0" applyNumberFormat="1" applyFont="1" applyBorder="1" applyAlignment="1">
      <alignment horizontal="left" vertical="center"/>
    </xf>
    <xf numFmtId="14" fontId="18" fillId="0" borderId="9" xfId="0" applyNumberFormat="1" applyFont="1" applyBorder="1" applyAlignment="1">
      <alignment horizontal="left" vertical="center"/>
    </xf>
    <xf numFmtId="14" fontId="18" fillId="0" borderId="10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7" borderId="1" xfId="0" applyFont="1" applyFill="1" applyBorder="1" applyAlignment="1">
      <alignment vertical="center"/>
    </xf>
    <xf numFmtId="0" fontId="18" fillId="8" borderId="1" xfId="0" applyFont="1" applyFill="1" applyBorder="1" applyAlignment="1">
      <alignment vertical="center"/>
    </xf>
    <xf numFmtId="0" fontId="4" fillId="0" borderId="3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58" fontId="4" fillId="0" borderId="6" xfId="0" applyNumberFormat="1" applyFont="1" applyBorder="1">
      <alignment vertical="center"/>
    </xf>
    <xf numFmtId="0" fontId="23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0" fontId="4" fillId="0" borderId="1" xfId="0" applyFont="1" applyBorder="1">
      <alignment vertical="center"/>
    </xf>
    <xf numFmtId="9" fontId="18" fillId="0" borderId="1" xfId="0" applyNumberFormat="1" applyFont="1" applyBorder="1">
      <alignment vertical="center"/>
    </xf>
    <xf numFmtId="0" fontId="19" fillId="0" borderId="11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58" fontId="3" fillId="0" borderId="6" xfId="0" quotePrefix="1" applyNumberFormat="1" applyFont="1" applyBorder="1">
      <alignment vertical="center"/>
    </xf>
    <xf numFmtId="0" fontId="3" fillId="0" borderId="6" xfId="0" applyFont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5" borderId="7" xfId="0" applyFont="1" applyFill="1" applyBorder="1" applyAlignment="1">
      <alignment horizontal="center" vertical="center"/>
    </xf>
    <xf numFmtId="0" fontId="18" fillId="5" borderId="8" xfId="0" applyFont="1" applyFill="1" applyBorder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0" fontId="18" fillId="3" borderId="8" xfId="0" applyFont="1" applyFill="1" applyBorder="1" applyAlignment="1">
      <alignment horizontal="center" vertical="center"/>
    </xf>
    <xf numFmtId="0" fontId="18" fillId="6" borderId="7" xfId="0" applyFont="1" applyFill="1" applyBorder="1" applyAlignment="1">
      <alignment horizontal="center" vertical="center" wrapText="1"/>
    </xf>
    <xf numFmtId="0" fontId="18" fillId="6" borderId="8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right" vertical="center"/>
    </xf>
    <xf numFmtId="0" fontId="18" fillId="2" borderId="14" xfId="0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</cellXfs>
  <cellStyles count="7">
    <cellStyle name="常规" xfId="0" builtinId="0"/>
    <cellStyle name="常规 2" xfId="1"/>
    <cellStyle name="常规 2 2 2 2" xfId="2"/>
    <cellStyle name="常规 3" xfId="3"/>
    <cellStyle name="常规 4" xfId="4"/>
    <cellStyle name="常规 5" xfId="5"/>
    <cellStyle name="常规 6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B1:AK59"/>
  <sheetViews>
    <sheetView showGridLines="0" tabSelected="1" zoomScale="85" zoomScaleNormal="85" workbookViewId="0">
      <pane xSplit="8" ySplit="5" topLeftCell="I6" activePane="bottomRight" state="frozen"/>
      <selection pane="topRight" activeCell="I1" sqref="I1"/>
      <selection pane="bottomLeft" activeCell="A6" sqref="A6"/>
      <selection pane="bottomRight" activeCell="C6" sqref="C6"/>
    </sheetView>
  </sheetViews>
  <sheetFormatPr defaultColWidth="9" defaultRowHeight="15"/>
  <cols>
    <col min="1" max="1" width="2.90625" style="1" customWidth="1"/>
    <col min="2" max="2" width="9.36328125" style="1" bestFit="1" customWidth="1"/>
    <col min="3" max="3" width="12.6328125" style="1" customWidth="1"/>
    <col min="4" max="4" width="27.6328125" style="1" customWidth="1"/>
    <col min="5" max="5" width="28.08984375" style="1" bestFit="1" customWidth="1"/>
    <col min="6" max="6" width="3.6328125" style="1" bestFit="1" customWidth="1"/>
    <col min="7" max="7" width="3.1796875" style="1" bestFit="1" customWidth="1"/>
    <col min="8" max="8" width="3.6328125" style="1" bestFit="1" customWidth="1"/>
    <col min="9" max="9" width="26.6328125" style="1" customWidth="1"/>
    <col min="10" max="10" width="9.1796875" style="3" bestFit="1" customWidth="1"/>
    <col min="11" max="11" width="34.36328125" style="4" bestFit="1" customWidth="1"/>
    <col min="12" max="12" width="7.36328125" style="4" bestFit="1" customWidth="1"/>
    <col min="13" max="14" width="7" style="4" customWidth="1"/>
    <col min="15" max="15" width="10.1796875" style="4" bestFit="1" customWidth="1"/>
    <col min="16" max="16" width="9.1796875" style="4" bestFit="1" customWidth="1"/>
    <col min="17" max="19" width="5.453125" style="1" bestFit="1" customWidth="1"/>
    <col min="20" max="20" width="13.08984375" style="1" bestFit="1" customWidth="1"/>
    <col min="21" max="21" width="13.90625" style="1" bestFit="1" customWidth="1"/>
    <col min="22" max="22" width="15.90625" style="1" customWidth="1"/>
    <col min="23" max="23" width="10.1796875" style="1" bestFit="1" customWidth="1"/>
    <col min="24" max="24" width="9.1796875" style="1" bestFit="1" customWidth="1"/>
    <col min="25" max="25" width="11.1796875" style="1" bestFit="1" customWidth="1"/>
    <col min="26" max="26" width="10" style="1" customWidth="1"/>
    <col min="27" max="36" width="13.90625" style="1" bestFit="1" customWidth="1"/>
    <col min="37" max="37" width="9" style="4"/>
    <col min="38" max="16384" width="9" style="1"/>
  </cols>
  <sheetData>
    <row r="1" spans="2:37">
      <c r="C1" s="2"/>
      <c r="E1" s="2"/>
    </row>
    <row r="2" spans="2:37">
      <c r="B2" s="1" t="s">
        <v>94</v>
      </c>
      <c r="C2" s="2"/>
      <c r="E2" s="2"/>
    </row>
    <row r="3" spans="2:37">
      <c r="C3" s="2"/>
      <c r="E3" s="2"/>
    </row>
    <row r="4" spans="2:37" ht="22.65" customHeight="1">
      <c r="B4" s="78" t="s">
        <v>105</v>
      </c>
      <c r="C4" s="80" t="s">
        <v>28</v>
      </c>
      <c r="D4" s="88" t="s">
        <v>0</v>
      </c>
      <c r="E4" s="77"/>
      <c r="F4" s="89" t="s">
        <v>106</v>
      </c>
      <c r="G4" s="90"/>
      <c r="H4" s="91"/>
      <c r="I4" s="42" t="s">
        <v>108</v>
      </c>
      <c r="J4" s="79" t="s">
        <v>1</v>
      </c>
      <c r="K4" s="78" t="s">
        <v>109</v>
      </c>
      <c r="L4" s="78" t="s">
        <v>73</v>
      </c>
      <c r="M4" s="70" t="s">
        <v>275</v>
      </c>
      <c r="N4" s="71" t="s">
        <v>276</v>
      </c>
      <c r="O4" s="71" t="s">
        <v>277</v>
      </c>
      <c r="P4" s="78" t="s">
        <v>107</v>
      </c>
      <c r="Q4" s="86" t="s">
        <v>110</v>
      </c>
      <c r="R4" s="87"/>
      <c r="S4" s="77"/>
      <c r="T4" s="86" t="s">
        <v>111</v>
      </c>
      <c r="U4" s="87"/>
      <c r="V4" s="87"/>
      <c r="W4" s="87"/>
      <c r="X4" s="87"/>
      <c r="Y4" s="77"/>
      <c r="Z4" s="84" t="s">
        <v>224</v>
      </c>
      <c r="AA4" s="5"/>
      <c r="AB4" s="6" t="s">
        <v>92</v>
      </c>
      <c r="AC4" s="7"/>
      <c r="AD4" s="8"/>
      <c r="AE4" s="9"/>
      <c r="AF4" s="10" t="s">
        <v>93</v>
      </c>
      <c r="AG4" s="11"/>
      <c r="AH4" s="12"/>
      <c r="AI4" s="80" t="s">
        <v>32</v>
      </c>
      <c r="AJ4" s="80" t="s">
        <v>98</v>
      </c>
      <c r="AK4" s="82" t="s">
        <v>223</v>
      </c>
    </row>
    <row r="5" spans="2:37">
      <c r="B5" s="79"/>
      <c r="C5" s="81"/>
      <c r="D5" s="88"/>
      <c r="E5" s="77"/>
      <c r="F5" s="43" t="s">
        <v>2</v>
      </c>
      <c r="G5" s="44" t="s">
        <v>3</v>
      </c>
      <c r="H5" s="45" t="s">
        <v>26</v>
      </c>
      <c r="I5" s="46"/>
      <c r="J5" s="79"/>
      <c r="K5" s="78"/>
      <c r="L5" s="79"/>
      <c r="M5" s="13" t="s">
        <v>85</v>
      </c>
      <c r="N5" s="13" t="s">
        <v>86</v>
      </c>
      <c r="O5" s="69" t="s">
        <v>86</v>
      </c>
      <c r="P5" s="79"/>
      <c r="Q5" s="13" t="s">
        <v>112</v>
      </c>
      <c r="R5" s="13" t="s">
        <v>74</v>
      </c>
      <c r="S5" s="13" t="s">
        <v>95</v>
      </c>
      <c r="T5" s="13" t="s">
        <v>113</v>
      </c>
      <c r="U5" s="13" t="s">
        <v>75</v>
      </c>
      <c r="V5" s="13" t="s">
        <v>76</v>
      </c>
      <c r="W5" s="13" t="s">
        <v>114</v>
      </c>
      <c r="X5" s="13" t="s">
        <v>115</v>
      </c>
      <c r="Y5" s="13" t="s">
        <v>116</v>
      </c>
      <c r="Z5" s="85"/>
      <c r="AA5" s="14" t="s">
        <v>33</v>
      </c>
      <c r="AB5" s="15" t="s">
        <v>29</v>
      </c>
      <c r="AC5" s="15" t="s">
        <v>30</v>
      </c>
      <c r="AD5" s="16" t="s">
        <v>31</v>
      </c>
      <c r="AE5" s="17" t="s">
        <v>33</v>
      </c>
      <c r="AF5" s="18" t="s">
        <v>29</v>
      </c>
      <c r="AG5" s="18" t="s">
        <v>30</v>
      </c>
      <c r="AH5" s="19" t="s">
        <v>31</v>
      </c>
      <c r="AI5" s="81"/>
      <c r="AJ5" s="81"/>
      <c r="AK5" s="83"/>
    </row>
    <row r="6" spans="2:37" ht="20.25" customHeight="1">
      <c r="B6" s="20">
        <v>1</v>
      </c>
      <c r="C6" s="52" t="s">
        <v>226</v>
      </c>
      <c r="D6" s="22" t="s">
        <v>117</v>
      </c>
      <c r="E6" s="23" t="s">
        <v>34</v>
      </c>
      <c r="F6" s="75" t="s">
        <v>4</v>
      </c>
      <c r="G6" s="76"/>
      <c r="H6" s="34"/>
      <c r="I6" s="24" t="s">
        <v>118</v>
      </c>
      <c r="J6" s="25" t="s">
        <v>119</v>
      </c>
      <c r="K6" s="20" t="s">
        <v>87</v>
      </c>
      <c r="L6" s="20" t="s">
        <v>77</v>
      </c>
      <c r="M6" s="20">
        <v>1</v>
      </c>
      <c r="N6" s="20">
        <f>M6*20</f>
        <v>20</v>
      </c>
      <c r="O6" s="20">
        <f>-N6</f>
        <v>-20</v>
      </c>
      <c r="P6" s="20" t="s">
        <v>22</v>
      </c>
      <c r="Q6" s="20"/>
      <c r="R6" s="20" t="s">
        <v>78</v>
      </c>
      <c r="S6" s="20"/>
      <c r="T6" s="20" t="s">
        <v>78</v>
      </c>
      <c r="U6" s="20"/>
      <c r="V6" s="20"/>
      <c r="W6" s="20" t="s">
        <v>78</v>
      </c>
      <c r="X6" s="20" t="s">
        <v>78</v>
      </c>
      <c r="Y6" s="20"/>
      <c r="Z6" s="26" t="s">
        <v>99</v>
      </c>
      <c r="AA6" s="47">
        <v>43038</v>
      </c>
      <c r="AB6" s="48">
        <v>43047</v>
      </c>
      <c r="AC6" s="48">
        <v>43049</v>
      </c>
      <c r="AD6" s="49">
        <v>43054</v>
      </c>
      <c r="AE6" s="47">
        <v>43038</v>
      </c>
      <c r="AF6" s="48">
        <v>43048</v>
      </c>
      <c r="AG6" s="48">
        <v>43066</v>
      </c>
      <c r="AH6" s="49">
        <v>43073</v>
      </c>
      <c r="AI6" s="62" t="s">
        <v>252</v>
      </c>
      <c r="AJ6" s="63">
        <v>1</v>
      </c>
      <c r="AK6" s="20" t="s">
        <v>104</v>
      </c>
    </row>
    <row r="7" spans="2:37" ht="17.25" customHeight="1">
      <c r="B7" s="20">
        <v>2</v>
      </c>
      <c r="C7" s="52" t="s">
        <v>226</v>
      </c>
      <c r="D7" s="28" t="s">
        <v>120</v>
      </c>
      <c r="E7" s="29" t="s">
        <v>35</v>
      </c>
      <c r="F7" s="30" t="s">
        <v>4</v>
      </c>
      <c r="G7" s="31" t="s">
        <v>6</v>
      </c>
      <c r="H7" s="32"/>
      <c r="I7" s="33" t="s">
        <v>96</v>
      </c>
      <c r="J7" s="25" t="s">
        <v>121</v>
      </c>
      <c r="K7" s="20" t="s">
        <v>87</v>
      </c>
      <c r="L7" s="20" t="s">
        <v>122</v>
      </c>
      <c r="M7" s="20">
        <v>0.5</v>
      </c>
      <c r="N7" s="20">
        <f>M7*20</f>
        <v>10</v>
      </c>
      <c r="O7" s="20">
        <f t="shared" ref="O7:O11" si="0">-N7</f>
        <v>-10</v>
      </c>
      <c r="P7" s="20" t="s">
        <v>22</v>
      </c>
      <c r="Q7" s="20"/>
      <c r="R7" s="20"/>
      <c r="S7" s="20" t="s">
        <v>78</v>
      </c>
      <c r="T7" s="20" t="s">
        <v>78</v>
      </c>
      <c r="U7" s="20"/>
      <c r="V7" s="20" t="s">
        <v>79</v>
      </c>
      <c r="W7" s="20" t="s">
        <v>78</v>
      </c>
      <c r="X7" s="20" t="s">
        <v>78</v>
      </c>
      <c r="Y7" s="20"/>
      <c r="Z7" s="26" t="s">
        <v>100</v>
      </c>
      <c r="AA7" s="47">
        <v>43059</v>
      </c>
      <c r="AB7" s="48">
        <v>43063</v>
      </c>
      <c r="AC7" s="48">
        <v>43066</v>
      </c>
      <c r="AD7" s="49">
        <v>43069</v>
      </c>
      <c r="AE7" s="47">
        <v>43059</v>
      </c>
      <c r="AF7" s="48">
        <v>43067</v>
      </c>
      <c r="AG7" s="48">
        <v>43068</v>
      </c>
      <c r="AH7" s="49">
        <v>43073</v>
      </c>
      <c r="AI7" s="62" t="s">
        <v>252</v>
      </c>
      <c r="AJ7" s="63">
        <v>1</v>
      </c>
      <c r="AK7" s="20" t="s">
        <v>104</v>
      </c>
    </row>
    <row r="8" spans="2:37" ht="17.25" customHeight="1">
      <c r="B8" s="20">
        <v>3</v>
      </c>
      <c r="C8" s="52" t="s">
        <v>226</v>
      </c>
      <c r="D8" s="28" t="s">
        <v>123</v>
      </c>
      <c r="E8" s="29" t="s">
        <v>36</v>
      </c>
      <c r="F8" s="73" t="s">
        <v>7</v>
      </c>
      <c r="G8" s="74"/>
      <c r="H8" s="32"/>
      <c r="I8" s="33"/>
      <c r="J8" s="25" t="s">
        <v>121</v>
      </c>
      <c r="K8" s="20" t="s">
        <v>8</v>
      </c>
      <c r="L8" s="20" t="s">
        <v>77</v>
      </c>
      <c r="M8" s="20">
        <v>0.5</v>
      </c>
      <c r="N8" s="20">
        <f>M8*4</f>
        <v>2</v>
      </c>
      <c r="O8" s="20">
        <f t="shared" si="0"/>
        <v>-2</v>
      </c>
      <c r="P8" s="20" t="s">
        <v>23</v>
      </c>
      <c r="Q8" s="20"/>
      <c r="R8" s="20"/>
      <c r="S8" s="20" t="s">
        <v>78</v>
      </c>
      <c r="T8" s="20" t="s">
        <v>78</v>
      </c>
      <c r="U8" s="20"/>
      <c r="V8" s="20"/>
      <c r="W8" s="20" t="s">
        <v>78</v>
      </c>
      <c r="X8" s="20" t="s">
        <v>78</v>
      </c>
      <c r="Y8" s="20" t="s">
        <v>78</v>
      </c>
      <c r="Z8" s="26" t="s">
        <v>101</v>
      </c>
      <c r="AA8" s="47">
        <v>43070</v>
      </c>
      <c r="AB8" s="48">
        <v>43076</v>
      </c>
      <c r="AC8" s="48">
        <v>43083</v>
      </c>
      <c r="AD8" s="49">
        <v>43084</v>
      </c>
      <c r="AE8" s="47">
        <v>43070</v>
      </c>
      <c r="AF8" s="48">
        <v>43075</v>
      </c>
      <c r="AG8" s="48">
        <v>43076</v>
      </c>
      <c r="AH8" s="49">
        <v>43081</v>
      </c>
      <c r="AI8" s="62" t="s">
        <v>252</v>
      </c>
      <c r="AJ8" s="63">
        <v>1</v>
      </c>
      <c r="AK8" s="20" t="s">
        <v>104</v>
      </c>
    </row>
    <row r="9" spans="2:37" ht="17.25" customHeight="1">
      <c r="B9" s="20">
        <v>4</v>
      </c>
      <c r="C9" s="52" t="s">
        <v>226</v>
      </c>
      <c r="D9" s="28" t="s">
        <v>124</v>
      </c>
      <c r="E9" s="29" t="s">
        <v>37</v>
      </c>
      <c r="F9" s="73" t="s">
        <v>9</v>
      </c>
      <c r="G9" s="74"/>
      <c r="H9" s="32"/>
      <c r="I9" s="33"/>
      <c r="J9" s="25" t="s">
        <v>121</v>
      </c>
      <c r="K9" s="20" t="s">
        <v>10</v>
      </c>
      <c r="L9" s="20" t="s">
        <v>77</v>
      </c>
      <c r="M9" s="20">
        <v>0.5</v>
      </c>
      <c r="N9" s="20">
        <f>M9</f>
        <v>0.5</v>
      </c>
      <c r="O9" s="20">
        <f t="shared" si="0"/>
        <v>-0.5</v>
      </c>
      <c r="P9" s="20" t="s">
        <v>23</v>
      </c>
      <c r="Q9" s="20"/>
      <c r="R9" s="20"/>
      <c r="S9" s="20" t="s">
        <v>78</v>
      </c>
      <c r="T9" s="20" t="s">
        <v>78</v>
      </c>
      <c r="U9" s="20"/>
      <c r="V9" s="20"/>
      <c r="W9" s="20" t="s">
        <v>78</v>
      </c>
      <c r="X9" s="20" t="s">
        <v>78</v>
      </c>
      <c r="Y9" s="20" t="s">
        <v>78</v>
      </c>
      <c r="Z9" s="26" t="s">
        <v>102</v>
      </c>
      <c r="AA9" s="47">
        <v>43087</v>
      </c>
      <c r="AB9" s="48">
        <v>43091</v>
      </c>
      <c r="AC9" s="48">
        <v>43096</v>
      </c>
      <c r="AD9" s="49">
        <v>43098</v>
      </c>
      <c r="AE9" s="47">
        <v>43070</v>
      </c>
      <c r="AF9" s="48">
        <v>43075</v>
      </c>
      <c r="AG9" s="48">
        <v>43076</v>
      </c>
      <c r="AH9" s="49">
        <v>43081</v>
      </c>
      <c r="AI9" s="62" t="s">
        <v>252</v>
      </c>
      <c r="AJ9" s="63">
        <v>1</v>
      </c>
      <c r="AK9" s="20" t="s">
        <v>104</v>
      </c>
    </row>
    <row r="10" spans="2:37" ht="17.25" customHeight="1">
      <c r="B10" s="20">
        <v>5</v>
      </c>
      <c r="C10" s="52" t="s">
        <v>226</v>
      </c>
      <c r="D10" s="28" t="s">
        <v>240</v>
      </c>
      <c r="E10" s="29" t="s">
        <v>230</v>
      </c>
      <c r="F10" s="73" t="s">
        <v>4</v>
      </c>
      <c r="G10" s="74"/>
      <c r="H10" s="32"/>
      <c r="I10" s="33" t="s">
        <v>231</v>
      </c>
      <c r="J10" s="25" t="s">
        <v>142</v>
      </c>
      <c r="K10" s="50" t="s">
        <v>239</v>
      </c>
      <c r="L10" s="20" t="s">
        <v>153</v>
      </c>
      <c r="M10" s="20">
        <v>0.5</v>
      </c>
      <c r="N10" s="20">
        <f>M10*20</f>
        <v>10</v>
      </c>
      <c r="O10" s="20">
        <f t="shared" si="0"/>
        <v>-10</v>
      </c>
      <c r="P10" s="20" t="s">
        <v>22</v>
      </c>
      <c r="Q10" s="20" t="s">
        <v>78</v>
      </c>
      <c r="R10" s="20"/>
      <c r="S10" s="20"/>
      <c r="T10" s="20" t="s">
        <v>78</v>
      </c>
      <c r="U10" s="20"/>
      <c r="V10" s="20"/>
      <c r="W10" s="20" t="s">
        <v>78</v>
      </c>
      <c r="X10" s="20" t="s">
        <v>78</v>
      </c>
      <c r="Y10" s="20"/>
      <c r="Z10" s="26" t="s">
        <v>103</v>
      </c>
      <c r="AA10" s="47">
        <v>43081</v>
      </c>
      <c r="AB10" s="48">
        <v>43112</v>
      </c>
      <c r="AC10" s="48">
        <v>43115</v>
      </c>
      <c r="AD10" s="48">
        <v>43116</v>
      </c>
      <c r="AE10" s="47">
        <v>43081</v>
      </c>
      <c r="AF10" s="48">
        <v>43122</v>
      </c>
      <c r="AG10" s="48">
        <v>43160</v>
      </c>
      <c r="AH10" s="48">
        <v>43160</v>
      </c>
      <c r="AI10" s="62" t="s">
        <v>225</v>
      </c>
      <c r="AJ10" s="63">
        <v>1</v>
      </c>
      <c r="AK10" s="50" t="s">
        <v>227</v>
      </c>
    </row>
    <row r="11" spans="2:37" ht="17.25" customHeight="1">
      <c r="B11" s="20">
        <v>6</v>
      </c>
      <c r="C11" s="52" t="s">
        <v>226</v>
      </c>
      <c r="D11" s="28" t="s">
        <v>150</v>
      </c>
      <c r="E11" s="29" t="s">
        <v>42</v>
      </c>
      <c r="F11" s="73" t="s">
        <v>232</v>
      </c>
      <c r="G11" s="74"/>
      <c r="H11" s="32"/>
      <c r="I11" s="33" t="s">
        <v>151</v>
      </c>
      <c r="J11" s="25" t="s">
        <v>127</v>
      </c>
      <c r="K11" s="20" t="s">
        <v>152</v>
      </c>
      <c r="L11" s="20" t="s">
        <v>153</v>
      </c>
      <c r="M11" s="20">
        <v>0.5</v>
      </c>
      <c r="N11" s="20">
        <f>M11*20</f>
        <v>10</v>
      </c>
      <c r="O11" s="20">
        <f t="shared" si="0"/>
        <v>-10</v>
      </c>
      <c r="P11" s="20" t="s">
        <v>22</v>
      </c>
      <c r="Q11" s="20" t="s">
        <v>78</v>
      </c>
      <c r="R11" s="20"/>
      <c r="S11" s="20"/>
      <c r="T11" s="20"/>
      <c r="U11" s="58" t="s">
        <v>241</v>
      </c>
      <c r="V11" s="20"/>
      <c r="W11" s="20" t="s">
        <v>78</v>
      </c>
      <c r="X11" s="20" t="s">
        <v>78</v>
      </c>
      <c r="Y11" s="20" t="s">
        <v>78</v>
      </c>
      <c r="Z11" s="26" t="s">
        <v>103</v>
      </c>
      <c r="AA11" s="47">
        <v>43081</v>
      </c>
      <c r="AB11" s="48">
        <v>43157</v>
      </c>
      <c r="AC11" s="48">
        <v>43158</v>
      </c>
      <c r="AD11" s="48">
        <v>43159</v>
      </c>
      <c r="AE11" s="47">
        <v>43081</v>
      </c>
      <c r="AF11" s="48">
        <v>43132</v>
      </c>
      <c r="AG11" s="48">
        <v>43160</v>
      </c>
      <c r="AH11" s="48">
        <v>43160</v>
      </c>
      <c r="AI11" s="62" t="s">
        <v>225</v>
      </c>
      <c r="AJ11" s="63">
        <v>1</v>
      </c>
      <c r="AK11" s="50" t="s">
        <v>104</v>
      </c>
    </row>
    <row r="12" spans="2:37" ht="17.25" customHeight="1">
      <c r="B12" s="20">
        <v>7</v>
      </c>
      <c r="C12" s="21" t="s">
        <v>72</v>
      </c>
      <c r="D12" s="22" t="s">
        <v>154</v>
      </c>
      <c r="E12" s="23" t="s">
        <v>43</v>
      </c>
      <c r="F12" s="73" t="s">
        <v>232</v>
      </c>
      <c r="G12" s="74"/>
      <c r="H12" s="34"/>
      <c r="I12" s="35" t="s">
        <v>155</v>
      </c>
      <c r="J12" s="25" t="s">
        <v>142</v>
      </c>
      <c r="K12" s="20" t="s">
        <v>152</v>
      </c>
      <c r="L12" s="20" t="s">
        <v>156</v>
      </c>
      <c r="M12" s="37">
        <v>1</v>
      </c>
      <c r="N12" s="20">
        <f>M12*20</f>
        <v>20</v>
      </c>
      <c r="O12" s="20"/>
      <c r="P12" s="38" t="s">
        <v>22</v>
      </c>
      <c r="Q12" s="20"/>
      <c r="R12" s="20" t="s">
        <v>78</v>
      </c>
      <c r="S12" s="20"/>
      <c r="T12" s="20"/>
      <c r="U12" s="58" t="s">
        <v>241</v>
      </c>
      <c r="V12" s="20"/>
      <c r="W12" s="20" t="s">
        <v>78</v>
      </c>
      <c r="X12" s="20" t="s">
        <v>78</v>
      </c>
      <c r="Y12" s="20" t="s">
        <v>78</v>
      </c>
      <c r="Z12" s="26" t="s">
        <v>103</v>
      </c>
      <c r="AA12" s="47">
        <v>43245</v>
      </c>
      <c r="AB12" s="48"/>
      <c r="AC12" s="48"/>
      <c r="AD12" s="49"/>
      <c r="AE12" s="47"/>
      <c r="AF12" s="48"/>
      <c r="AG12" s="48"/>
      <c r="AH12" s="49"/>
      <c r="AI12" s="27"/>
      <c r="AJ12" s="27"/>
      <c r="AK12" s="50"/>
    </row>
    <row r="13" spans="2:37" ht="17.25" customHeight="1">
      <c r="B13" s="20">
        <v>8</v>
      </c>
      <c r="C13" s="52" t="s">
        <v>226</v>
      </c>
      <c r="D13" s="22" t="s">
        <v>135</v>
      </c>
      <c r="E13" s="23" t="s">
        <v>38</v>
      </c>
      <c r="F13" s="73" t="s">
        <v>253</v>
      </c>
      <c r="G13" s="74"/>
      <c r="H13" s="34"/>
      <c r="I13" s="35" t="s">
        <v>136</v>
      </c>
      <c r="J13" s="25" t="s">
        <v>127</v>
      </c>
      <c r="K13" s="20" t="s">
        <v>13</v>
      </c>
      <c r="L13" s="20" t="s">
        <v>137</v>
      </c>
      <c r="M13" s="20">
        <v>0.5</v>
      </c>
      <c r="N13" s="20">
        <f>M13*20</f>
        <v>10</v>
      </c>
      <c r="O13" s="20"/>
      <c r="P13" s="20" t="s">
        <v>22</v>
      </c>
      <c r="Q13" s="20"/>
      <c r="R13" s="20" t="s">
        <v>78</v>
      </c>
      <c r="S13" s="20"/>
      <c r="T13" s="20"/>
      <c r="U13" s="58" t="s">
        <v>241</v>
      </c>
      <c r="V13" s="20"/>
      <c r="W13" s="20" t="s">
        <v>78</v>
      </c>
      <c r="X13" s="20" t="s">
        <v>78</v>
      </c>
      <c r="Y13" s="20" t="s">
        <v>78</v>
      </c>
      <c r="Z13" s="26" t="s">
        <v>103</v>
      </c>
      <c r="AA13" s="47">
        <v>43266</v>
      </c>
      <c r="AB13" s="48"/>
      <c r="AC13" s="48"/>
      <c r="AD13" s="49"/>
      <c r="AE13" s="47">
        <v>43281</v>
      </c>
      <c r="AF13" s="48">
        <v>43311</v>
      </c>
      <c r="AG13" s="48"/>
      <c r="AH13" s="49"/>
      <c r="AI13" s="27"/>
      <c r="AJ13" s="27"/>
      <c r="AK13" s="50" t="s">
        <v>104</v>
      </c>
    </row>
    <row r="14" spans="2:37" ht="17.25" customHeight="1">
      <c r="B14" s="20">
        <v>9</v>
      </c>
      <c r="C14" s="21" t="s">
        <v>72</v>
      </c>
      <c r="D14" s="22" t="s">
        <v>144</v>
      </c>
      <c r="E14" s="23" t="s">
        <v>41</v>
      </c>
      <c r="F14" s="73" t="s">
        <v>232</v>
      </c>
      <c r="G14" s="74"/>
      <c r="H14" s="34"/>
      <c r="I14" s="35" t="s">
        <v>145</v>
      </c>
      <c r="J14" s="25" t="s">
        <v>142</v>
      </c>
      <c r="K14" s="20" t="s">
        <v>146</v>
      </c>
      <c r="L14" s="20" t="s">
        <v>77</v>
      </c>
      <c r="M14" s="37">
        <v>0.5</v>
      </c>
      <c r="N14" s="20">
        <f>M14*20</f>
        <v>10</v>
      </c>
      <c r="O14" s="20"/>
      <c r="P14" s="38" t="s">
        <v>22</v>
      </c>
      <c r="Q14" s="20"/>
      <c r="R14" s="20"/>
      <c r="S14" s="20" t="s">
        <v>78</v>
      </c>
      <c r="T14" s="20"/>
      <c r="U14" s="58" t="s">
        <v>241</v>
      </c>
      <c r="V14" s="20"/>
      <c r="W14" s="20" t="s">
        <v>78</v>
      </c>
      <c r="X14" s="20" t="s">
        <v>78</v>
      </c>
      <c r="Y14" s="20"/>
      <c r="Z14" s="26" t="s">
        <v>103</v>
      </c>
      <c r="AA14" s="47">
        <v>43283</v>
      </c>
      <c r="AB14" s="48"/>
      <c r="AC14" s="48"/>
      <c r="AD14" s="49"/>
      <c r="AE14" s="47"/>
      <c r="AF14" s="48"/>
      <c r="AG14" s="48"/>
      <c r="AH14" s="49"/>
      <c r="AI14" s="27"/>
      <c r="AJ14" s="27"/>
      <c r="AK14" s="20"/>
    </row>
    <row r="15" spans="2:37" ht="17.25" customHeight="1">
      <c r="B15" s="20">
        <v>10</v>
      </c>
      <c r="C15" s="21" t="s">
        <v>72</v>
      </c>
      <c r="D15" s="28" t="s">
        <v>165</v>
      </c>
      <c r="E15" s="29" t="s">
        <v>50</v>
      </c>
      <c r="F15" s="73" t="s">
        <v>233</v>
      </c>
      <c r="G15" s="74"/>
      <c r="H15" s="32"/>
      <c r="I15" s="33" t="s">
        <v>166</v>
      </c>
      <c r="J15" s="25" t="s">
        <v>127</v>
      </c>
      <c r="K15" s="20" t="s">
        <v>152</v>
      </c>
      <c r="L15" s="20" t="s">
        <v>81</v>
      </c>
      <c r="M15" s="20">
        <v>0.25</v>
      </c>
      <c r="N15" s="20">
        <f>M15</f>
        <v>0.25</v>
      </c>
      <c r="O15" s="20"/>
      <c r="P15" s="20" t="s">
        <v>22</v>
      </c>
      <c r="Q15" s="20"/>
      <c r="R15" s="20"/>
      <c r="S15" s="20" t="s">
        <v>78</v>
      </c>
      <c r="T15" s="20"/>
      <c r="U15" s="58" t="s">
        <v>241</v>
      </c>
      <c r="V15" s="20"/>
      <c r="W15" s="20" t="s">
        <v>78</v>
      </c>
      <c r="X15" s="20" t="s">
        <v>78</v>
      </c>
      <c r="Y15" s="20" t="s">
        <v>78</v>
      </c>
      <c r="Z15" s="57"/>
      <c r="AA15" s="47"/>
      <c r="AB15" s="48"/>
      <c r="AC15" s="48"/>
      <c r="AD15" s="49"/>
      <c r="AE15" s="47"/>
      <c r="AF15" s="48"/>
      <c r="AG15" s="48"/>
      <c r="AH15" s="49"/>
      <c r="AI15" s="27"/>
      <c r="AJ15" s="27"/>
      <c r="AK15" s="20"/>
    </row>
    <row r="16" spans="2:37" ht="17.25" customHeight="1">
      <c r="B16" s="20">
        <v>11</v>
      </c>
      <c r="C16" s="21" t="s">
        <v>72</v>
      </c>
      <c r="D16" s="28" t="s">
        <v>167</v>
      </c>
      <c r="E16" s="29" t="s">
        <v>51</v>
      </c>
      <c r="F16" s="73" t="s">
        <v>234</v>
      </c>
      <c r="G16" s="74"/>
      <c r="H16" s="32"/>
      <c r="I16" s="33" t="s">
        <v>168</v>
      </c>
      <c r="J16" s="25" t="s">
        <v>127</v>
      </c>
      <c r="K16" s="20" t="s">
        <v>152</v>
      </c>
      <c r="L16" s="20" t="s">
        <v>81</v>
      </c>
      <c r="M16" s="20">
        <v>0.25</v>
      </c>
      <c r="N16" s="20">
        <f>M16</f>
        <v>0.25</v>
      </c>
      <c r="O16" s="20"/>
      <c r="P16" s="20" t="s">
        <v>22</v>
      </c>
      <c r="Q16" s="20"/>
      <c r="R16" s="20"/>
      <c r="S16" s="20" t="s">
        <v>78</v>
      </c>
      <c r="T16" s="20"/>
      <c r="U16" s="58" t="s">
        <v>241</v>
      </c>
      <c r="V16" s="20"/>
      <c r="W16" s="20" t="s">
        <v>78</v>
      </c>
      <c r="X16" s="20" t="s">
        <v>78</v>
      </c>
      <c r="Y16" s="20" t="s">
        <v>78</v>
      </c>
      <c r="Z16" s="26"/>
      <c r="AA16" s="47"/>
      <c r="AB16" s="48"/>
      <c r="AC16" s="48"/>
      <c r="AD16" s="49"/>
      <c r="AE16" s="47"/>
      <c r="AF16" s="48"/>
      <c r="AG16" s="48"/>
      <c r="AH16" s="49"/>
      <c r="AI16" s="27"/>
      <c r="AJ16" s="27"/>
      <c r="AK16" s="20"/>
    </row>
    <row r="17" spans="2:37" ht="17.25" customHeight="1">
      <c r="B17" s="20">
        <v>12</v>
      </c>
      <c r="C17" s="21" t="s">
        <v>72</v>
      </c>
      <c r="D17" s="22" t="s">
        <v>125</v>
      </c>
      <c r="E17" s="23" t="s">
        <v>44</v>
      </c>
      <c r="F17" s="73" t="s">
        <v>235</v>
      </c>
      <c r="G17" s="74"/>
      <c r="H17" s="34"/>
      <c r="I17" s="35" t="s">
        <v>126</v>
      </c>
      <c r="J17" s="25" t="s">
        <v>127</v>
      </c>
      <c r="K17" s="20" t="s">
        <v>11</v>
      </c>
      <c r="L17" s="20" t="s">
        <v>80</v>
      </c>
      <c r="M17" s="20">
        <v>0.25</v>
      </c>
      <c r="N17" s="20">
        <f>M17*20</f>
        <v>5</v>
      </c>
      <c r="O17" s="20"/>
      <c r="P17" s="20" t="s">
        <v>22</v>
      </c>
      <c r="Q17" s="20"/>
      <c r="R17" s="20" t="s">
        <v>78</v>
      </c>
      <c r="S17" s="20"/>
      <c r="T17" s="20" t="s">
        <v>78</v>
      </c>
      <c r="U17" s="20"/>
      <c r="V17" s="20"/>
      <c r="W17" s="20" t="s">
        <v>78</v>
      </c>
      <c r="X17" s="20"/>
      <c r="Y17" s="20" t="s">
        <v>78</v>
      </c>
      <c r="Z17" s="57"/>
      <c r="AA17" s="47">
        <v>43297</v>
      </c>
      <c r="AB17" s="48"/>
      <c r="AC17" s="48"/>
      <c r="AD17" s="49"/>
      <c r="AE17" s="47"/>
      <c r="AF17" s="48"/>
      <c r="AG17" s="48"/>
      <c r="AH17" s="49"/>
      <c r="AI17" s="27"/>
      <c r="AJ17" s="27"/>
      <c r="AK17" s="20"/>
    </row>
    <row r="18" spans="2:37" ht="17.25" customHeight="1">
      <c r="B18" s="20">
        <v>13</v>
      </c>
      <c r="C18" s="21" t="s">
        <v>72</v>
      </c>
      <c r="D18" s="22" t="s">
        <v>128</v>
      </c>
      <c r="E18" s="23" t="s">
        <v>45</v>
      </c>
      <c r="F18" s="73" t="s">
        <v>235</v>
      </c>
      <c r="G18" s="74"/>
      <c r="H18" s="34"/>
      <c r="I18" s="35" t="s">
        <v>129</v>
      </c>
      <c r="J18" s="25" t="s">
        <v>127</v>
      </c>
      <c r="K18" s="20" t="s">
        <v>130</v>
      </c>
      <c r="L18" s="20" t="s">
        <v>81</v>
      </c>
      <c r="M18" s="20">
        <v>0.25</v>
      </c>
      <c r="N18" s="20">
        <f>M18*20</f>
        <v>5</v>
      </c>
      <c r="O18" s="20"/>
      <c r="P18" s="20" t="s">
        <v>22</v>
      </c>
      <c r="Q18" s="20"/>
      <c r="R18" s="20"/>
      <c r="S18" s="20" t="s">
        <v>78</v>
      </c>
      <c r="T18" s="20" t="s">
        <v>78</v>
      </c>
      <c r="U18" s="20"/>
      <c r="V18" s="20" t="s">
        <v>79</v>
      </c>
      <c r="W18" s="20" t="s">
        <v>78</v>
      </c>
      <c r="X18" s="20"/>
      <c r="Y18" s="20" t="s">
        <v>78</v>
      </c>
      <c r="Z18" s="26"/>
      <c r="AA18" s="47">
        <v>43304</v>
      </c>
      <c r="AB18" s="48"/>
      <c r="AC18" s="48"/>
      <c r="AD18" s="49"/>
      <c r="AE18" s="47"/>
      <c r="AF18" s="48"/>
      <c r="AG18" s="48"/>
      <c r="AH18" s="49"/>
      <c r="AI18" s="27"/>
      <c r="AJ18" s="27"/>
      <c r="AK18" s="20"/>
    </row>
    <row r="19" spans="2:37" ht="17.25" customHeight="1">
      <c r="B19" s="20">
        <v>14</v>
      </c>
      <c r="C19" s="21" t="s">
        <v>72</v>
      </c>
      <c r="D19" s="22" t="s">
        <v>133</v>
      </c>
      <c r="E19" s="23" t="s">
        <v>47</v>
      </c>
      <c r="F19" s="73" t="s">
        <v>235</v>
      </c>
      <c r="G19" s="74"/>
      <c r="H19" s="51"/>
      <c r="I19" s="35" t="s">
        <v>134</v>
      </c>
      <c r="J19" s="25" t="s">
        <v>127</v>
      </c>
      <c r="K19" s="20" t="s">
        <v>12</v>
      </c>
      <c r="L19" s="20" t="s">
        <v>80</v>
      </c>
      <c r="M19" s="20">
        <v>0.25</v>
      </c>
      <c r="N19" s="20">
        <f>M19*20</f>
        <v>5</v>
      </c>
      <c r="O19" s="20"/>
      <c r="P19" s="20" t="s">
        <v>22</v>
      </c>
      <c r="Q19" s="20"/>
      <c r="R19" s="20"/>
      <c r="S19" s="20" t="s">
        <v>78</v>
      </c>
      <c r="T19" s="20"/>
      <c r="U19" s="20" t="s">
        <v>78</v>
      </c>
      <c r="V19" s="20"/>
      <c r="W19" s="20" t="s">
        <v>78</v>
      </c>
      <c r="X19" s="20"/>
      <c r="Y19" s="20" t="s">
        <v>78</v>
      </c>
      <c r="Z19" s="57"/>
      <c r="AA19" s="47"/>
      <c r="AB19" s="48"/>
      <c r="AC19" s="48"/>
      <c r="AD19" s="49"/>
      <c r="AE19" s="47"/>
      <c r="AF19" s="48"/>
      <c r="AG19" s="48"/>
      <c r="AH19" s="49"/>
      <c r="AI19" s="27"/>
      <c r="AJ19" s="27"/>
      <c r="AK19" s="20"/>
    </row>
    <row r="20" spans="2:37" ht="17.25" customHeight="1">
      <c r="B20" s="20">
        <v>15</v>
      </c>
      <c r="C20" s="21" t="s">
        <v>72</v>
      </c>
      <c r="D20" s="22" t="s">
        <v>138</v>
      </c>
      <c r="E20" s="36" t="s">
        <v>39</v>
      </c>
      <c r="F20" s="73" t="s">
        <v>235</v>
      </c>
      <c r="G20" s="74"/>
      <c r="H20" s="51"/>
      <c r="I20" s="35" t="s">
        <v>139</v>
      </c>
      <c r="J20" s="25" t="s">
        <v>127</v>
      </c>
      <c r="K20" s="20" t="s">
        <v>19</v>
      </c>
      <c r="L20" s="20" t="s">
        <v>88</v>
      </c>
      <c r="M20" s="20">
        <v>0.2</v>
      </c>
      <c r="N20" s="20">
        <f>M20*20</f>
        <v>4</v>
      </c>
      <c r="O20" s="20"/>
      <c r="P20" s="20" t="s">
        <v>23</v>
      </c>
      <c r="Q20" s="20"/>
      <c r="R20" s="20"/>
      <c r="S20" s="20" t="s">
        <v>78</v>
      </c>
      <c r="T20" s="20" t="s">
        <v>78</v>
      </c>
      <c r="U20" s="20"/>
      <c r="V20" s="20"/>
      <c r="W20" s="20" t="s">
        <v>78</v>
      </c>
      <c r="X20" s="20" t="s">
        <v>78</v>
      </c>
      <c r="Y20" s="20" t="s">
        <v>78</v>
      </c>
      <c r="Z20" s="26"/>
      <c r="AA20" s="47"/>
      <c r="AB20" s="48"/>
      <c r="AC20" s="48"/>
      <c r="AD20" s="49"/>
      <c r="AE20" s="47"/>
      <c r="AF20" s="48"/>
      <c r="AG20" s="48"/>
      <c r="AH20" s="49"/>
      <c r="AI20" s="27"/>
      <c r="AJ20" s="27"/>
      <c r="AK20" s="20"/>
    </row>
    <row r="21" spans="2:37" ht="17.25" customHeight="1">
      <c r="B21" s="20">
        <v>16</v>
      </c>
      <c r="C21" s="21" t="s">
        <v>72</v>
      </c>
      <c r="D21" s="22" t="s">
        <v>140</v>
      </c>
      <c r="E21" s="36" t="s">
        <v>40</v>
      </c>
      <c r="F21" s="73" t="s">
        <v>235</v>
      </c>
      <c r="G21" s="74"/>
      <c r="H21" s="34"/>
      <c r="I21" s="35" t="s">
        <v>141</v>
      </c>
      <c r="J21" s="25" t="s">
        <v>142</v>
      </c>
      <c r="K21" s="20" t="s">
        <v>20</v>
      </c>
      <c r="L21" s="20" t="s">
        <v>88</v>
      </c>
      <c r="M21" s="20">
        <v>0.2</v>
      </c>
      <c r="N21" s="20">
        <f>M21*20</f>
        <v>4</v>
      </c>
      <c r="O21" s="20"/>
      <c r="P21" s="20" t="s">
        <v>23</v>
      </c>
      <c r="Q21" s="20"/>
      <c r="R21" s="20"/>
      <c r="S21" s="20" t="s">
        <v>78</v>
      </c>
      <c r="T21" s="20"/>
      <c r="U21" s="20"/>
      <c r="V21" s="20" t="s">
        <v>143</v>
      </c>
      <c r="W21" s="20" t="s">
        <v>78</v>
      </c>
      <c r="X21" s="20" t="s">
        <v>78</v>
      </c>
      <c r="Y21" s="20" t="s">
        <v>78</v>
      </c>
      <c r="Z21" s="57"/>
      <c r="AA21" s="47"/>
      <c r="AB21" s="48"/>
      <c r="AC21" s="48"/>
      <c r="AD21" s="49"/>
      <c r="AE21" s="47"/>
      <c r="AF21" s="48"/>
      <c r="AG21" s="48"/>
      <c r="AH21" s="49"/>
      <c r="AI21" s="27"/>
      <c r="AJ21" s="27"/>
      <c r="AK21" s="20"/>
    </row>
    <row r="22" spans="2:37" ht="17.25" customHeight="1">
      <c r="B22" s="20">
        <v>17</v>
      </c>
      <c r="C22" s="21" t="s">
        <v>72</v>
      </c>
      <c r="D22" s="22" t="s">
        <v>21</v>
      </c>
      <c r="E22" s="23" t="s">
        <v>21</v>
      </c>
      <c r="F22" s="73" t="s">
        <v>236</v>
      </c>
      <c r="G22" s="74"/>
      <c r="H22" s="34"/>
      <c r="I22" s="35" t="s">
        <v>147</v>
      </c>
      <c r="J22" s="25" t="s">
        <v>121</v>
      </c>
      <c r="K22" s="20" t="s">
        <v>148</v>
      </c>
      <c r="L22" s="20" t="s">
        <v>77</v>
      </c>
      <c r="M22" s="20">
        <v>0.25</v>
      </c>
      <c r="N22" s="20">
        <f>M22*4</f>
        <v>1</v>
      </c>
      <c r="O22" s="20"/>
      <c r="P22" s="20" t="s">
        <v>23</v>
      </c>
      <c r="Q22" s="20"/>
      <c r="R22" s="20"/>
      <c r="S22" s="20" t="s">
        <v>78</v>
      </c>
      <c r="T22" s="20"/>
      <c r="U22" s="20"/>
      <c r="V22" s="20" t="s">
        <v>149</v>
      </c>
      <c r="W22" s="20" t="s">
        <v>78</v>
      </c>
      <c r="X22" s="20" t="s">
        <v>78</v>
      </c>
      <c r="Y22" s="20"/>
      <c r="Z22" s="26"/>
      <c r="AA22" s="47"/>
      <c r="AB22" s="48"/>
      <c r="AC22" s="48"/>
      <c r="AD22" s="49"/>
      <c r="AE22" s="47"/>
      <c r="AF22" s="48"/>
      <c r="AG22" s="48"/>
      <c r="AH22" s="49"/>
      <c r="AI22" s="27"/>
      <c r="AJ22" s="27"/>
      <c r="AK22" s="20"/>
    </row>
    <row r="23" spans="2:37" ht="17.25" customHeight="1">
      <c r="B23" s="20">
        <v>18</v>
      </c>
      <c r="C23" s="21" t="s">
        <v>72</v>
      </c>
      <c r="D23" s="22" t="s">
        <v>157</v>
      </c>
      <c r="E23" s="23" t="s">
        <v>158</v>
      </c>
      <c r="F23" s="73" t="s">
        <v>235</v>
      </c>
      <c r="G23" s="74"/>
      <c r="H23" s="51"/>
      <c r="I23" s="25" t="s">
        <v>159</v>
      </c>
      <c r="J23" s="25" t="s">
        <v>127</v>
      </c>
      <c r="K23" s="20" t="s">
        <v>130</v>
      </c>
      <c r="L23" s="20" t="s">
        <v>156</v>
      </c>
      <c r="M23" s="37">
        <v>1</v>
      </c>
      <c r="N23" s="20">
        <f>M23*20</f>
        <v>20</v>
      </c>
      <c r="O23" s="20"/>
      <c r="P23" s="38" t="s">
        <v>22</v>
      </c>
      <c r="Q23" s="20"/>
      <c r="R23" s="20" t="s">
        <v>78</v>
      </c>
      <c r="S23" s="20"/>
      <c r="T23" s="20" t="s">
        <v>78</v>
      </c>
      <c r="U23" s="20"/>
      <c r="V23" s="20"/>
      <c r="W23" s="20" t="s">
        <v>78</v>
      </c>
      <c r="X23" s="20" t="s">
        <v>78</v>
      </c>
      <c r="Y23" s="20" t="s">
        <v>78</v>
      </c>
      <c r="Z23" s="57"/>
      <c r="AA23" s="47">
        <v>43311</v>
      </c>
      <c r="AB23" s="48"/>
      <c r="AC23" s="48"/>
      <c r="AD23" s="49"/>
      <c r="AE23" s="47"/>
      <c r="AF23" s="48"/>
      <c r="AG23" s="48"/>
      <c r="AH23" s="49"/>
      <c r="AI23" s="27"/>
      <c r="AJ23" s="27"/>
      <c r="AK23" s="20"/>
    </row>
    <row r="24" spans="2:37" ht="17.25" customHeight="1">
      <c r="B24" s="20">
        <v>19</v>
      </c>
      <c r="C24" s="21" t="s">
        <v>72</v>
      </c>
      <c r="D24" s="55" t="s">
        <v>245</v>
      </c>
      <c r="E24" s="23" t="s">
        <v>68</v>
      </c>
      <c r="F24" s="73" t="s">
        <v>234</v>
      </c>
      <c r="G24" s="74"/>
      <c r="H24" s="51"/>
      <c r="I24" s="35" t="s">
        <v>216</v>
      </c>
      <c r="J24" s="25" t="s">
        <v>175</v>
      </c>
      <c r="K24" s="20" t="s">
        <v>25</v>
      </c>
      <c r="L24" s="20" t="s">
        <v>217</v>
      </c>
      <c r="M24" s="37">
        <v>1</v>
      </c>
      <c r="N24" s="20">
        <f t="shared" ref="N24:N42" si="1">M24</f>
        <v>1</v>
      </c>
      <c r="O24" s="20"/>
      <c r="P24" s="20" t="s">
        <v>22</v>
      </c>
      <c r="Q24" s="20"/>
      <c r="R24" s="20" t="s">
        <v>78</v>
      </c>
      <c r="S24" s="20"/>
      <c r="T24" s="20" t="s">
        <v>78</v>
      </c>
      <c r="U24" s="20"/>
      <c r="V24" s="20"/>
      <c r="W24" s="20" t="s">
        <v>78</v>
      </c>
      <c r="X24" s="20"/>
      <c r="Y24" s="20" t="s">
        <v>78</v>
      </c>
      <c r="Z24" s="26"/>
      <c r="AA24" s="47"/>
      <c r="AB24" s="48"/>
      <c r="AC24" s="48"/>
      <c r="AD24" s="49"/>
      <c r="AE24" s="47"/>
      <c r="AF24" s="48"/>
      <c r="AG24" s="48"/>
      <c r="AH24" s="49"/>
      <c r="AI24" s="27"/>
      <c r="AJ24" s="27"/>
      <c r="AK24" s="20"/>
    </row>
    <row r="25" spans="2:37" ht="17.25" customHeight="1">
      <c r="B25" s="20">
        <v>20</v>
      </c>
      <c r="C25" s="21" t="s">
        <v>72</v>
      </c>
      <c r="D25" s="28" t="s">
        <v>163</v>
      </c>
      <c r="E25" s="29" t="s">
        <v>49</v>
      </c>
      <c r="F25" s="73" t="s">
        <v>234</v>
      </c>
      <c r="G25" s="74"/>
      <c r="H25" s="32"/>
      <c r="I25" s="33" t="s">
        <v>164</v>
      </c>
      <c r="J25" s="25" t="s">
        <v>127</v>
      </c>
      <c r="K25" s="20" t="s">
        <v>152</v>
      </c>
      <c r="L25" s="20" t="s">
        <v>153</v>
      </c>
      <c r="M25" s="20">
        <v>2.5</v>
      </c>
      <c r="N25" s="20">
        <f t="shared" si="1"/>
        <v>2.5</v>
      </c>
      <c r="O25" s="20"/>
      <c r="P25" s="20" t="s">
        <v>22</v>
      </c>
      <c r="Q25" s="20" t="s">
        <v>78</v>
      </c>
      <c r="R25" s="20"/>
      <c r="S25" s="20"/>
      <c r="T25" s="20" t="s">
        <v>78</v>
      </c>
      <c r="U25" s="59" t="s">
        <v>247</v>
      </c>
      <c r="V25" s="20"/>
      <c r="W25" s="20" t="s">
        <v>78</v>
      </c>
      <c r="X25" s="20" t="s">
        <v>78</v>
      </c>
      <c r="Y25" s="20" t="s">
        <v>78</v>
      </c>
      <c r="Z25" s="57"/>
      <c r="AA25" s="47"/>
      <c r="AB25" s="48"/>
      <c r="AC25" s="48"/>
      <c r="AD25" s="49"/>
      <c r="AE25" s="47"/>
      <c r="AF25" s="48"/>
      <c r="AG25" s="48"/>
      <c r="AH25" s="49"/>
      <c r="AI25" s="27"/>
      <c r="AJ25" s="27"/>
      <c r="AK25" s="20"/>
    </row>
    <row r="26" spans="2:37" ht="17.25" customHeight="1">
      <c r="B26" s="20">
        <v>21</v>
      </c>
      <c r="C26" s="21" t="s">
        <v>72</v>
      </c>
      <c r="D26" s="55" t="s">
        <v>242</v>
      </c>
      <c r="E26" s="54" t="s">
        <v>229</v>
      </c>
      <c r="F26" s="73" t="s">
        <v>234</v>
      </c>
      <c r="G26" s="74"/>
      <c r="H26" s="51"/>
      <c r="I26" s="35" t="s">
        <v>198</v>
      </c>
      <c r="J26" s="25" t="s">
        <v>142</v>
      </c>
      <c r="K26" s="20" t="s">
        <v>15</v>
      </c>
      <c r="L26" s="20" t="s">
        <v>90</v>
      </c>
      <c r="M26" s="20">
        <v>0.5</v>
      </c>
      <c r="N26" s="20">
        <f t="shared" si="1"/>
        <v>0.5</v>
      </c>
      <c r="O26" s="20"/>
      <c r="P26" s="20" t="s">
        <v>22</v>
      </c>
      <c r="Q26" s="20"/>
      <c r="R26" s="20"/>
      <c r="S26" s="20" t="s">
        <v>78</v>
      </c>
      <c r="T26" s="20" t="s">
        <v>78</v>
      </c>
      <c r="U26" s="20"/>
      <c r="V26" s="20"/>
      <c r="W26" s="20" t="s">
        <v>78</v>
      </c>
      <c r="X26" s="20" t="s">
        <v>78</v>
      </c>
      <c r="Y26" s="20" t="s">
        <v>78</v>
      </c>
      <c r="Z26" s="26"/>
      <c r="AA26" s="47"/>
      <c r="AB26" s="48"/>
      <c r="AC26" s="48"/>
      <c r="AD26" s="49"/>
      <c r="AE26" s="47"/>
      <c r="AF26" s="48"/>
      <c r="AG26" s="48"/>
      <c r="AH26" s="49"/>
      <c r="AI26" s="27"/>
      <c r="AJ26" s="27"/>
      <c r="AK26" s="20"/>
    </row>
    <row r="27" spans="2:37" ht="17.25" customHeight="1">
      <c r="B27" s="20">
        <v>22</v>
      </c>
      <c r="C27" s="21" t="s">
        <v>72</v>
      </c>
      <c r="D27" s="55" t="s">
        <v>243</v>
      </c>
      <c r="E27" s="23" t="s">
        <v>62</v>
      </c>
      <c r="F27" s="73" t="s">
        <v>234</v>
      </c>
      <c r="G27" s="74"/>
      <c r="H27" s="51"/>
      <c r="I27" s="35" t="s">
        <v>17</v>
      </c>
      <c r="J27" s="25" t="s">
        <v>142</v>
      </c>
      <c r="K27" s="20" t="s">
        <v>15</v>
      </c>
      <c r="L27" s="20" t="s">
        <v>90</v>
      </c>
      <c r="M27" s="20">
        <v>0.2</v>
      </c>
      <c r="N27" s="20">
        <f t="shared" si="1"/>
        <v>0.2</v>
      </c>
      <c r="O27" s="20"/>
      <c r="P27" s="20" t="s">
        <v>22</v>
      </c>
      <c r="Q27" s="20"/>
      <c r="R27" s="20"/>
      <c r="S27" s="20" t="s">
        <v>78</v>
      </c>
      <c r="T27" s="20" t="s">
        <v>78</v>
      </c>
      <c r="U27" s="20"/>
      <c r="V27" s="20"/>
      <c r="W27" s="20" t="s">
        <v>78</v>
      </c>
      <c r="X27" s="20" t="s">
        <v>78</v>
      </c>
      <c r="Y27" s="20" t="s">
        <v>78</v>
      </c>
      <c r="Z27" s="57"/>
      <c r="AA27" s="47"/>
      <c r="AB27" s="48"/>
      <c r="AC27" s="48"/>
      <c r="AD27" s="49"/>
      <c r="AE27" s="47"/>
      <c r="AF27" s="48"/>
      <c r="AG27" s="48"/>
      <c r="AH27" s="49"/>
      <c r="AI27" s="27"/>
      <c r="AJ27" s="27"/>
      <c r="AK27" s="20"/>
    </row>
    <row r="28" spans="2:37" ht="17.25" customHeight="1">
      <c r="B28" s="20">
        <v>23</v>
      </c>
      <c r="C28" s="21" t="s">
        <v>72</v>
      </c>
      <c r="D28" s="55" t="s">
        <v>244</v>
      </c>
      <c r="E28" s="23" t="s">
        <v>63</v>
      </c>
      <c r="F28" s="73" t="s">
        <v>234</v>
      </c>
      <c r="G28" s="74"/>
      <c r="H28" s="51"/>
      <c r="I28" s="35" t="s">
        <v>18</v>
      </c>
      <c r="J28" s="25" t="s">
        <v>127</v>
      </c>
      <c r="K28" s="20" t="s">
        <v>15</v>
      </c>
      <c r="L28" s="20" t="s">
        <v>90</v>
      </c>
      <c r="M28" s="20">
        <v>0.2</v>
      </c>
      <c r="N28" s="20">
        <f t="shared" si="1"/>
        <v>0.2</v>
      </c>
      <c r="O28" s="20"/>
      <c r="P28" s="20" t="s">
        <v>22</v>
      </c>
      <c r="Q28" s="20"/>
      <c r="R28" s="20"/>
      <c r="S28" s="20" t="s">
        <v>78</v>
      </c>
      <c r="T28" s="20" t="s">
        <v>78</v>
      </c>
      <c r="U28" s="20"/>
      <c r="V28" s="20"/>
      <c r="W28" s="20" t="s">
        <v>78</v>
      </c>
      <c r="X28" s="20" t="s">
        <v>78</v>
      </c>
      <c r="Y28" s="20" t="s">
        <v>78</v>
      </c>
      <c r="Z28" s="26"/>
      <c r="AA28" s="47"/>
      <c r="AB28" s="48"/>
      <c r="AC28" s="48"/>
      <c r="AD28" s="49"/>
      <c r="AE28" s="47"/>
      <c r="AF28" s="48"/>
      <c r="AG28" s="48"/>
      <c r="AH28" s="49"/>
      <c r="AI28" s="27"/>
      <c r="AJ28" s="27"/>
      <c r="AK28" s="20"/>
    </row>
    <row r="29" spans="2:37" ht="17.25" customHeight="1">
      <c r="B29" s="20">
        <v>24</v>
      </c>
      <c r="C29" s="21" t="s">
        <v>72</v>
      </c>
      <c r="D29" s="28" t="s">
        <v>246</v>
      </c>
      <c r="E29" s="29" t="s">
        <v>52</v>
      </c>
      <c r="F29" s="73" t="s">
        <v>234</v>
      </c>
      <c r="G29" s="74"/>
      <c r="H29" s="32"/>
      <c r="I29" s="33" t="s">
        <v>169</v>
      </c>
      <c r="J29" s="25" t="s">
        <v>127</v>
      </c>
      <c r="K29" s="20" t="s">
        <v>11</v>
      </c>
      <c r="L29" s="20" t="s">
        <v>89</v>
      </c>
      <c r="M29" s="20">
        <v>1</v>
      </c>
      <c r="N29" s="20">
        <f t="shared" si="1"/>
        <v>1</v>
      </c>
      <c r="O29" s="20"/>
      <c r="P29" s="20" t="s">
        <v>22</v>
      </c>
      <c r="Q29" s="20"/>
      <c r="R29" s="20"/>
      <c r="S29" s="20" t="s">
        <v>78</v>
      </c>
      <c r="T29" s="20" t="s">
        <v>78</v>
      </c>
      <c r="U29" s="20"/>
      <c r="V29" s="20"/>
      <c r="W29" s="20" t="s">
        <v>78</v>
      </c>
      <c r="X29" s="20" t="s">
        <v>78</v>
      </c>
      <c r="Y29" s="20" t="s">
        <v>78</v>
      </c>
      <c r="Z29" s="57"/>
      <c r="AA29" s="47"/>
      <c r="AB29" s="48"/>
      <c r="AC29" s="48"/>
      <c r="AD29" s="49"/>
      <c r="AE29" s="47"/>
      <c r="AF29" s="48"/>
      <c r="AG29" s="48"/>
      <c r="AH29" s="49"/>
      <c r="AI29" s="27"/>
      <c r="AJ29" s="27"/>
      <c r="AK29" s="20"/>
    </row>
    <row r="30" spans="2:37" ht="17.25" customHeight="1">
      <c r="B30" s="20">
        <v>25</v>
      </c>
      <c r="C30" s="21" t="s">
        <v>72</v>
      </c>
      <c r="D30" s="28" t="s">
        <v>160</v>
      </c>
      <c r="E30" s="29" t="s">
        <v>48</v>
      </c>
      <c r="F30" s="73" t="s">
        <v>234</v>
      </c>
      <c r="G30" s="74"/>
      <c r="H30" s="32"/>
      <c r="I30" s="33" t="s">
        <v>161</v>
      </c>
      <c r="J30" s="25" t="s">
        <v>127</v>
      </c>
      <c r="K30" s="20" t="s">
        <v>162</v>
      </c>
      <c r="L30" s="20" t="s">
        <v>153</v>
      </c>
      <c r="M30" s="20">
        <v>0.5</v>
      </c>
      <c r="N30" s="20">
        <f t="shared" si="1"/>
        <v>0.5</v>
      </c>
      <c r="O30" s="20"/>
      <c r="P30" s="20" t="s">
        <v>23</v>
      </c>
      <c r="Q30" s="20"/>
      <c r="R30" s="20"/>
      <c r="S30" s="20" t="s">
        <v>78</v>
      </c>
      <c r="T30" s="20"/>
      <c r="U30" s="20" t="s">
        <v>78</v>
      </c>
      <c r="V30" s="20"/>
      <c r="W30" s="20" t="s">
        <v>78</v>
      </c>
      <c r="X30" s="20"/>
      <c r="Y30" s="20" t="s">
        <v>78</v>
      </c>
      <c r="Z30" s="26"/>
      <c r="AA30" s="47"/>
      <c r="AB30" s="48"/>
      <c r="AC30" s="48"/>
      <c r="AD30" s="49"/>
      <c r="AE30" s="47"/>
      <c r="AF30" s="48"/>
      <c r="AG30" s="48"/>
      <c r="AH30" s="49"/>
      <c r="AI30" s="27"/>
      <c r="AJ30" s="27"/>
      <c r="AK30" s="20"/>
    </row>
    <row r="31" spans="2:37" ht="17.25" customHeight="1">
      <c r="B31" s="20">
        <v>26</v>
      </c>
      <c r="C31" s="21" t="s">
        <v>72</v>
      </c>
      <c r="D31" s="22" t="s">
        <v>201</v>
      </c>
      <c r="E31" s="23" t="s">
        <v>65</v>
      </c>
      <c r="F31" s="73" t="s">
        <v>234</v>
      </c>
      <c r="G31" s="74"/>
      <c r="H31" s="34"/>
      <c r="I31" s="35" t="s">
        <v>202</v>
      </c>
      <c r="J31" s="25" t="s">
        <v>142</v>
      </c>
      <c r="K31" s="20" t="s">
        <v>91</v>
      </c>
      <c r="L31" s="20" t="s">
        <v>83</v>
      </c>
      <c r="M31" s="37">
        <v>4</v>
      </c>
      <c r="N31" s="20">
        <f t="shared" si="1"/>
        <v>4</v>
      </c>
      <c r="O31" s="20"/>
      <c r="P31" s="38" t="s">
        <v>22</v>
      </c>
      <c r="Q31" s="20"/>
      <c r="R31" s="20" t="s">
        <v>78</v>
      </c>
      <c r="S31" s="20"/>
      <c r="T31" s="20"/>
      <c r="U31" s="59" t="s">
        <v>248</v>
      </c>
      <c r="V31" s="20"/>
      <c r="W31" s="20" t="s">
        <v>78</v>
      </c>
      <c r="X31" s="20" t="s">
        <v>78</v>
      </c>
      <c r="Y31" s="20" t="s">
        <v>78</v>
      </c>
      <c r="Z31" s="57"/>
      <c r="AA31" s="47">
        <v>43325</v>
      </c>
      <c r="AB31" s="48"/>
      <c r="AC31" s="48"/>
      <c r="AD31" s="49"/>
      <c r="AE31" s="47"/>
      <c r="AF31" s="48"/>
      <c r="AG31" s="48"/>
      <c r="AH31" s="49"/>
      <c r="AI31" s="27"/>
      <c r="AJ31" s="27"/>
      <c r="AK31" s="20"/>
    </row>
    <row r="32" spans="2:37" ht="17.25" customHeight="1">
      <c r="B32" s="20">
        <v>27</v>
      </c>
      <c r="C32" s="21" t="s">
        <v>72</v>
      </c>
      <c r="D32" s="22" t="s">
        <v>203</v>
      </c>
      <c r="E32" s="23" t="s">
        <v>204</v>
      </c>
      <c r="F32" s="73" t="s">
        <v>234</v>
      </c>
      <c r="G32" s="74"/>
      <c r="H32" s="34"/>
      <c r="I32" s="25" t="s">
        <v>205</v>
      </c>
      <c r="J32" s="25" t="s">
        <v>127</v>
      </c>
      <c r="K32" s="20" t="s">
        <v>206</v>
      </c>
      <c r="L32" s="20" t="s">
        <v>80</v>
      </c>
      <c r="M32" s="37">
        <v>0.5</v>
      </c>
      <c r="N32" s="20">
        <f t="shared" si="1"/>
        <v>0.5</v>
      </c>
      <c r="O32" s="20"/>
      <c r="P32" s="38" t="s">
        <v>22</v>
      </c>
      <c r="Q32" s="20"/>
      <c r="R32" s="20" t="s">
        <v>78</v>
      </c>
      <c r="S32" s="20"/>
      <c r="T32" s="20"/>
      <c r="U32" s="59" t="s">
        <v>249</v>
      </c>
      <c r="V32" s="20"/>
      <c r="W32" s="20" t="s">
        <v>78</v>
      </c>
      <c r="X32" s="20" t="s">
        <v>78</v>
      </c>
      <c r="Y32" s="20" t="s">
        <v>78</v>
      </c>
      <c r="Z32" s="26"/>
      <c r="AA32" s="47"/>
      <c r="AB32" s="48"/>
      <c r="AC32" s="48"/>
      <c r="AD32" s="49"/>
      <c r="AE32" s="47"/>
      <c r="AF32" s="48"/>
      <c r="AG32" s="48"/>
      <c r="AH32" s="49"/>
      <c r="AI32" s="27"/>
      <c r="AJ32" s="27"/>
      <c r="AK32" s="20"/>
    </row>
    <row r="33" spans="2:37" ht="17.25" customHeight="1">
      <c r="B33" s="20">
        <v>28</v>
      </c>
      <c r="C33" s="21" t="s">
        <v>72</v>
      </c>
      <c r="D33" s="22" t="s">
        <v>209</v>
      </c>
      <c r="E33" s="23" t="s">
        <v>210</v>
      </c>
      <c r="F33" s="73" t="s">
        <v>234</v>
      </c>
      <c r="G33" s="74"/>
      <c r="H33" s="34"/>
      <c r="I33" s="35" t="s">
        <v>211</v>
      </c>
      <c r="J33" s="25" t="s">
        <v>127</v>
      </c>
      <c r="K33" s="20" t="s">
        <v>212</v>
      </c>
      <c r="L33" s="20" t="s">
        <v>122</v>
      </c>
      <c r="M33" s="37">
        <v>2</v>
      </c>
      <c r="N33" s="20">
        <f t="shared" si="1"/>
        <v>2</v>
      </c>
      <c r="O33" s="20"/>
      <c r="P33" s="38" t="s">
        <v>22</v>
      </c>
      <c r="Q33" s="20"/>
      <c r="R33" s="20" t="s">
        <v>78</v>
      </c>
      <c r="S33" s="20"/>
      <c r="T33" s="20"/>
      <c r="U33" s="59" t="s">
        <v>250</v>
      </c>
      <c r="V33" s="20"/>
      <c r="W33" s="20" t="s">
        <v>78</v>
      </c>
      <c r="X33" s="20" t="s">
        <v>78</v>
      </c>
      <c r="Y33" s="20"/>
      <c r="Z33" s="57"/>
      <c r="AA33" s="47"/>
      <c r="AB33" s="48"/>
      <c r="AC33" s="48"/>
      <c r="AD33" s="49"/>
      <c r="AE33" s="47"/>
      <c r="AF33" s="48"/>
      <c r="AG33" s="48"/>
      <c r="AH33" s="49"/>
      <c r="AI33" s="27"/>
      <c r="AJ33" s="27"/>
      <c r="AK33" s="20"/>
    </row>
    <row r="34" spans="2:37" ht="17.25" customHeight="1">
      <c r="B34" s="20">
        <v>29</v>
      </c>
      <c r="C34" s="21" t="s">
        <v>72</v>
      </c>
      <c r="D34" s="22" t="s">
        <v>220</v>
      </c>
      <c r="E34" s="23" t="s">
        <v>221</v>
      </c>
      <c r="F34" s="73" t="s">
        <v>234</v>
      </c>
      <c r="G34" s="74"/>
      <c r="H34" s="34"/>
      <c r="I34" s="35" t="s">
        <v>222</v>
      </c>
      <c r="J34" s="25" t="s">
        <v>127</v>
      </c>
      <c r="K34" s="20" t="s">
        <v>12</v>
      </c>
      <c r="L34" s="20" t="s">
        <v>80</v>
      </c>
      <c r="M34" s="20">
        <v>3</v>
      </c>
      <c r="N34" s="20">
        <f t="shared" si="1"/>
        <v>3</v>
      </c>
      <c r="O34" s="20"/>
      <c r="P34" s="20" t="s">
        <v>22</v>
      </c>
      <c r="Q34" s="20" t="s">
        <v>78</v>
      </c>
      <c r="R34" s="20"/>
      <c r="S34" s="20"/>
      <c r="T34" s="20" t="s">
        <v>78</v>
      </c>
      <c r="U34" s="59" t="s">
        <v>250</v>
      </c>
      <c r="V34" s="20"/>
      <c r="W34" s="20" t="s">
        <v>78</v>
      </c>
      <c r="X34" s="20" t="s">
        <v>78</v>
      </c>
      <c r="Y34" s="20" t="s">
        <v>78</v>
      </c>
      <c r="Z34" s="26"/>
      <c r="AA34" s="47"/>
      <c r="AB34" s="48"/>
      <c r="AC34" s="48"/>
      <c r="AD34" s="49"/>
      <c r="AE34" s="47"/>
      <c r="AF34" s="48"/>
      <c r="AG34" s="48"/>
      <c r="AH34" s="49"/>
      <c r="AI34" s="27"/>
      <c r="AJ34" s="27"/>
      <c r="AK34" s="20"/>
    </row>
    <row r="35" spans="2:37" ht="17.25" customHeight="1">
      <c r="B35" s="20">
        <v>30</v>
      </c>
      <c r="C35" s="21" t="s">
        <v>72</v>
      </c>
      <c r="D35" s="28" t="s">
        <v>170</v>
      </c>
      <c r="E35" s="39" t="s">
        <v>71</v>
      </c>
      <c r="F35" s="73" t="s">
        <v>234</v>
      </c>
      <c r="G35" s="74"/>
      <c r="H35" s="32"/>
      <c r="I35" s="33" t="s">
        <v>171</v>
      </c>
      <c r="J35" s="25" t="s">
        <v>142</v>
      </c>
      <c r="K35" s="20" t="s">
        <v>172</v>
      </c>
      <c r="L35" s="20" t="s">
        <v>89</v>
      </c>
      <c r="M35" s="20">
        <v>1.5</v>
      </c>
      <c r="N35" s="20">
        <f t="shared" si="1"/>
        <v>1.5</v>
      </c>
      <c r="O35" s="20"/>
      <c r="P35" s="20" t="s">
        <v>22</v>
      </c>
      <c r="Q35" s="20"/>
      <c r="R35" s="20" t="s">
        <v>78</v>
      </c>
      <c r="S35" s="20"/>
      <c r="T35" s="20" t="s">
        <v>78</v>
      </c>
      <c r="U35" s="20"/>
      <c r="V35" s="20"/>
      <c r="W35" s="20" t="s">
        <v>78</v>
      </c>
      <c r="X35" s="20" t="s">
        <v>78</v>
      </c>
      <c r="Y35" s="20" t="s">
        <v>78</v>
      </c>
      <c r="Z35" s="57"/>
      <c r="AA35" s="47"/>
      <c r="AB35" s="48"/>
      <c r="AC35" s="48"/>
      <c r="AD35" s="49"/>
      <c r="AE35" s="47"/>
      <c r="AF35" s="48"/>
      <c r="AG35" s="48"/>
      <c r="AH35" s="49"/>
      <c r="AI35" s="27"/>
      <c r="AJ35" s="27"/>
      <c r="AK35" s="20"/>
    </row>
    <row r="36" spans="2:37" ht="17.25" customHeight="1">
      <c r="B36" s="20">
        <v>31</v>
      </c>
      <c r="C36" s="21" t="s">
        <v>72</v>
      </c>
      <c r="D36" s="22" t="s">
        <v>173</v>
      </c>
      <c r="E36" s="23" t="s">
        <v>53</v>
      </c>
      <c r="F36" s="73" t="s">
        <v>234</v>
      </c>
      <c r="G36" s="74"/>
      <c r="H36" s="34"/>
      <c r="I36" s="35" t="s">
        <v>174</v>
      </c>
      <c r="J36" s="25" t="s">
        <v>175</v>
      </c>
      <c r="K36" s="20" t="s">
        <v>97</v>
      </c>
      <c r="L36" s="20" t="s">
        <v>153</v>
      </c>
      <c r="M36" s="20">
        <v>0.5</v>
      </c>
      <c r="N36" s="20">
        <f t="shared" si="1"/>
        <v>0.5</v>
      </c>
      <c r="O36" s="20"/>
      <c r="P36" s="20" t="s">
        <v>23</v>
      </c>
      <c r="Q36" s="20"/>
      <c r="R36" s="20"/>
      <c r="S36" s="20" t="s">
        <v>78</v>
      </c>
      <c r="T36" s="20" t="s">
        <v>78</v>
      </c>
      <c r="U36" s="20"/>
      <c r="V36" s="20"/>
      <c r="W36" s="20" t="s">
        <v>78</v>
      </c>
      <c r="X36" s="20" t="s">
        <v>78</v>
      </c>
      <c r="Y36" s="20" t="s">
        <v>78</v>
      </c>
      <c r="Z36" s="26"/>
      <c r="AA36" s="47"/>
      <c r="AB36" s="48"/>
      <c r="AC36" s="48"/>
      <c r="AD36" s="49"/>
      <c r="AE36" s="47"/>
      <c r="AF36" s="48"/>
      <c r="AG36" s="48"/>
      <c r="AH36" s="49"/>
      <c r="AI36" s="27"/>
      <c r="AJ36" s="27"/>
      <c r="AK36" s="20"/>
    </row>
    <row r="37" spans="2:37" ht="17.25" customHeight="1">
      <c r="B37" s="20">
        <v>32</v>
      </c>
      <c r="C37" s="21" t="s">
        <v>72</v>
      </c>
      <c r="D37" s="22" t="s">
        <v>176</v>
      </c>
      <c r="E37" s="23" t="s">
        <v>54</v>
      </c>
      <c r="F37" s="73" t="s">
        <v>234</v>
      </c>
      <c r="G37" s="74"/>
      <c r="H37" s="34"/>
      <c r="I37" s="33" t="s">
        <v>177</v>
      </c>
      <c r="J37" s="25" t="s">
        <v>175</v>
      </c>
      <c r="K37" s="20" t="s">
        <v>178</v>
      </c>
      <c r="L37" s="20" t="s">
        <v>88</v>
      </c>
      <c r="M37" s="37">
        <v>4</v>
      </c>
      <c r="N37" s="20">
        <f t="shared" si="1"/>
        <v>4</v>
      </c>
      <c r="O37" s="20"/>
      <c r="P37" s="38" t="s">
        <v>22</v>
      </c>
      <c r="Q37" s="20" t="s">
        <v>78</v>
      </c>
      <c r="R37" s="20"/>
      <c r="S37" s="20"/>
      <c r="T37" s="20"/>
      <c r="U37" s="20"/>
      <c r="V37" s="20" t="s">
        <v>179</v>
      </c>
      <c r="W37" s="20" t="s">
        <v>78</v>
      </c>
      <c r="X37" s="20" t="s">
        <v>78</v>
      </c>
      <c r="Y37" s="20" t="s">
        <v>78</v>
      </c>
      <c r="Z37" s="57"/>
      <c r="AA37" s="47"/>
      <c r="AB37" s="48"/>
      <c r="AC37" s="48"/>
      <c r="AD37" s="49"/>
      <c r="AE37" s="47"/>
      <c r="AF37" s="48"/>
      <c r="AG37" s="48"/>
      <c r="AH37" s="49"/>
      <c r="AI37" s="27"/>
      <c r="AJ37" s="27"/>
      <c r="AK37" s="20"/>
    </row>
    <row r="38" spans="2:37" ht="17.25" customHeight="1">
      <c r="B38" s="20">
        <v>33</v>
      </c>
      <c r="C38" s="21" t="s">
        <v>72</v>
      </c>
      <c r="D38" s="22" t="s">
        <v>180</v>
      </c>
      <c r="E38" s="23" t="s">
        <v>55</v>
      </c>
      <c r="F38" s="73"/>
      <c r="G38" s="74"/>
      <c r="H38" s="34" t="s">
        <v>27</v>
      </c>
      <c r="I38" s="35" t="s">
        <v>181</v>
      </c>
      <c r="J38" s="25"/>
      <c r="K38" s="20"/>
      <c r="L38" s="20" t="s">
        <v>182</v>
      </c>
      <c r="M38" s="37">
        <v>1.5</v>
      </c>
      <c r="N38" s="20">
        <f t="shared" si="1"/>
        <v>1.5</v>
      </c>
      <c r="O38" s="20"/>
      <c r="P38" s="20" t="s">
        <v>22</v>
      </c>
      <c r="Q38" s="20"/>
      <c r="R38" s="20"/>
      <c r="S38" s="20" t="s">
        <v>78</v>
      </c>
      <c r="T38" s="20" t="s">
        <v>78</v>
      </c>
      <c r="U38" s="20" t="s">
        <v>78</v>
      </c>
      <c r="V38" s="20"/>
      <c r="W38" s="20" t="s">
        <v>78</v>
      </c>
      <c r="X38" s="20" t="s">
        <v>78</v>
      </c>
      <c r="Y38" s="20" t="s">
        <v>78</v>
      </c>
      <c r="Z38" s="26"/>
      <c r="AA38" s="47"/>
      <c r="AB38" s="48"/>
      <c r="AC38" s="48"/>
      <c r="AD38" s="49"/>
      <c r="AE38" s="47"/>
      <c r="AF38" s="48"/>
      <c r="AG38" s="48"/>
      <c r="AH38" s="49"/>
      <c r="AI38" s="27"/>
      <c r="AJ38" s="27"/>
      <c r="AK38" s="20"/>
    </row>
    <row r="39" spans="2:37" ht="17.25" customHeight="1">
      <c r="B39" s="20">
        <v>34</v>
      </c>
      <c r="C39" s="21" t="s">
        <v>72</v>
      </c>
      <c r="D39" s="22" t="s">
        <v>183</v>
      </c>
      <c r="E39" s="23" t="s">
        <v>56</v>
      </c>
      <c r="F39" s="73"/>
      <c r="G39" s="74"/>
      <c r="H39" s="34" t="s">
        <v>27</v>
      </c>
      <c r="I39" s="35" t="s">
        <v>184</v>
      </c>
      <c r="J39" s="25"/>
      <c r="K39" s="20"/>
      <c r="L39" s="20" t="s">
        <v>185</v>
      </c>
      <c r="M39" s="37">
        <v>1</v>
      </c>
      <c r="N39" s="20">
        <f t="shared" si="1"/>
        <v>1</v>
      </c>
      <c r="O39" s="20"/>
      <c r="P39" s="20" t="s">
        <v>22</v>
      </c>
      <c r="Q39" s="20"/>
      <c r="R39" s="20"/>
      <c r="S39" s="20" t="s">
        <v>78</v>
      </c>
      <c r="T39" s="20" t="s">
        <v>78</v>
      </c>
      <c r="U39" s="20"/>
      <c r="V39" s="20"/>
      <c r="W39" s="20"/>
      <c r="X39" s="20" t="s">
        <v>78</v>
      </c>
      <c r="Y39" s="20"/>
      <c r="Z39" s="57"/>
      <c r="AA39" s="47">
        <v>43339</v>
      </c>
      <c r="AB39" s="48"/>
      <c r="AC39" s="48"/>
      <c r="AD39" s="49"/>
      <c r="AE39" s="47"/>
      <c r="AF39" s="48"/>
      <c r="AG39" s="48"/>
      <c r="AH39" s="49"/>
      <c r="AI39" s="27"/>
      <c r="AJ39" s="27"/>
      <c r="AK39" s="20"/>
    </row>
    <row r="40" spans="2:37" ht="17.25" customHeight="1">
      <c r="B40" s="20">
        <v>35</v>
      </c>
      <c r="C40" s="21" t="s">
        <v>72</v>
      </c>
      <c r="D40" s="22" t="s">
        <v>186</v>
      </c>
      <c r="E40" s="40" t="s">
        <v>70</v>
      </c>
      <c r="F40" s="73"/>
      <c r="G40" s="74"/>
      <c r="H40" s="34" t="s">
        <v>27</v>
      </c>
      <c r="I40" s="35" t="s">
        <v>187</v>
      </c>
      <c r="J40" s="25"/>
      <c r="K40" s="20"/>
      <c r="L40" s="20" t="s">
        <v>82</v>
      </c>
      <c r="M40" s="37">
        <v>2.5</v>
      </c>
      <c r="N40" s="20">
        <f t="shared" si="1"/>
        <v>2.5</v>
      </c>
      <c r="O40" s="20"/>
      <c r="P40" s="20" t="s">
        <v>22</v>
      </c>
      <c r="Q40" s="20" t="s">
        <v>78</v>
      </c>
      <c r="R40" s="20"/>
      <c r="S40" s="20"/>
      <c r="T40" s="20"/>
      <c r="U40" s="20" t="s">
        <v>78</v>
      </c>
      <c r="V40" s="20" t="s">
        <v>188</v>
      </c>
      <c r="W40" s="20" t="s">
        <v>78</v>
      </c>
      <c r="X40" s="20" t="s">
        <v>78</v>
      </c>
      <c r="Y40" s="20"/>
      <c r="Z40" s="26"/>
      <c r="AA40" s="47">
        <v>43353</v>
      </c>
      <c r="AB40" s="48"/>
      <c r="AC40" s="48"/>
      <c r="AD40" s="49"/>
      <c r="AE40" s="47"/>
      <c r="AF40" s="48"/>
      <c r="AG40" s="48"/>
      <c r="AH40" s="49"/>
      <c r="AI40" s="27"/>
      <c r="AJ40" s="27"/>
      <c r="AK40" s="20"/>
    </row>
    <row r="41" spans="2:37" ht="17.25" customHeight="1">
      <c r="B41" s="20">
        <v>36</v>
      </c>
      <c r="C41" s="21" t="s">
        <v>72</v>
      </c>
      <c r="D41" s="22" t="s">
        <v>207</v>
      </c>
      <c r="E41" s="23" t="s">
        <v>66</v>
      </c>
      <c r="F41" s="73" t="s">
        <v>234</v>
      </c>
      <c r="G41" s="74"/>
      <c r="H41" s="34"/>
      <c r="I41" s="35" t="s">
        <v>208</v>
      </c>
      <c r="J41" s="25" t="s">
        <v>175</v>
      </c>
      <c r="K41" s="20" t="s">
        <v>130</v>
      </c>
      <c r="L41" s="20" t="s">
        <v>122</v>
      </c>
      <c r="M41" s="37">
        <v>1</v>
      </c>
      <c r="N41" s="20">
        <f t="shared" si="1"/>
        <v>1</v>
      </c>
      <c r="O41" s="20"/>
      <c r="P41" s="38" t="s">
        <v>22</v>
      </c>
      <c r="Q41" s="20"/>
      <c r="R41" s="20" t="s">
        <v>78</v>
      </c>
      <c r="S41" s="20"/>
      <c r="T41" s="20" t="s">
        <v>78</v>
      </c>
      <c r="U41" s="20"/>
      <c r="V41" s="20"/>
      <c r="W41" s="20" t="s">
        <v>78</v>
      </c>
      <c r="X41" s="20" t="s">
        <v>78</v>
      </c>
      <c r="Y41" s="20"/>
      <c r="Z41" s="57"/>
      <c r="AA41" s="47"/>
      <c r="AB41" s="48"/>
      <c r="AC41" s="48"/>
      <c r="AD41" s="49"/>
      <c r="AE41" s="47"/>
      <c r="AF41" s="48"/>
      <c r="AG41" s="48"/>
      <c r="AH41" s="49"/>
      <c r="AI41" s="27"/>
      <c r="AJ41" s="27"/>
      <c r="AK41" s="20"/>
    </row>
    <row r="42" spans="2:37" ht="17.25" customHeight="1">
      <c r="B42" s="20">
        <v>37</v>
      </c>
      <c r="C42" s="21" t="s">
        <v>72</v>
      </c>
      <c r="D42" s="22" t="s">
        <v>213</v>
      </c>
      <c r="E42" s="23" t="s">
        <v>67</v>
      </c>
      <c r="F42" s="73" t="s">
        <v>234</v>
      </c>
      <c r="G42" s="74"/>
      <c r="H42" s="34"/>
      <c r="I42" s="35" t="s">
        <v>214</v>
      </c>
      <c r="J42" s="25" t="s">
        <v>175</v>
      </c>
      <c r="K42" s="20" t="s">
        <v>24</v>
      </c>
      <c r="L42" s="20" t="s">
        <v>215</v>
      </c>
      <c r="M42" s="37">
        <v>1.5</v>
      </c>
      <c r="N42" s="20">
        <f t="shared" si="1"/>
        <v>1.5</v>
      </c>
      <c r="O42" s="20"/>
      <c r="P42" s="38" t="s">
        <v>22</v>
      </c>
      <c r="Q42" s="20"/>
      <c r="R42" s="20" t="s">
        <v>78</v>
      </c>
      <c r="S42" s="20"/>
      <c r="T42" s="20" t="s">
        <v>78</v>
      </c>
      <c r="U42" s="20"/>
      <c r="V42" s="20" t="s">
        <v>179</v>
      </c>
      <c r="W42" s="20" t="s">
        <v>78</v>
      </c>
      <c r="X42" s="20" t="s">
        <v>78</v>
      </c>
      <c r="Y42" s="20"/>
      <c r="Z42" s="26"/>
      <c r="AA42" s="47"/>
      <c r="AB42" s="48"/>
      <c r="AC42" s="48"/>
      <c r="AD42" s="49"/>
      <c r="AE42" s="47"/>
      <c r="AF42" s="48"/>
      <c r="AG42" s="48"/>
      <c r="AH42" s="49"/>
      <c r="AI42" s="27"/>
      <c r="AJ42" s="27"/>
      <c r="AK42" s="20"/>
    </row>
    <row r="43" spans="2:37" ht="17.25" customHeight="1">
      <c r="B43" s="20">
        <v>38</v>
      </c>
      <c r="C43" s="21" t="s">
        <v>72</v>
      </c>
      <c r="D43" s="28" t="s">
        <v>218</v>
      </c>
      <c r="E43" s="29" t="s">
        <v>69</v>
      </c>
      <c r="F43" s="73" t="s">
        <v>237</v>
      </c>
      <c r="G43" s="74"/>
      <c r="H43" s="32"/>
      <c r="I43" s="41" t="s">
        <v>5</v>
      </c>
      <c r="J43" s="25" t="s">
        <v>121</v>
      </c>
      <c r="K43" s="20" t="s">
        <v>219</v>
      </c>
      <c r="L43" s="20" t="s">
        <v>215</v>
      </c>
      <c r="M43" s="20">
        <v>6</v>
      </c>
      <c r="N43" s="20">
        <f>M43*2</f>
        <v>12</v>
      </c>
      <c r="O43" s="20"/>
      <c r="P43" s="20" t="s">
        <v>22</v>
      </c>
      <c r="Q43" s="20" t="s">
        <v>78</v>
      </c>
      <c r="R43" s="20"/>
      <c r="S43" s="20"/>
      <c r="T43" s="20" t="s">
        <v>78</v>
      </c>
      <c r="U43" s="20"/>
      <c r="V43" s="20" t="s">
        <v>84</v>
      </c>
      <c r="W43" s="20" t="s">
        <v>78</v>
      </c>
      <c r="X43" s="20" t="s">
        <v>78</v>
      </c>
      <c r="Y43" s="20" t="s">
        <v>78</v>
      </c>
      <c r="Z43" s="57"/>
      <c r="AA43" s="47"/>
      <c r="AB43" s="48"/>
      <c r="AC43" s="48"/>
      <c r="AD43" s="49"/>
      <c r="AE43" s="47"/>
      <c r="AF43" s="48"/>
      <c r="AG43" s="48"/>
      <c r="AH43" s="49"/>
      <c r="AI43" s="27"/>
      <c r="AJ43" s="27"/>
      <c r="AK43" s="20"/>
    </row>
    <row r="44" spans="2:37" ht="17.25" customHeight="1">
      <c r="B44" s="20">
        <v>39</v>
      </c>
      <c r="C44" s="21" t="s">
        <v>72</v>
      </c>
      <c r="D44" s="22" t="s">
        <v>14</v>
      </c>
      <c r="E44" s="23" t="s">
        <v>57</v>
      </c>
      <c r="F44" s="73" t="s">
        <v>234</v>
      </c>
      <c r="G44" s="74"/>
      <c r="H44" s="34"/>
      <c r="I44" s="35" t="s">
        <v>189</v>
      </c>
      <c r="J44" s="25" t="s">
        <v>127</v>
      </c>
      <c r="K44" s="20" t="s">
        <v>15</v>
      </c>
      <c r="L44" s="20" t="s">
        <v>190</v>
      </c>
      <c r="M44" s="20">
        <v>0.5</v>
      </c>
      <c r="N44" s="20">
        <f t="shared" ref="N44:N49" si="2">M44</f>
        <v>0.5</v>
      </c>
      <c r="O44" s="20"/>
      <c r="P44" s="20" t="s">
        <v>22</v>
      </c>
      <c r="Q44" s="20"/>
      <c r="R44" s="20"/>
      <c r="S44" s="20" t="s">
        <v>78</v>
      </c>
      <c r="T44" s="20" t="s">
        <v>78</v>
      </c>
      <c r="U44" s="20"/>
      <c r="V44" s="20"/>
      <c r="W44" s="20" t="s">
        <v>78</v>
      </c>
      <c r="X44" s="20"/>
      <c r="Y44" s="20" t="s">
        <v>78</v>
      </c>
      <c r="Z44" s="57" t="s">
        <v>251</v>
      </c>
      <c r="AA44" s="47"/>
      <c r="AB44" s="48"/>
      <c r="AC44" s="48"/>
      <c r="AD44" s="49"/>
      <c r="AE44" s="47"/>
      <c r="AF44" s="48"/>
      <c r="AG44" s="48"/>
      <c r="AH44" s="49"/>
      <c r="AI44" s="27"/>
      <c r="AJ44" s="27"/>
      <c r="AK44" s="20"/>
    </row>
    <row r="45" spans="2:37" ht="17.25" customHeight="1">
      <c r="B45" s="20">
        <v>40</v>
      </c>
      <c r="C45" s="21" t="s">
        <v>72</v>
      </c>
      <c r="D45" s="22" t="s">
        <v>16</v>
      </c>
      <c r="E45" s="23" t="s">
        <v>58</v>
      </c>
      <c r="F45" s="73" t="s">
        <v>234</v>
      </c>
      <c r="G45" s="74"/>
      <c r="H45" s="34"/>
      <c r="I45" s="35" t="s">
        <v>191</v>
      </c>
      <c r="J45" s="25" t="s">
        <v>175</v>
      </c>
      <c r="K45" s="20" t="s">
        <v>15</v>
      </c>
      <c r="L45" s="20" t="s">
        <v>190</v>
      </c>
      <c r="M45" s="20">
        <v>0.2</v>
      </c>
      <c r="N45" s="20">
        <f t="shared" si="2"/>
        <v>0.2</v>
      </c>
      <c r="O45" s="20"/>
      <c r="P45" s="38" t="s">
        <v>23</v>
      </c>
      <c r="Q45" s="20"/>
      <c r="R45" s="20"/>
      <c r="S45" s="20" t="s">
        <v>78</v>
      </c>
      <c r="T45" s="20" t="s">
        <v>78</v>
      </c>
      <c r="U45" s="20"/>
      <c r="V45" s="20"/>
      <c r="W45" s="20"/>
      <c r="X45" s="20"/>
      <c r="Y45" s="20" t="s">
        <v>78</v>
      </c>
      <c r="Z45" s="57" t="s">
        <v>251</v>
      </c>
      <c r="AA45" s="47"/>
      <c r="AB45" s="48"/>
      <c r="AC45" s="48"/>
      <c r="AD45" s="49"/>
      <c r="AE45" s="47"/>
      <c r="AF45" s="48"/>
      <c r="AG45" s="48"/>
      <c r="AH45" s="49"/>
      <c r="AI45" s="27"/>
      <c r="AJ45" s="27"/>
      <c r="AK45" s="20"/>
    </row>
    <row r="46" spans="2:37" ht="17.25" customHeight="1">
      <c r="B46" s="20">
        <v>41</v>
      </c>
      <c r="C46" s="21" t="s">
        <v>72</v>
      </c>
      <c r="D46" s="22" t="s">
        <v>192</v>
      </c>
      <c r="E46" s="23" t="s">
        <v>59</v>
      </c>
      <c r="F46" s="73" t="s">
        <v>234</v>
      </c>
      <c r="G46" s="74"/>
      <c r="H46" s="34"/>
      <c r="I46" s="35" t="s">
        <v>193</v>
      </c>
      <c r="J46" s="25" t="s">
        <v>175</v>
      </c>
      <c r="K46" s="20" t="s">
        <v>15</v>
      </c>
      <c r="L46" s="20" t="s">
        <v>190</v>
      </c>
      <c r="M46" s="20">
        <v>0.2</v>
      </c>
      <c r="N46" s="20">
        <f t="shared" si="2"/>
        <v>0.2</v>
      </c>
      <c r="O46" s="20"/>
      <c r="P46" s="20" t="s">
        <v>22</v>
      </c>
      <c r="Q46" s="20"/>
      <c r="R46" s="20"/>
      <c r="S46" s="20" t="s">
        <v>78</v>
      </c>
      <c r="T46" s="20" t="s">
        <v>78</v>
      </c>
      <c r="U46" s="20"/>
      <c r="V46" s="20"/>
      <c r="W46" s="20" t="s">
        <v>78</v>
      </c>
      <c r="X46" s="20"/>
      <c r="Y46" s="20" t="s">
        <v>78</v>
      </c>
      <c r="Z46" s="57" t="s">
        <v>251</v>
      </c>
      <c r="AA46" s="47"/>
      <c r="AB46" s="48"/>
      <c r="AC46" s="48"/>
      <c r="AD46" s="49"/>
      <c r="AE46" s="47"/>
      <c r="AF46" s="48"/>
      <c r="AG46" s="48"/>
      <c r="AH46" s="49"/>
      <c r="AI46" s="27"/>
      <c r="AJ46" s="27"/>
      <c r="AK46" s="20"/>
    </row>
    <row r="47" spans="2:37" ht="17.25" customHeight="1">
      <c r="B47" s="20">
        <v>42</v>
      </c>
      <c r="C47" s="21" t="s">
        <v>72</v>
      </c>
      <c r="D47" s="22" t="s">
        <v>194</v>
      </c>
      <c r="E47" s="23" t="s">
        <v>60</v>
      </c>
      <c r="F47" s="73" t="s">
        <v>234</v>
      </c>
      <c r="G47" s="74"/>
      <c r="H47" s="34"/>
      <c r="I47" s="35" t="s">
        <v>195</v>
      </c>
      <c r="J47" s="25" t="s">
        <v>142</v>
      </c>
      <c r="K47" s="20" t="s">
        <v>15</v>
      </c>
      <c r="L47" s="20" t="s">
        <v>190</v>
      </c>
      <c r="M47" s="20">
        <v>0.2</v>
      </c>
      <c r="N47" s="20">
        <f t="shared" si="2"/>
        <v>0.2</v>
      </c>
      <c r="O47" s="20"/>
      <c r="P47" s="20" t="s">
        <v>22</v>
      </c>
      <c r="Q47" s="20"/>
      <c r="R47" s="20"/>
      <c r="S47" s="20" t="s">
        <v>78</v>
      </c>
      <c r="T47" s="20" t="s">
        <v>78</v>
      </c>
      <c r="U47" s="20"/>
      <c r="V47" s="20"/>
      <c r="W47" s="20"/>
      <c r="X47" s="20"/>
      <c r="Y47" s="20" t="s">
        <v>78</v>
      </c>
      <c r="Z47" s="57" t="s">
        <v>251</v>
      </c>
      <c r="AA47" s="47"/>
      <c r="AB47" s="48"/>
      <c r="AC47" s="48"/>
      <c r="AD47" s="49"/>
      <c r="AE47" s="47"/>
      <c r="AF47" s="48"/>
      <c r="AG47" s="48"/>
      <c r="AH47" s="49"/>
      <c r="AI47" s="27"/>
      <c r="AJ47" s="27"/>
      <c r="AK47" s="20"/>
    </row>
    <row r="48" spans="2:37" ht="17.25" customHeight="1">
      <c r="B48" s="20">
        <v>43</v>
      </c>
      <c r="C48" s="52" t="s">
        <v>226</v>
      </c>
      <c r="D48" s="22" t="s">
        <v>196</v>
      </c>
      <c r="E48" s="23" t="s">
        <v>61</v>
      </c>
      <c r="F48" s="73" t="s">
        <v>234</v>
      </c>
      <c r="G48" s="74"/>
      <c r="H48" s="34"/>
      <c r="I48" s="35" t="s">
        <v>197</v>
      </c>
      <c r="J48" s="25" t="s">
        <v>127</v>
      </c>
      <c r="K48" s="20" t="s">
        <v>15</v>
      </c>
      <c r="L48" s="20" t="s">
        <v>190</v>
      </c>
      <c r="M48" s="20">
        <v>0.2</v>
      </c>
      <c r="N48" s="20">
        <f t="shared" si="2"/>
        <v>0.2</v>
      </c>
      <c r="O48" s="20">
        <f t="shared" ref="O48" si="3">-N48</f>
        <v>-0.2</v>
      </c>
      <c r="P48" s="38" t="s">
        <v>23</v>
      </c>
      <c r="Q48" s="20"/>
      <c r="R48" s="20"/>
      <c r="S48" s="20" t="s">
        <v>78</v>
      </c>
      <c r="T48" s="20" t="s">
        <v>78</v>
      </c>
      <c r="U48" s="20"/>
      <c r="V48" s="20"/>
      <c r="W48" s="20"/>
      <c r="X48" s="20"/>
      <c r="Y48" s="20" t="s">
        <v>78</v>
      </c>
      <c r="Z48" s="57" t="s">
        <v>251</v>
      </c>
      <c r="AA48" s="60">
        <v>43133</v>
      </c>
      <c r="AB48" s="61">
        <v>43138</v>
      </c>
      <c r="AC48" s="61">
        <v>43139</v>
      </c>
      <c r="AD48" s="61">
        <v>43140</v>
      </c>
      <c r="AE48" s="60">
        <v>43133</v>
      </c>
      <c r="AF48" s="60">
        <v>43136</v>
      </c>
      <c r="AG48" s="60">
        <v>43140</v>
      </c>
      <c r="AH48" s="60">
        <v>43140</v>
      </c>
      <c r="AI48" s="62" t="s">
        <v>260</v>
      </c>
      <c r="AJ48" s="63">
        <v>1</v>
      </c>
      <c r="AK48" s="50" t="s">
        <v>256</v>
      </c>
    </row>
    <row r="49" spans="2:37" ht="17.25" customHeight="1">
      <c r="B49" s="20">
        <v>44</v>
      </c>
      <c r="C49" s="21" t="s">
        <v>72</v>
      </c>
      <c r="D49" s="22" t="s">
        <v>199</v>
      </c>
      <c r="E49" s="23" t="s">
        <v>64</v>
      </c>
      <c r="F49" s="73" t="s">
        <v>234</v>
      </c>
      <c r="G49" s="74"/>
      <c r="H49" s="51"/>
      <c r="I49" s="35" t="s">
        <v>200</v>
      </c>
      <c r="J49" s="25" t="s">
        <v>175</v>
      </c>
      <c r="K49" s="20" t="s">
        <v>15</v>
      </c>
      <c r="L49" s="20" t="s">
        <v>190</v>
      </c>
      <c r="M49" s="20">
        <v>0.2</v>
      </c>
      <c r="N49" s="20">
        <f t="shared" si="2"/>
        <v>0.2</v>
      </c>
      <c r="O49" s="20"/>
      <c r="P49" s="20" t="s">
        <v>22</v>
      </c>
      <c r="Q49" s="20"/>
      <c r="R49" s="20"/>
      <c r="S49" s="20" t="s">
        <v>78</v>
      </c>
      <c r="T49" s="20" t="s">
        <v>78</v>
      </c>
      <c r="U49" s="20"/>
      <c r="V49" s="20"/>
      <c r="W49" s="20"/>
      <c r="X49" s="20"/>
      <c r="Y49" s="20" t="s">
        <v>78</v>
      </c>
      <c r="Z49" s="57" t="s">
        <v>251</v>
      </c>
      <c r="AA49" s="47"/>
      <c r="AB49" s="48"/>
      <c r="AC49" s="48"/>
      <c r="AD49" s="49"/>
      <c r="AE49" s="47"/>
      <c r="AF49" s="48"/>
      <c r="AG49" s="48"/>
      <c r="AH49" s="49"/>
      <c r="AI49" s="27"/>
      <c r="AJ49" s="27"/>
      <c r="AK49" s="20"/>
    </row>
    <row r="50" spans="2:37" ht="17.25" customHeight="1">
      <c r="B50" s="20">
        <v>45</v>
      </c>
      <c r="C50" s="53" t="s">
        <v>228</v>
      </c>
      <c r="D50" s="22" t="s">
        <v>131</v>
      </c>
      <c r="E50" s="23" t="s">
        <v>46</v>
      </c>
      <c r="F50" s="73" t="s">
        <v>235</v>
      </c>
      <c r="G50" s="74"/>
      <c r="H50" s="34"/>
      <c r="I50" s="35" t="s">
        <v>132</v>
      </c>
      <c r="J50" s="25" t="s">
        <v>127</v>
      </c>
      <c r="K50" s="20" t="s">
        <v>97</v>
      </c>
      <c r="L50" s="20" t="s">
        <v>81</v>
      </c>
      <c r="M50" s="20">
        <v>0.25</v>
      </c>
      <c r="N50" s="20">
        <f>M50*20</f>
        <v>5</v>
      </c>
      <c r="O50" s="20"/>
      <c r="P50" s="20" t="s">
        <v>22</v>
      </c>
      <c r="Q50" s="20"/>
      <c r="R50" s="20"/>
      <c r="S50" s="20" t="s">
        <v>78</v>
      </c>
      <c r="T50" s="20"/>
      <c r="U50" s="58" t="s">
        <v>241</v>
      </c>
      <c r="V50" s="20"/>
      <c r="W50" s="20" t="s">
        <v>78</v>
      </c>
      <c r="X50" s="20"/>
      <c r="Y50" s="20" t="s">
        <v>78</v>
      </c>
      <c r="Z50" s="26"/>
      <c r="AA50" s="47"/>
      <c r="AB50" s="48"/>
      <c r="AC50" s="48"/>
      <c r="AD50" s="49"/>
      <c r="AE50" s="47"/>
      <c r="AF50" s="48"/>
      <c r="AG50" s="48"/>
      <c r="AH50" s="49"/>
      <c r="AI50" s="27"/>
      <c r="AJ50" s="27"/>
      <c r="AK50" s="20"/>
    </row>
    <row r="51" spans="2:37">
      <c r="B51" s="20">
        <v>46</v>
      </c>
      <c r="C51" s="21" t="s">
        <v>72</v>
      </c>
      <c r="D51" s="55" t="s">
        <v>238</v>
      </c>
      <c r="E51" s="55" t="s">
        <v>238</v>
      </c>
      <c r="F51" s="73"/>
      <c r="G51" s="74"/>
      <c r="H51" s="56" t="s">
        <v>9</v>
      </c>
      <c r="I51" s="35"/>
      <c r="J51" s="25" t="s">
        <v>127</v>
      </c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57"/>
      <c r="AA51" s="47"/>
      <c r="AB51" s="48"/>
      <c r="AC51" s="48"/>
      <c r="AD51" s="49"/>
      <c r="AE51" s="47"/>
      <c r="AF51" s="48"/>
      <c r="AG51" s="48"/>
      <c r="AH51" s="49"/>
      <c r="AI51" s="27"/>
      <c r="AJ51" s="27"/>
      <c r="AK51" s="20"/>
    </row>
    <row r="52" spans="2:37">
      <c r="B52" s="20">
        <v>47</v>
      </c>
      <c r="C52" s="52" t="s">
        <v>226</v>
      </c>
      <c r="D52" s="55" t="s">
        <v>259</v>
      </c>
      <c r="E52" s="55" t="s">
        <v>259</v>
      </c>
      <c r="F52" s="73"/>
      <c r="G52" s="74"/>
      <c r="H52" s="56" t="s">
        <v>4</v>
      </c>
      <c r="I52" s="35"/>
      <c r="J52" s="25" t="s">
        <v>121</v>
      </c>
      <c r="K52" s="50" t="s">
        <v>257</v>
      </c>
      <c r="L52" s="20"/>
      <c r="M52" s="20">
        <v>2</v>
      </c>
      <c r="N52" s="20">
        <v>40</v>
      </c>
      <c r="O52" s="20">
        <f t="shared" ref="O52" si="4">-N52</f>
        <v>-40</v>
      </c>
      <c r="P52" s="50" t="s">
        <v>258</v>
      </c>
      <c r="Q52" s="20" t="s">
        <v>78</v>
      </c>
      <c r="R52" s="20"/>
      <c r="S52" s="20"/>
      <c r="T52" s="20"/>
      <c r="U52" s="20"/>
      <c r="V52" s="50" t="s">
        <v>254</v>
      </c>
      <c r="W52" s="20" t="s">
        <v>78</v>
      </c>
      <c r="X52" s="20" t="s">
        <v>78</v>
      </c>
      <c r="Y52" s="20" t="s">
        <v>78</v>
      </c>
      <c r="Z52" s="57" t="s">
        <v>255</v>
      </c>
      <c r="AA52" s="47">
        <v>43175</v>
      </c>
      <c r="AB52" s="48">
        <v>43194</v>
      </c>
      <c r="AC52" s="48">
        <v>43201</v>
      </c>
      <c r="AD52" s="49">
        <v>43202</v>
      </c>
      <c r="AE52" s="47">
        <v>43175</v>
      </c>
      <c r="AF52" s="48">
        <v>43182</v>
      </c>
      <c r="AG52" s="48">
        <v>43207</v>
      </c>
      <c r="AH52" s="49">
        <v>43208</v>
      </c>
      <c r="AI52" s="62" t="s">
        <v>261</v>
      </c>
      <c r="AJ52" s="63">
        <v>1</v>
      </c>
      <c r="AK52" s="50" t="s">
        <v>256</v>
      </c>
    </row>
    <row r="53" spans="2:37">
      <c r="B53" s="20">
        <v>48</v>
      </c>
      <c r="C53" s="52" t="s">
        <v>226</v>
      </c>
      <c r="D53" s="28" t="s">
        <v>262</v>
      </c>
      <c r="E53" s="29" t="s">
        <v>269</v>
      </c>
      <c r="F53" s="73" t="s">
        <v>4</v>
      </c>
      <c r="G53" s="74"/>
      <c r="H53" s="32"/>
      <c r="I53" s="33" t="s">
        <v>231</v>
      </c>
      <c r="J53" s="25" t="s">
        <v>127</v>
      </c>
      <c r="K53" s="50" t="s">
        <v>11</v>
      </c>
      <c r="L53" s="20" t="s">
        <v>153</v>
      </c>
      <c r="M53" s="20">
        <v>0</v>
      </c>
      <c r="N53" s="20">
        <f>M53*20</f>
        <v>0</v>
      </c>
      <c r="O53" s="20"/>
      <c r="P53" s="20" t="s">
        <v>22</v>
      </c>
      <c r="Q53" s="20" t="s">
        <v>78</v>
      </c>
      <c r="R53" s="20"/>
      <c r="S53" s="20"/>
      <c r="T53" s="20" t="s">
        <v>78</v>
      </c>
      <c r="U53" s="20"/>
      <c r="V53" s="20"/>
      <c r="W53" s="20" t="s">
        <v>78</v>
      </c>
      <c r="X53" s="20" t="s">
        <v>78</v>
      </c>
      <c r="Y53" s="20"/>
      <c r="Z53" s="67" t="s">
        <v>264</v>
      </c>
      <c r="AA53" s="47">
        <v>43221</v>
      </c>
      <c r="AB53" s="47">
        <v>43230</v>
      </c>
      <c r="AC53" s="48">
        <v>43251</v>
      </c>
      <c r="AD53" s="48">
        <v>43251</v>
      </c>
      <c r="AE53" s="47">
        <v>43221</v>
      </c>
      <c r="AF53" s="47">
        <v>43230</v>
      </c>
      <c r="AG53" s="48">
        <v>43240</v>
      </c>
      <c r="AH53" s="48">
        <v>43240</v>
      </c>
      <c r="AI53" s="62" t="s">
        <v>225</v>
      </c>
      <c r="AJ53" s="63">
        <v>1</v>
      </c>
      <c r="AK53" s="50" t="s">
        <v>104</v>
      </c>
    </row>
    <row r="54" spans="2:37">
      <c r="B54" s="20">
        <v>49</v>
      </c>
      <c r="C54" s="52" t="s">
        <v>226</v>
      </c>
      <c r="D54" s="28" t="s">
        <v>263</v>
      </c>
      <c r="E54" s="29" t="s">
        <v>270</v>
      </c>
      <c r="F54" s="73" t="s">
        <v>232</v>
      </c>
      <c r="G54" s="74"/>
      <c r="H54" s="32"/>
      <c r="I54" s="33" t="s">
        <v>151</v>
      </c>
      <c r="J54" s="25" t="s">
        <v>127</v>
      </c>
      <c r="K54" s="20" t="s">
        <v>152</v>
      </c>
      <c r="L54" s="20" t="s">
        <v>153</v>
      </c>
      <c r="M54" s="20">
        <v>0</v>
      </c>
      <c r="N54" s="20">
        <f>M54*20</f>
        <v>0</v>
      </c>
      <c r="O54" s="20"/>
      <c r="P54" s="20" t="s">
        <v>22</v>
      </c>
      <c r="Q54" s="20" t="s">
        <v>78</v>
      </c>
      <c r="R54" s="20"/>
      <c r="S54" s="20"/>
      <c r="T54" s="20"/>
      <c r="U54" s="58" t="s">
        <v>241</v>
      </c>
      <c r="V54" s="20"/>
      <c r="W54" s="20" t="s">
        <v>78</v>
      </c>
      <c r="X54" s="20" t="s">
        <v>78</v>
      </c>
      <c r="Y54" s="20" t="s">
        <v>78</v>
      </c>
      <c r="Z54" s="67" t="s">
        <v>264</v>
      </c>
      <c r="AA54" s="47">
        <v>43221</v>
      </c>
      <c r="AB54" s="47">
        <v>43240</v>
      </c>
      <c r="AC54" s="48">
        <v>43251</v>
      </c>
      <c r="AD54" s="48">
        <v>43251</v>
      </c>
      <c r="AE54" s="47">
        <v>43221</v>
      </c>
      <c r="AF54" s="47">
        <v>43235</v>
      </c>
      <c r="AG54" s="48">
        <v>43240</v>
      </c>
      <c r="AH54" s="48">
        <v>43240</v>
      </c>
      <c r="AI54" s="62" t="s">
        <v>225</v>
      </c>
      <c r="AJ54" s="63">
        <v>1</v>
      </c>
      <c r="AK54" s="50" t="s">
        <v>104</v>
      </c>
    </row>
    <row r="55" spans="2:37">
      <c r="B55" s="20">
        <v>50</v>
      </c>
      <c r="C55" s="52" t="s">
        <v>226</v>
      </c>
      <c r="D55" s="68" t="s">
        <v>265</v>
      </c>
      <c r="E55" s="66" t="s">
        <v>271</v>
      </c>
      <c r="F55" s="75" t="s">
        <v>4</v>
      </c>
      <c r="G55" s="76"/>
      <c r="H55" s="65"/>
      <c r="I55" s="24" t="s">
        <v>118</v>
      </c>
      <c r="J55" s="25" t="s">
        <v>119</v>
      </c>
      <c r="K55" s="20" t="s">
        <v>87</v>
      </c>
      <c r="L55" s="20" t="s">
        <v>77</v>
      </c>
      <c r="M55" s="20">
        <v>0</v>
      </c>
      <c r="N55" s="20">
        <f>M55*20</f>
        <v>0</v>
      </c>
      <c r="O55" s="20"/>
      <c r="P55" s="20" t="s">
        <v>22</v>
      </c>
      <c r="Q55" s="20"/>
      <c r="R55" s="20" t="s">
        <v>78</v>
      </c>
      <c r="S55" s="20"/>
      <c r="T55" s="20" t="s">
        <v>78</v>
      </c>
      <c r="U55" s="20"/>
      <c r="V55" s="20"/>
      <c r="W55" s="20" t="s">
        <v>78</v>
      </c>
      <c r="X55" s="20" t="s">
        <v>78</v>
      </c>
      <c r="Y55" s="20"/>
      <c r="Z55" s="26" t="s">
        <v>99</v>
      </c>
      <c r="AA55" s="47">
        <v>43252</v>
      </c>
      <c r="AB55" s="47">
        <v>43271</v>
      </c>
      <c r="AC55" s="47">
        <v>43281</v>
      </c>
      <c r="AD55" s="47">
        <v>43282</v>
      </c>
      <c r="AE55" s="47">
        <v>43252</v>
      </c>
      <c r="AF55" s="47">
        <v>43261</v>
      </c>
      <c r="AG55" s="48">
        <v>43311</v>
      </c>
      <c r="AH55" s="49">
        <v>43313</v>
      </c>
      <c r="AI55" s="62" t="s">
        <v>225</v>
      </c>
      <c r="AJ55" s="63">
        <v>1</v>
      </c>
      <c r="AK55" s="20" t="s">
        <v>104</v>
      </c>
    </row>
    <row r="56" spans="2:37">
      <c r="B56" s="20">
        <v>51</v>
      </c>
      <c r="C56" s="52" t="s">
        <v>226</v>
      </c>
      <c r="D56" s="28" t="s">
        <v>266</v>
      </c>
      <c r="E56" s="29" t="s">
        <v>272</v>
      </c>
      <c r="F56" s="30" t="s">
        <v>4</v>
      </c>
      <c r="G56" s="64" t="s">
        <v>6</v>
      </c>
      <c r="H56" s="32"/>
      <c r="I56" s="33" t="s">
        <v>96</v>
      </c>
      <c r="J56" s="25" t="s">
        <v>121</v>
      </c>
      <c r="K56" s="20" t="s">
        <v>87</v>
      </c>
      <c r="L56" s="20" t="s">
        <v>122</v>
      </c>
      <c r="M56" s="20">
        <v>0</v>
      </c>
      <c r="N56" s="20">
        <f>M56*20</f>
        <v>0</v>
      </c>
      <c r="O56" s="20"/>
      <c r="P56" s="20" t="s">
        <v>22</v>
      </c>
      <c r="Q56" s="20"/>
      <c r="R56" s="20"/>
      <c r="S56" s="20" t="s">
        <v>78</v>
      </c>
      <c r="T56" s="20" t="s">
        <v>78</v>
      </c>
      <c r="U56" s="20"/>
      <c r="V56" s="20" t="s">
        <v>79</v>
      </c>
      <c r="W56" s="20" t="s">
        <v>78</v>
      </c>
      <c r="X56" s="20" t="s">
        <v>78</v>
      </c>
      <c r="Y56" s="20"/>
      <c r="Z56" s="26" t="s">
        <v>100</v>
      </c>
      <c r="AA56" s="47">
        <v>43252</v>
      </c>
      <c r="AB56" s="47">
        <v>43271</v>
      </c>
      <c r="AC56" s="47">
        <v>43281</v>
      </c>
      <c r="AD56" s="47">
        <v>43282</v>
      </c>
      <c r="AE56" s="47">
        <v>43252</v>
      </c>
      <c r="AF56" s="47">
        <v>43264</v>
      </c>
      <c r="AG56" s="48">
        <v>43311</v>
      </c>
      <c r="AH56" s="49">
        <v>43313</v>
      </c>
      <c r="AI56" s="62" t="s">
        <v>225</v>
      </c>
      <c r="AJ56" s="63">
        <v>1</v>
      </c>
      <c r="AK56" s="20" t="s">
        <v>104</v>
      </c>
    </row>
    <row r="57" spans="2:37">
      <c r="B57" s="20">
        <v>52</v>
      </c>
      <c r="C57" s="52" t="s">
        <v>226</v>
      </c>
      <c r="D57" s="28" t="s">
        <v>267</v>
      </c>
      <c r="E57" s="29" t="s">
        <v>273</v>
      </c>
      <c r="F57" s="73" t="s">
        <v>7</v>
      </c>
      <c r="G57" s="74"/>
      <c r="H57" s="32"/>
      <c r="I57" s="33"/>
      <c r="J57" s="25" t="s">
        <v>121</v>
      </c>
      <c r="K57" s="20" t="s">
        <v>8</v>
      </c>
      <c r="L57" s="20" t="s">
        <v>77</v>
      </c>
      <c r="M57" s="20">
        <v>0</v>
      </c>
      <c r="N57" s="20">
        <f>M57*4</f>
        <v>0</v>
      </c>
      <c r="O57" s="20"/>
      <c r="P57" s="20" t="s">
        <v>23</v>
      </c>
      <c r="Q57" s="20"/>
      <c r="R57" s="20"/>
      <c r="S57" s="20" t="s">
        <v>78</v>
      </c>
      <c r="T57" s="20" t="s">
        <v>78</v>
      </c>
      <c r="U57" s="20"/>
      <c r="V57" s="20"/>
      <c r="W57" s="20" t="s">
        <v>78</v>
      </c>
      <c r="X57" s="20" t="s">
        <v>78</v>
      </c>
      <c r="Y57" s="20" t="s">
        <v>78</v>
      </c>
      <c r="Z57" s="26" t="s">
        <v>101</v>
      </c>
      <c r="AA57" s="47">
        <v>43252</v>
      </c>
      <c r="AB57" s="47">
        <v>43271</v>
      </c>
      <c r="AC57" s="47">
        <v>43281</v>
      </c>
      <c r="AD57" s="47">
        <v>43282</v>
      </c>
      <c r="AE57" s="47">
        <v>43252</v>
      </c>
      <c r="AF57" s="47">
        <v>43266</v>
      </c>
      <c r="AG57" s="48">
        <v>43311</v>
      </c>
      <c r="AH57" s="49">
        <v>43313</v>
      </c>
      <c r="AI57" s="62" t="s">
        <v>225</v>
      </c>
      <c r="AJ57" s="63">
        <v>1</v>
      </c>
      <c r="AK57" s="20" t="s">
        <v>104</v>
      </c>
    </row>
    <row r="58" spans="2:37">
      <c r="B58" s="20">
        <v>53</v>
      </c>
      <c r="C58" s="52" t="s">
        <v>226</v>
      </c>
      <c r="D58" s="28" t="s">
        <v>268</v>
      </c>
      <c r="E58" s="29" t="s">
        <v>274</v>
      </c>
      <c r="F58" s="73" t="s">
        <v>9</v>
      </c>
      <c r="G58" s="74"/>
      <c r="H58" s="32"/>
      <c r="I58" s="33"/>
      <c r="J58" s="25" t="s">
        <v>121</v>
      </c>
      <c r="K58" s="20" t="s">
        <v>10</v>
      </c>
      <c r="L58" s="20" t="s">
        <v>77</v>
      </c>
      <c r="M58" s="20">
        <v>0</v>
      </c>
      <c r="N58" s="20">
        <f>M58</f>
        <v>0</v>
      </c>
      <c r="O58" s="20"/>
      <c r="P58" s="20" t="s">
        <v>23</v>
      </c>
      <c r="Q58" s="20"/>
      <c r="R58" s="20"/>
      <c r="S58" s="20" t="s">
        <v>78</v>
      </c>
      <c r="T58" s="20" t="s">
        <v>78</v>
      </c>
      <c r="U58" s="20"/>
      <c r="V58" s="20"/>
      <c r="W58" s="20" t="s">
        <v>78</v>
      </c>
      <c r="X58" s="20" t="s">
        <v>78</v>
      </c>
      <c r="Y58" s="20" t="s">
        <v>78</v>
      </c>
      <c r="Z58" s="26" t="s">
        <v>102</v>
      </c>
      <c r="AA58" s="47">
        <v>43252</v>
      </c>
      <c r="AB58" s="47">
        <v>43271</v>
      </c>
      <c r="AC58" s="47">
        <v>43281</v>
      </c>
      <c r="AD58" s="47">
        <v>43282</v>
      </c>
      <c r="AE58" s="47">
        <v>43252</v>
      </c>
      <c r="AF58" s="47">
        <v>43266</v>
      </c>
      <c r="AG58" s="48">
        <v>43311</v>
      </c>
      <c r="AH58" s="49">
        <v>43313</v>
      </c>
      <c r="AI58" s="62" t="s">
        <v>225</v>
      </c>
      <c r="AJ58" s="63">
        <v>1</v>
      </c>
      <c r="AK58" s="20" t="s">
        <v>104</v>
      </c>
    </row>
    <row r="59" spans="2:37">
      <c r="N59" s="72" t="s">
        <v>278</v>
      </c>
      <c r="O59" s="4">
        <f>SUM(O6:O58)</f>
        <v>-92.7</v>
      </c>
    </row>
  </sheetData>
  <sortState ref="B10:AJ50">
    <sortCondition ref="B10"/>
  </sortState>
  <mergeCells count="66">
    <mergeCell ref="F51:G51"/>
    <mergeCell ref="F46:G46"/>
    <mergeCell ref="F37:G37"/>
    <mergeCell ref="T4:Y4"/>
    <mergeCell ref="P4:P5"/>
    <mergeCell ref="L4:L5"/>
    <mergeCell ref="F27:G27"/>
    <mergeCell ref="F20:G20"/>
    <mergeCell ref="F47:G47"/>
    <mergeCell ref="F17:G17"/>
    <mergeCell ref="F18:G18"/>
    <mergeCell ref="F19:G19"/>
    <mergeCell ref="F21:G21"/>
    <mergeCell ref="F22:G22"/>
    <mergeCell ref="F28:G28"/>
    <mergeCell ref="F23:G23"/>
    <mergeCell ref="D4:D5"/>
    <mergeCell ref="F4:H4"/>
    <mergeCell ref="F16:G16"/>
    <mergeCell ref="J4:J5"/>
    <mergeCell ref="K4:K5"/>
    <mergeCell ref="F24:G24"/>
    <mergeCell ref="F25:G25"/>
    <mergeCell ref="F26:G26"/>
    <mergeCell ref="F45:G45"/>
    <mergeCell ref="F41:G41"/>
    <mergeCell ref="F42:G42"/>
    <mergeCell ref="F43:G43"/>
    <mergeCell ref="F44:G44"/>
    <mergeCell ref="F49:G49"/>
    <mergeCell ref="AJ4:AJ5"/>
    <mergeCell ref="AK4:AK5"/>
    <mergeCell ref="AI4:AI5"/>
    <mergeCell ref="F14:G14"/>
    <mergeCell ref="F15:G15"/>
    <mergeCell ref="Z4:Z5"/>
    <mergeCell ref="F11:G11"/>
    <mergeCell ref="F8:G8"/>
    <mergeCell ref="F9:G9"/>
    <mergeCell ref="F10:G10"/>
    <mergeCell ref="F12:G12"/>
    <mergeCell ref="F13:G13"/>
    <mergeCell ref="F6:G6"/>
    <mergeCell ref="Q4:S4"/>
    <mergeCell ref="F40:G40"/>
    <mergeCell ref="F52:G52"/>
    <mergeCell ref="E4:E5"/>
    <mergeCell ref="B4:B5"/>
    <mergeCell ref="F48:G48"/>
    <mergeCell ref="F29:G29"/>
    <mergeCell ref="F30:G30"/>
    <mergeCell ref="F33:G33"/>
    <mergeCell ref="C4:C5"/>
    <mergeCell ref="F31:G31"/>
    <mergeCell ref="F32:G32"/>
    <mergeCell ref="F50:G50"/>
    <mergeCell ref="F34:G34"/>
    <mergeCell ref="F35:G35"/>
    <mergeCell ref="F36:G36"/>
    <mergeCell ref="F38:G38"/>
    <mergeCell ref="F39:G39"/>
    <mergeCell ref="F53:G53"/>
    <mergeCell ref="F54:G54"/>
    <mergeCell ref="F55:G55"/>
    <mergeCell ref="F57:G57"/>
    <mergeCell ref="F58:G58"/>
  </mergeCells>
  <phoneticPr fontId="7" type="noConversion"/>
  <dataValidations count="1">
    <dataValidation type="list" allowBlank="1" showInputMessage="1" showErrorMessage="1" sqref="C6:C58">
      <formula1>"未着手,仕様確認中,開発中,ユーザ検証中,検証完了,リリース完了,中止"</formula1>
    </dataValidation>
  </dataValidations>
  <pageMargins left="0.16" right="0.16" top="0.36" bottom="0.47" header="0.3" footer="0.3"/>
  <pageSetup paperSize="9" scale="73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進捗(業)</vt:lpstr>
      <vt:lpstr>'進捗(業)'!Print_Area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（IT）</dc:creator>
  <cp:lastModifiedBy>huangxiaohan</cp:lastModifiedBy>
  <cp:lastPrinted>2017-10-25T07:15:39Z</cp:lastPrinted>
  <dcterms:created xsi:type="dcterms:W3CDTF">2017-09-29T03:33:58Z</dcterms:created>
  <dcterms:modified xsi:type="dcterms:W3CDTF">2018-08-28T00:39:16Z</dcterms:modified>
</cp:coreProperties>
</file>