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60" yWindow="500" windowWidth="15000" windowHeight="16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20" i="1"/>
  <c r="E46" i="1"/>
  <c r="E51" i="1"/>
  <c r="G51" i="1"/>
  <c r="E8" i="1"/>
  <c r="G8" i="1"/>
  <c r="G46" i="1"/>
  <c r="G20" i="1"/>
  <c r="E42" i="1"/>
  <c r="G42" i="1"/>
  <c r="E26" i="1"/>
  <c r="E33" i="1"/>
  <c r="G33" i="1"/>
  <c r="G26" i="1"/>
  <c r="G14" i="1"/>
</calcChain>
</file>

<file path=xl/sharedStrings.xml><?xml version="1.0" encoding="utf-8"?>
<sst xmlns="http://schemas.openxmlformats.org/spreadsheetml/2006/main" count="74" uniqueCount="16">
  <si>
    <t>春秋航空</t>
    <rPh sb="0" eb="1">
      <t>chun qiu hang kong</t>
    </rPh>
    <phoneticPr fontId="1" type="noConversion"/>
  </si>
  <si>
    <t>价格</t>
    <rPh sb="0" eb="1">
      <t>jia ge</t>
    </rPh>
    <phoneticPr fontId="1" type="noConversion"/>
  </si>
  <si>
    <t>股数</t>
    <rPh sb="0" eb="1">
      <t>gu shu</t>
    </rPh>
    <phoneticPr fontId="1" type="noConversion"/>
  </si>
  <si>
    <t>平均成本</t>
    <rPh sb="0" eb="1">
      <t>ping jun cheng ben</t>
    </rPh>
    <phoneticPr fontId="1" type="noConversion"/>
  </si>
  <si>
    <t>日期</t>
    <rPh sb="0" eb="1">
      <t>ri qi</t>
    </rPh>
    <phoneticPr fontId="1" type="noConversion"/>
  </si>
  <si>
    <t>山东黄金</t>
    <rPh sb="0" eb="1">
      <t>shan dong huang jin</t>
    </rPh>
    <phoneticPr fontId="1" type="noConversion"/>
  </si>
  <si>
    <t>现价</t>
    <rPh sb="0" eb="1">
      <t>xian jia</t>
    </rPh>
    <phoneticPr fontId="1" type="noConversion"/>
  </si>
  <si>
    <t>盈利</t>
    <rPh sb="0" eb="1">
      <t>ying li</t>
    </rPh>
    <phoneticPr fontId="1" type="noConversion"/>
  </si>
  <si>
    <t>买入</t>
    <rPh sb="0" eb="1">
      <t>mai ru</t>
    </rPh>
    <phoneticPr fontId="1" type="noConversion"/>
  </si>
  <si>
    <t>卖出</t>
    <rPh sb="0" eb="1">
      <t>mai chu</t>
    </rPh>
    <phoneticPr fontId="1" type="noConversion"/>
  </si>
  <si>
    <t>江西铜业</t>
    <rPh sb="0" eb="1">
      <t>jiang xi tong ye</t>
    </rPh>
    <phoneticPr fontId="1" type="noConversion"/>
  </si>
  <si>
    <t>华域汽车</t>
    <rPh sb="0" eb="1">
      <t>hua yu qi hce</t>
    </rPh>
    <phoneticPr fontId="1" type="noConversion"/>
  </si>
  <si>
    <t>东方园林</t>
    <rPh sb="0" eb="1">
      <t>doong fang yuan lin</t>
    </rPh>
    <phoneticPr fontId="1" type="noConversion"/>
  </si>
  <si>
    <t>闻泰科技</t>
    <rPh sb="0" eb="1">
      <t>wen tai ke ji</t>
    </rPh>
    <phoneticPr fontId="1" type="noConversion"/>
  </si>
  <si>
    <t>三友化工</t>
    <rPh sb="0" eb="1">
      <t>san you hua gong</t>
    </rPh>
    <phoneticPr fontId="1" type="noConversion"/>
  </si>
  <si>
    <t>长飞光纤</t>
    <rPh sb="0" eb="1">
      <t>chang fei guang 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</si>
</sst>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54"/>
  <sheetViews>
    <sheetView tabSelected="1" workbookViewId="0">
      <selection activeCell="A9" sqref="A9:XFD9"/>
    </sheetView>
  </sheetViews>
  <sheetFormatPr baseColWidth="10" defaultRowHeight="15" x14ac:dyDescent="0.15"/>
  <cols>
    <col min="7" max="7" width="11.5" bestFit="1" customWidth="1"/>
  </cols>
  <sheetData>
    <row r="7" spans="1:7" x14ac:dyDescent="0.15">
      <c r="A7" s="2" t="s">
        <v>15</v>
      </c>
      <c r="B7" s="2" t="s">
        <v>4</v>
      </c>
      <c r="C7" s="2" t="s">
        <v>1</v>
      </c>
      <c r="D7" s="2" t="s">
        <v>2</v>
      </c>
      <c r="E7" s="2" t="s">
        <v>3</v>
      </c>
      <c r="F7" s="2" t="s">
        <v>6</v>
      </c>
      <c r="G7" s="2" t="s">
        <v>7</v>
      </c>
    </row>
    <row r="8" spans="1:7" x14ac:dyDescent="0.15">
      <c r="A8" t="s">
        <v>8</v>
      </c>
      <c r="B8" s="1">
        <v>43899</v>
      </c>
      <c r="C8">
        <v>36.409999999999997</v>
      </c>
      <c r="D8">
        <v>200</v>
      </c>
      <c r="E8">
        <f>(C8*D8+C9*D9+C10*D10)/(D8+D9+D10)</f>
        <v>36.409999999999997</v>
      </c>
      <c r="F8">
        <v>36.409999999999997</v>
      </c>
      <c r="G8" s="3">
        <f>(F8-E8)/E8</f>
        <v>0</v>
      </c>
    </row>
    <row r="9" spans="1:7" x14ac:dyDescent="0.15">
      <c r="B9" s="1"/>
      <c r="G9" s="3"/>
    </row>
    <row r="10" spans="1:7" x14ac:dyDescent="0.15">
      <c r="B10" s="1"/>
      <c r="F10" s="4"/>
      <c r="G10" s="3"/>
    </row>
    <row r="13" spans="1:7" x14ac:dyDescent="0.15">
      <c r="A13" s="2" t="s">
        <v>10</v>
      </c>
      <c r="B13" s="2" t="s">
        <v>4</v>
      </c>
      <c r="C13" s="2" t="s">
        <v>1</v>
      </c>
      <c r="D13" s="2" t="s">
        <v>2</v>
      </c>
      <c r="E13" s="2" t="s">
        <v>3</v>
      </c>
      <c r="F13" s="2" t="s">
        <v>6</v>
      </c>
      <c r="G13" s="2" t="s">
        <v>7</v>
      </c>
    </row>
    <row r="14" spans="1:7" x14ac:dyDescent="0.15">
      <c r="A14" t="s">
        <v>8</v>
      </c>
      <c r="B14" s="1">
        <v>43895</v>
      </c>
      <c r="C14">
        <v>14.8</v>
      </c>
      <c r="D14">
        <v>400</v>
      </c>
      <c r="E14">
        <f>(C14*D14+C15*D15+C16*D16)/(D14+D15+D16)</f>
        <v>14.375</v>
      </c>
      <c r="F14" s="4">
        <v>13.91</v>
      </c>
      <c r="G14" s="3">
        <f>(F14-E14)/E14</f>
        <v>-3.2347826086956515E-2</v>
      </c>
    </row>
    <row r="15" spans="1:7" x14ac:dyDescent="0.15">
      <c r="A15" t="s">
        <v>8</v>
      </c>
      <c r="B15" s="1">
        <v>43900</v>
      </c>
      <c r="C15">
        <v>13.95</v>
      </c>
      <c r="D15">
        <v>400</v>
      </c>
      <c r="F15" s="4"/>
      <c r="G15" s="3"/>
    </row>
    <row r="16" spans="1:7" x14ac:dyDescent="0.15">
      <c r="B16" s="1"/>
      <c r="F16" s="4"/>
      <c r="G16" s="3"/>
    </row>
    <row r="19" spans="1:7" x14ac:dyDescent="0.15">
      <c r="A19" s="2" t="s">
        <v>14</v>
      </c>
      <c r="B19" s="2" t="s">
        <v>4</v>
      </c>
      <c r="C19" s="2" t="s">
        <v>1</v>
      </c>
      <c r="D19" s="2" t="s">
        <v>2</v>
      </c>
      <c r="E19" s="2" t="s">
        <v>3</v>
      </c>
      <c r="F19" s="2" t="s">
        <v>6</v>
      </c>
      <c r="G19" s="2" t="s">
        <v>7</v>
      </c>
    </row>
    <row r="20" spans="1:7" x14ac:dyDescent="0.15">
      <c r="A20" t="s">
        <v>8</v>
      </c>
      <c r="B20" s="1">
        <v>43899</v>
      </c>
      <c r="C20">
        <v>6.45</v>
      </c>
      <c r="D20">
        <v>500</v>
      </c>
      <c r="E20">
        <f>(C20*D20+C21*D21+C22*D22)/(D20+D21+D22)</f>
        <v>6.3133333333333335</v>
      </c>
      <c r="F20">
        <v>6.5</v>
      </c>
      <c r="G20" s="3">
        <f>(F20-E20)/E20</f>
        <v>2.9567053854276642E-2</v>
      </c>
    </row>
    <row r="21" spans="1:7" x14ac:dyDescent="0.15">
      <c r="A21" t="s">
        <v>8</v>
      </c>
      <c r="B21" s="1">
        <v>43900</v>
      </c>
      <c r="C21">
        <v>6.38</v>
      </c>
      <c r="D21">
        <v>500</v>
      </c>
      <c r="G21" s="3"/>
    </row>
    <row r="22" spans="1:7" x14ac:dyDescent="0.15">
      <c r="A22" t="s">
        <v>8</v>
      </c>
      <c r="B22" s="1">
        <v>43900</v>
      </c>
      <c r="C22">
        <v>6.11</v>
      </c>
      <c r="D22">
        <v>500</v>
      </c>
      <c r="G22" s="3"/>
    </row>
    <row r="25" spans="1:7" x14ac:dyDescent="0.15">
      <c r="A25" s="2" t="s">
        <v>12</v>
      </c>
      <c r="B25" s="2" t="s">
        <v>4</v>
      </c>
      <c r="C25" s="2" t="s">
        <v>1</v>
      </c>
      <c r="D25" s="2" t="s">
        <v>2</v>
      </c>
      <c r="E25" s="2" t="s">
        <v>3</v>
      </c>
      <c r="F25" s="2" t="s">
        <v>6</v>
      </c>
      <c r="G25" s="2" t="s">
        <v>7</v>
      </c>
    </row>
    <row r="26" spans="1:7" x14ac:dyDescent="0.15">
      <c r="A26" t="s">
        <v>8</v>
      </c>
      <c r="B26" s="1">
        <v>43896</v>
      </c>
      <c r="C26">
        <v>5.85</v>
      </c>
      <c r="D26">
        <v>500</v>
      </c>
      <c r="E26">
        <f>(C26*D26+C27*D27+C28*D28)/(D26+D27+D28)</f>
        <v>5.9249999999999998</v>
      </c>
      <c r="F26" s="4">
        <v>6.44</v>
      </c>
      <c r="G26" s="3">
        <f>(F26-E26)/E26</f>
        <v>8.6919831223628785E-2</v>
      </c>
    </row>
    <row r="27" spans="1:7" x14ac:dyDescent="0.15">
      <c r="A27" t="s">
        <v>8</v>
      </c>
      <c r="B27" s="1">
        <v>43896</v>
      </c>
      <c r="C27">
        <v>6</v>
      </c>
      <c r="D27">
        <v>500</v>
      </c>
      <c r="F27" s="4"/>
      <c r="G27" s="3"/>
    </row>
    <row r="28" spans="1:7" x14ac:dyDescent="0.15">
      <c r="B28" s="1"/>
      <c r="F28" s="4"/>
      <c r="G28" s="3"/>
    </row>
    <row r="32" spans="1:7" x14ac:dyDescent="0.15">
      <c r="A32" s="2" t="s">
        <v>13</v>
      </c>
      <c r="B32" s="2" t="s">
        <v>4</v>
      </c>
      <c r="C32" s="2" t="s">
        <v>1</v>
      </c>
      <c r="D32" s="2" t="s">
        <v>2</v>
      </c>
      <c r="E32" s="2" t="s">
        <v>3</v>
      </c>
      <c r="F32" s="2" t="s">
        <v>6</v>
      </c>
      <c r="G32" s="2" t="s">
        <v>7</v>
      </c>
    </row>
    <row r="33" spans="1:7" x14ac:dyDescent="0.15">
      <c r="A33" t="s">
        <v>8</v>
      </c>
      <c r="B33" s="1">
        <v>43896</v>
      </c>
      <c r="C33">
        <v>133.21</v>
      </c>
      <c r="D33">
        <v>100</v>
      </c>
      <c r="E33">
        <f>(C33*D33+C34*D34+C35*D35)/(D33+D34+D35)</f>
        <v>133.21</v>
      </c>
      <c r="F33" s="4">
        <v>117.79</v>
      </c>
      <c r="G33" s="3">
        <f>(F33-E33)/E33</f>
        <v>-0.11575707529464756</v>
      </c>
    </row>
    <row r="34" spans="1:7" x14ac:dyDescent="0.15">
      <c r="B34" s="1"/>
      <c r="F34" s="4"/>
      <c r="G34" s="3"/>
    </row>
    <row r="35" spans="1:7" x14ac:dyDescent="0.15">
      <c r="B35" s="1"/>
      <c r="F35" s="4"/>
      <c r="G35" s="3"/>
    </row>
    <row r="39" spans="1:7" s="5" customFormat="1" x14ac:dyDescent="0.15"/>
    <row r="41" spans="1:7" x14ac:dyDescent="0.15">
      <c r="A41" s="2" t="s">
        <v>11</v>
      </c>
      <c r="B41" s="2" t="s">
        <v>4</v>
      </c>
      <c r="C41" s="2" t="s">
        <v>1</v>
      </c>
      <c r="D41" s="2" t="s">
        <v>2</v>
      </c>
      <c r="E41" s="2" t="s">
        <v>3</v>
      </c>
      <c r="F41" s="2" t="s">
        <v>6</v>
      </c>
      <c r="G41" s="2" t="s">
        <v>7</v>
      </c>
    </row>
    <row r="42" spans="1:7" x14ac:dyDescent="0.15">
      <c r="A42" t="s">
        <v>8</v>
      </c>
      <c r="B42" s="1">
        <v>43895</v>
      </c>
      <c r="C42">
        <v>27.78</v>
      </c>
      <c r="D42">
        <v>200</v>
      </c>
      <c r="E42">
        <f>(C42*D42+C43*D43)/(D42+D43)</f>
        <v>27.19</v>
      </c>
      <c r="F42" s="4"/>
      <c r="G42" s="6">
        <f>(E43*D43)-(E42*D42)</f>
        <v>-118</v>
      </c>
    </row>
    <row r="43" spans="1:7" x14ac:dyDescent="0.15">
      <c r="A43" t="s">
        <v>9</v>
      </c>
      <c r="B43" s="1">
        <v>43899</v>
      </c>
      <c r="C43">
        <v>26.6</v>
      </c>
      <c r="D43">
        <v>200</v>
      </c>
      <c r="E43">
        <v>26.6</v>
      </c>
    </row>
    <row r="45" spans="1:7" x14ac:dyDescent="0.15">
      <c r="A45" s="2" t="s">
        <v>5</v>
      </c>
      <c r="B45" s="2" t="s">
        <v>4</v>
      </c>
      <c r="C45" s="2" t="s">
        <v>1</v>
      </c>
      <c r="D45" s="2" t="s">
        <v>2</v>
      </c>
      <c r="E45" s="2" t="s">
        <v>3</v>
      </c>
      <c r="F45" s="2" t="s">
        <v>6</v>
      </c>
      <c r="G45" s="2" t="s">
        <v>7</v>
      </c>
    </row>
    <row r="46" spans="1:7" x14ac:dyDescent="0.15">
      <c r="A46" t="s">
        <v>8</v>
      </c>
      <c r="B46" s="1">
        <v>43874</v>
      </c>
      <c r="C46">
        <v>33.25</v>
      </c>
      <c r="D46">
        <v>100</v>
      </c>
      <c r="E46">
        <f>(C46*D46+C47*D47)/(D46+D47)</f>
        <v>33.299999999999997</v>
      </c>
      <c r="F46" s="4">
        <v>36.51</v>
      </c>
      <c r="G46" s="6">
        <f>(C48*D48)-(E46*D48)</f>
        <v>326.00000000000091</v>
      </c>
    </row>
    <row r="47" spans="1:7" x14ac:dyDescent="0.15">
      <c r="A47" t="s">
        <v>8</v>
      </c>
      <c r="B47" s="1">
        <v>43875</v>
      </c>
      <c r="C47">
        <v>33.35</v>
      </c>
      <c r="D47">
        <v>100</v>
      </c>
      <c r="F47" s="1"/>
    </row>
    <row r="48" spans="1:7" x14ac:dyDescent="0.15">
      <c r="A48" t="s">
        <v>9</v>
      </c>
      <c r="B48" s="1">
        <v>43899</v>
      </c>
      <c r="C48">
        <v>34.93</v>
      </c>
      <c r="D48">
        <v>200</v>
      </c>
    </row>
    <row r="50" spans="1:7" x14ac:dyDescent="0.15">
      <c r="A50" s="2" t="s">
        <v>0</v>
      </c>
      <c r="B50" s="2" t="s">
        <v>4</v>
      </c>
      <c r="C50" s="2" t="s">
        <v>1</v>
      </c>
      <c r="D50" s="2" t="s">
        <v>2</v>
      </c>
      <c r="E50" s="2" t="s">
        <v>3</v>
      </c>
      <c r="F50" s="2" t="s">
        <v>6</v>
      </c>
      <c r="G50" s="2" t="s">
        <v>7</v>
      </c>
    </row>
    <row r="51" spans="1:7" x14ac:dyDescent="0.15">
      <c r="A51" t="s">
        <v>8</v>
      </c>
      <c r="B51" s="1">
        <v>43889</v>
      </c>
      <c r="C51">
        <v>35.71</v>
      </c>
      <c r="D51">
        <v>300</v>
      </c>
      <c r="E51">
        <f>(C51*D51+C52*D52+C53*D53)/(D51+D52+D53)</f>
        <v>36.150942028985504</v>
      </c>
      <c r="F51" s="4"/>
      <c r="G51" s="6">
        <f>(C54-E51)*D54</f>
        <v>694.99999999999977</v>
      </c>
    </row>
    <row r="52" spans="1:7" x14ac:dyDescent="0.15">
      <c r="A52" t="s">
        <v>8</v>
      </c>
      <c r="B52" s="1">
        <v>43894</v>
      </c>
      <c r="C52">
        <v>36.659999999999997</v>
      </c>
      <c r="D52">
        <v>52</v>
      </c>
      <c r="F52" s="4"/>
      <c r="G52" s="3"/>
    </row>
    <row r="53" spans="1:7" x14ac:dyDescent="0.15">
      <c r="A53" t="s">
        <v>8</v>
      </c>
      <c r="B53" s="1">
        <v>43894</v>
      </c>
      <c r="C53">
        <v>36.68</v>
      </c>
      <c r="D53">
        <v>200</v>
      </c>
      <c r="F53" s="4"/>
      <c r="G53" s="3"/>
    </row>
    <row r="54" spans="1:7" x14ac:dyDescent="0.15">
      <c r="A54" t="s">
        <v>9</v>
      </c>
      <c r="B54" s="1">
        <v>43900</v>
      </c>
      <c r="C54">
        <v>37.409999999999997</v>
      </c>
      <c r="D54">
        <v>552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2020-03-03T02:06:54Z</dcterms:created>
  <dcterms:modified xsi:type="dcterms:W3CDTF">2020-03-10T03:22:21Z</dcterms:modified>
</cp:coreProperties>
</file>